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3 池別生産計画\"/>
    </mc:Choice>
  </mc:AlternateContent>
  <xr:revisionPtr revIDLastSave="0" documentId="10_ncr:8100000_{48E7D3A0-99D3-4C06-9EEF-EDB2294C90C1}" xr6:coauthVersionLast="33" xr6:coauthVersionMax="33" xr10:uidLastSave="{00000000-0000-0000-0000-000000000000}"/>
  <bookViews>
    <workbookView xWindow="3855" yWindow="750" windowWidth="27105" windowHeight="10305" tabRatio="360" xr2:uid="{00000000-000D-0000-FFFF-FFFF00000000}"/>
  </bookViews>
  <sheets>
    <sheet name="●入力フォーム" sheetId="5" r:id="rId1"/>
    <sheet name="○池別生産計画" sheetId="6" r:id="rId2"/>
    <sheet name="○総括表" sheetId="7" r:id="rId3"/>
    <sheet name="稚魚サイズ・収容重量計算" sheetId="3" r:id="rId4"/>
    <sheet name="積算水温計算" sheetId="1" r:id="rId5"/>
  </sheets>
  <definedNames>
    <definedName name="_xlnm.Print_Area" localSheetId="2">○総括表!$B$1:$M$25</definedName>
    <definedName name="_xlnm.Print_Area" localSheetId="1">○池別生産計画!$A$1:$AY$203</definedName>
    <definedName name="_xlnm.Print_Titles" localSheetId="1">○池別生産計画!$1:$1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7" l="1"/>
  <c r="C16" i="7"/>
  <c r="C15" i="7"/>
  <c r="C14" i="7"/>
  <c r="C13" i="7"/>
  <c r="C12" i="7"/>
  <c r="C11" i="7"/>
  <c r="C10" i="7"/>
  <c r="C9" i="7"/>
  <c r="C8" i="7"/>
  <c r="C7" i="7"/>
  <c r="C6" i="7"/>
  <c r="C5" i="7"/>
  <c r="C4" i="7"/>
  <c r="AY99" i="5"/>
  <c r="AX99" i="5"/>
  <c r="AW99" i="5"/>
  <c r="AV99" i="5"/>
  <c r="AU99" i="5"/>
  <c r="AT99" i="5"/>
  <c r="AS99" i="5"/>
  <c r="AR99" i="5"/>
  <c r="AQ99" i="5"/>
  <c r="AP99" i="5"/>
  <c r="AO99" i="5"/>
  <c r="AN99" i="5"/>
  <c r="AM99" i="5"/>
  <c r="AL99" i="5"/>
  <c r="AK99" i="5"/>
  <c r="AJ99" i="5"/>
  <c r="AI99" i="5"/>
  <c r="AH99" i="5"/>
  <c r="AG99" i="5"/>
  <c r="AF99" i="5"/>
  <c r="AE99" i="5"/>
  <c r="AD99" i="5"/>
  <c r="AC99" i="5"/>
  <c r="AB99" i="5"/>
  <c r="AA99" i="5"/>
  <c r="Z99" i="5"/>
  <c r="Y99" i="5"/>
  <c r="AY98" i="5"/>
  <c r="AX98" i="5"/>
  <c r="AW98" i="5"/>
  <c r="AV98" i="5"/>
  <c r="AU98" i="5"/>
  <c r="AT98" i="5"/>
  <c r="AS98" i="5"/>
  <c r="AR98" i="5"/>
  <c r="AQ98" i="5"/>
  <c r="AP98" i="5"/>
  <c r="AO98" i="5"/>
  <c r="AN98" i="5"/>
  <c r="AM98" i="5"/>
  <c r="AL98" i="5"/>
  <c r="AK98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C21" i="7" l="1"/>
  <c r="C20" i="7"/>
  <c r="C19" i="7"/>
  <c r="C18" i="7"/>
  <c r="C17" i="7"/>
  <c r="C22" i="7" l="1"/>
  <c r="X99" i="5"/>
  <c r="X98" i="5"/>
  <c r="X97" i="5"/>
  <c r="X96" i="5"/>
  <c r="X95" i="5"/>
  <c r="X94" i="5"/>
  <c r="X93" i="5"/>
  <c r="X92" i="5"/>
  <c r="X91" i="5"/>
  <c r="AY5" i="6" l="1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B7" i="6"/>
  <c r="B6" i="6"/>
  <c r="B5" i="6"/>
  <c r="B4" i="6"/>
  <c r="X99" i="6"/>
  <c r="W99" i="6"/>
  <c r="W194" i="6" s="1"/>
  <c r="U99" i="6"/>
  <c r="U194" i="6" s="1"/>
  <c r="T99" i="6"/>
  <c r="T194" i="6" s="1"/>
  <c r="S99" i="6"/>
  <c r="R99" i="6"/>
  <c r="R194" i="6" s="1"/>
  <c r="Q99" i="6"/>
  <c r="Q194" i="6" s="1"/>
  <c r="P99" i="6"/>
  <c r="P194" i="6" s="1"/>
  <c r="O99" i="6"/>
  <c r="N99" i="6"/>
  <c r="N194" i="6" s="1"/>
  <c r="M99" i="6"/>
  <c r="L99" i="6"/>
  <c r="L194" i="6" s="1"/>
  <c r="K99" i="6"/>
  <c r="K194" i="6" s="1"/>
  <c r="J99" i="6"/>
  <c r="J194" i="6" s="1"/>
  <c r="E99" i="6"/>
  <c r="E194" i="6" s="1"/>
  <c r="D99" i="6"/>
  <c r="D194" i="6" s="1"/>
  <c r="C99" i="6"/>
  <c r="B99" i="6"/>
  <c r="B194" i="6" s="1"/>
  <c r="A99" i="6"/>
  <c r="A194" i="6" s="1"/>
  <c r="X98" i="6"/>
  <c r="W98" i="6"/>
  <c r="U98" i="6"/>
  <c r="T98" i="6"/>
  <c r="T193" i="6" s="1"/>
  <c r="S98" i="6"/>
  <c r="S193" i="6" s="1"/>
  <c r="R98" i="6"/>
  <c r="Q98" i="6"/>
  <c r="P98" i="6"/>
  <c r="P193" i="6" s="1"/>
  <c r="O98" i="6"/>
  <c r="O193" i="6" s="1"/>
  <c r="N98" i="6"/>
  <c r="M98" i="6"/>
  <c r="L98" i="6"/>
  <c r="L193" i="6" s="1"/>
  <c r="K98" i="6"/>
  <c r="K193" i="6" s="1"/>
  <c r="J98" i="6"/>
  <c r="E98" i="6"/>
  <c r="D98" i="6"/>
  <c r="D193" i="6" s="1"/>
  <c r="C98" i="6"/>
  <c r="C193" i="6" s="1"/>
  <c r="B98" i="6"/>
  <c r="A98" i="6"/>
  <c r="X97" i="6"/>
  <c r="W97" i="6"/>
  <c r="W192" i="6" s="1"/>
  <c r="U97" i="6"/>
  <c r="T97" i="6"/>
  <c r="S97" i="6"/>
  <c r="S192" i="6" s="1"/>
  <c r="R97" i="6"/>
  <c r="R192" i="6" s="1"/>
  <c r="Q97" i="6"/>
  <c r="P97" i="6"/>
  <c r="O97" i="6"/>
  <c r="O192" i="6" s="1"/>
  <c r="N97" i="6"/>
  <c r="N192" i="6" s="1"/>
  <c r="M97" i="6"/>
  <c r="L97" i="6"/>
  <c r="K97" i="6"/>
  <c r="K192" i="6" s="1"/>
  <c r="J97" i="6"/>
  <c r="J192" i="6" s="1"/>
  <c r="E97" i="6"/>
  <c r="D97" i="6"/>
  <c r="C97" i="6"/>
  <c r="B97" i="6"/>
  <c r="B192" i="6" s="1"/>
  <c r="A97" i="6"/>
  <c r="X96" i="6"/>
  <c r="W96" i="6"/>
  <c r="W191" i="6" s="1"/>
  <c r="U96" i="6"/>
  <c r="U191" i="6" s="1"/>
  <c r="T96" i="6"/>
  <c r="T191" i="6" s="1"/>
  <c r="S96" i="6"/>
  <c r="R96" i="6"/>
  <c r="Q96" i="6"/>
  <c r="Q191" i="6" s="1"/>
  <c r="P96" i="6"/>
  <c r="P191" i="6" s="1"/>
  <c r="O96" i="6"/>
  <c r="N96" i="6"/>
  <c r="N191" i="6" s="1"/>
  <c r="M96" i="6"/>
  <c r="M191" i="6" s="1"/>
  <c r="L96" i="6"/>
  <c r="L191" i="6" s="1"/>
  <c r="K96" i="6"/>
  <c r="J96" i="6"/>
  <c r="J191" i="6" s="1"/>
  <c r="E96" i="6"/>
  <c r="E191" i="6" s="1"/>
  <c r="D96" i="6"/>
  <c r="D191" i="6" s="1"/>
  <c r="C96" i="6"/>
  <c r="B96" i="6"/>
  <c r="B191" i="6" s="1"/>
  <c r="A96" i="6"/>
  <c r="A191" i="6" s="1"/>
  <c r="X95" i="6"/>
  <c r="W95" i="6"/>
  <c r="W190" i="6" s="1"/>
  <c r="U95" i="6"/>
  <c r="T95" i="6"/>
  <c r="T190" i="6" s="1"/>
  <c r="S95" i="6"/>
  <c r="R95" i="6"/>
  <c r="R190" i="6" s="1"/>
  <c r="Q95" i="6"/>
  <c r="Q190" i="6" s="1"/>
  <c r="P95" i="6"/>
  <c r="P190" i="6" s="1"/>
  <c r="O95" i="6"/>
  <c r="N95" i="6"/>
  <c r="N190" i="6" s="1"/>
  <c r="M95" i="6"/>
  <c r="M190" i="6" s="1"/>
  <c r="L95" i="6"/>
  <c r="L190" i="6" s="1"/>
  <c r="K95" i="6"/>
  <c r="J95" i="6"/>
  <c r="J190" i="6" s="1"/>
  <c r="E95" i="6"/>
  <c r="E190" i="6" s="1"/>
  <c r="D95" i="6"/>
  <c r="D190" i="6" s="1"/>
  <c r="C95" i="6"/>
  <c r="B95" i="6"/>
  <c r="B190" i="6" s="1"/>
  <c r="A95" i="6"/>
  <c r="X94" i="6"/>
  <c r="W94" i="6"/>
  <c r="U94" i="6"/>
  <c r="T94" i="6"/>
  <c r="T189" i="6" s="1"/>
  <c r="S94" i="6"/>
  <c r="S189" i="6" s="1"/>
  <c r="R94" i="6"/>
  <c r="Q94" i="6"/>
  <c r="P94" i="6"/>
  <c r="P189" i="6" s="1"/>
  <c r="O94" i="6"/>
  <c r="O189" i="6" s="1"/>
  <c r="N94" i="6"/>
  <c r="M94" i="6"/>
  <c r="L94" i="6"/>
  <c r="L189" i="6" s="1"/>
  <c r="K94" i="6"/>
  <c r="K189" i="6" s="1"/>
  <c r="J94" i="6"/>
  <c r="E94" i="6"/>
  <c r="D94" i="6"/>
  <c r="D189" i="6" s="1"/>
  <c r="C94" i="6"/>
  <c r="C189" i="6" s="1"/>
  <c r="B94" i="6"/>
  <c r="A94" i="6"/>
  <c r="X93" i="6"/>
  <c r="W93" i="6"/>
  <c r="W188" i="6" s="1"/>
  <c r="U93" i="6"/>
  <c r="T93" i="6"/>
  <c r="S93" i="6"/>
  <c r="S188" i="6" s="1"/>
  <c r="R93" i="6"/>
  <c r="R188" i="6" s="1"/>
  <c r="Q93" i="6"/>
  <c r="P93" i="6"/>
  <c r="O93" i="6"/>
  <c r="O188" i="6" s="1"/>
  <c r="N93" i="6"/>
  <c r="N188" i="6" s="1"/>
  <c r="M93" i="6"/>
  <c r="L93" i="6"/>
  <c r="K93" i="6"/>
  <c r="K188" i="6" s="1"/>
  <c r="J93" i="6"/>
  <c r="J188" i="6" s="1"/>
  <c r="E93" i="6"/>
  <c r="D93" i="6"/>
  <c r="C93" i="6"/>
  <c r="C188" i="6" s="1"/>
  <c r="B93" i="6"/>
  <c r="B188" i="6" s="1"/>
  <c r="A93" i="6"/>
  <c r="X92" i="6"/>
  <c r="W92" i="6"/>
  <c r="U92" i="6"/>
  <c r="U187" i="6" s="1"/>
  <c r="T92" i="6"/>
  <c r="T187" i="6" s="1"/>
  <c r="S92" i="6"/>
  <c r="R92" i="6"/>
  <c r="R187" i="6" s="1"/>
  <c r="Q92" i="6"/>
  <c r="Q187" i="6" s="1"/>
  <c r="P92" i="6"/>
  <c r="P187" i="6" s="1"/>
  <c r="O92" i="6"/>
  <c r="N92" i="6"/>
  <c r="N187" i="6" s="1"/>
  <c r="M92" i="6"/>
  <c r="M187" i="6" s="1"/>
  <c r="L92" i="6"/>
  <c r="L187" i="6" s="1"/>
  <c r="K92" i="6"/>
  <c r="J92" i="6"/>
  <c r="J187" i="6" s="1"/>
  <c r="E92" i="6"/>
  <c r="E187" i="6" s="1"/>
  <c r="D92" i="6"/>
  <c r="D187" i="6" s="1"/>
  <c r="C92" i="6"/>
  <c r="B92" i="6"/>
  <c r="A92" i="6"/>
  <c r="A187" i="6" s="1"/>
  <c r="X91" i="6"/>
  <c r="W91" i="6"/>
  <c r="W186" i="6" s="1"/>
  <c r="U91" i="6"/>
  <c r="U186" i="6" s="1"/>
  <c r="T91" i="6"/>
  <c r="T186" i="6" s="1"/>
  <c r="S91" i="6"/>
  <c r="R91" i="6"/>
  <c r="R186" i="6" s="1"/>
  <c r="Q91" i="6"/>
  <c r="Q186" i="6" s="1"/>
  <c r="P91" i="6"/>
  <c r="P186" i="6" s="1"/>
  <c r="O91" i="6"/>
  <c r="N91" i="6"/>
  <c r="N186" i="6" s="1"/>
  <c r="M91" i="6"/>
  <c r="L91" i="6"/>
  <c r="L186" i="6" s="1"/>
  <c r="K91" i="6"/>
  <c r="J91" i="6"/>
  <c r="J186" i="6" s="1"/>
  <c r="E91" i="6"/>
  <c r="E186" i="6" s="1"/>
  <c r="D91" i="6"/>
  <c r="D186" i="6" s="1"/>
  <c r="C91" i="6"/>
  <c r="B91" i="6"/>
  <c r="A91" i="6"/>
  <c r="A186" i="6" s="1"/>
  <c r="W90" i="6"/>
  <c r="W185" i="6" s="1"/>
  <c r="U90" i="6"/>
  <c r="T90" i="6"/>
  <c r="S90" i="6"/>
  <c r="S185" i="6" s="1"/>
  <c r="R90" i="6"/>
  <c r="R185" i="6" s="1"/>
  <c r="Q90" i="6"/>
  <c r="P90" i="6"/>
  <c r="O90" i="6"/>
  <c r="O185" i="6" s="1"/>
  <c r="N90" i="6"/>
  <c r="N185" i="6" s="1"/>
  <c r="M90" i="6"/>
  <c r="L90" i="6"/>
  <c r="K90" i="6"/>
  <c r="K185" i="6" s="1"/>
  <c r="J90" i="6"/>
  <c r="J185" i="6" s="1"/>
  <c r="E90" i="6"/>
  <c r="D90" i="6"/>
  <c r="C90" i="6"/>
  <c r="C185" i="6" s="1"/>
  <c r="B90" i="6"/>
  <c r="B185" i="6" s="1"/>
  <c r="A90" i="6"/>
  <c r="W89" i="6"/>
  <c r="U89" i="6"/>
  <c r="U184" i="6" s="1"/>
  <c r="T89" i="6"/>
  <c r="T184" i="6" s="1"/>
  <c r="S89" i="6"/>
  <c r="R89" i="6"/>
  <c r="Q89" i="6"/>
  <c r="Q184" i="6" s="1"/>
  <c r="P89" i="6"/>
  <c r="P184" i="6" s="1"/>
  <c r="O89" i="6"/>
  <c r="N89" i="6"/>
  <c r="M89" i="6"/>
  <c r="M184" i="6" s="1"/>
  <c r="L89" i="6"/>
  <c r="L184" i="6" s="1"/>
  <c r="K89" i="6"/>
  <c r="J89" i="6"/>
  <c r="E89" i="6"/>
  <c r="E184" i="6" s="1"/>
  <c r="D89" i="6"/>
  <c r="D184" i="6" s="1"/>
  <c r="C89" i="6"/>
  <c r="B89" i="6"/>
  <c r="A89" i="6"/>
  <c r="A184" i="6" s="1"/>
  <c r="W88" i="6"/>
  <c r="W183" i="6" s="1"/>
  <c r="U88" i="6"/>
  <c r="T88" i="6"/>
  <c r="S88" i="6"/>
  <c r="S183" i="6" s="1"/>
  <c r="R88" i="6"/>
  <c r="R183" i="6" s="1"/>
  <c r="Q88" i="6"/>
  <c r="P88" i="6"/>
  <c r="O88" i="6"/>
  <c r="O183" i="6" s="1"/>
  <c r="N88" i="6"/>
  <c r="N183" i="6" s="1"/>
  <c r="M88" i="6"/>
  <c r="L88" i="6"/>
  <c r="K88" i="6"/>
  <c r="K183" i="6" s="1"/>
  <c r="J88" i="6"/>
  <c r="J183" i="6" s="1"/>
  <c r="E88" i="6"/>
  <c r="D88" i="6"/>
  <c r="C88" i="6"/>
  <c r="C183" i="6" s="1"/>
  <c r="B88" i="6"/>
  <c r="B183" i="6" s="1"/>
  <c r="A88" i="6"/>
  <c r="W87" i="6"/>
  <c r="W182" i="6" s="1"/>
  <c r="U87" i="6"/>
  <c r="U182" i="6" s="1"/>
  <c r="T87" i="6"/>
  <c r="T182" i="6" s="1"/>
  <c r="S87" i="6"/>
  <c r="R87" i="6"/>
  <c r="R182" i="6" s="1"/>
  <c r="Q87" i="6"/>
  <c r="P87" i="6"/>
  <c r="P182" i="6" s="1"/>
  <c r="O87" i="6"/>
  <c r="N87" i="6"/>
  <c r="N182" i="6" s="1"/>
  <c r="M87" i="6"/>
  <c r="M182" i="6" s="1"/>
  <c r="L87" i="6"/>
  <c r="L182" i="6" s="1"/>
  <c r="K87" i="6"/>
  <c r="J87" i="6"/>
  <c r="J182" i="6" s="1"/>
  <c r="E87" i="6"/>
  <c r="E182" i="6" s="1"/>
  <c r="D87" i="6"/>
  <c r="D182" i="6" s="1"/>
  <c r="C87" i="6"/>
  <c r="B87" i="6"/>
  <c r="A87" i="6"/>
  <c r="A182" i="6" s="1"/>
  <c r="W86" i="6"/>
  <c r="W181" i="6" s="1"/>
  <c r="U86" i="6"/>
  <c r="T86" i="6"/>
  <c r="S86" i="6"/>
  <c r="S181" i="6" s="1"/>
  <c r="R86" i="6"/>
  <c r="R181" i="6" s="1"/>
  <c r="Q86" i="6"/>
  <c r="P86" i="6"/>
  <c r="O86" i="6"/>
  <c r="O181" i="6" s="1"/>
  <c r="N86" i="6"/>
  <c r="N181" i="6" s="1"/>
  <c r="M86" i="6"/>
  <c r="L86" i="6"/>
  <c r="K86" i="6"/>
  <c r="K181" i="6" s="1"/>
  <c r="J86" i="6"/>
  <c r="J181" i="6" s="1"/>
  <c r="E86" i="6"/>
  <c r="D86" i="6"/>
  <c r="C86" i="6"/>
  <c r="C181" i="6" s="1"/>
  <c r="B86" i="6"/>
  <c r="B181" i="6" s="1"/>
  <c r="A86" i="6"/>
  <c r="W85" i="6"/>
  <c r="U85" i="6"/>
  <c r="U180" i="6" s="1"/>
  <c r="T85" i="6"/>
  <c r="T180" i="6" s="1"/>
  <c r="S85" i="6"/>
  <c r="R85" i="6"/>
  <c r="Q85" i="6"/>
  <c r="Q180" i="6" s="1"/>
  <c r="P85" i="6"/>
  <c r="P180" i="6" s="1"/>
  <c r="O85" i="6"/>
  <c r="N85" i="6"/>
  <c r="M85" i="6"/>
  <c r="M180" i="6" s="1"/>
  <c r="L85" i="6"/>
  <c r="L180" i="6" s="1"/>
  <c r="K85" i="6"/>
  <c r="J85" i="6"/>
  <c r="E85" i="6"/>
  <c r="E180" i="6" s="1"/>
  <c r="D85" i="6"/>
  <c r="D180" i="6" s="1"/>
  <c r="C85" i="6"/>
  <c r="B85" i="6"/>
  <c r="A85" i="6"/>
  <c r="A180" i="6" s="1"/>
  <c r="W84" i="6"/>
  <c r="W179" i="6" s="1"/>
  <c r="U84" i="6"/>
  <c r="T84" i="6"/>
  <c r="S84" i="6"/>
  <c r="S179" i="6" s="1"/>
  <c r="R84" i="6"/>
  <c r="R179" i="6" s="1"/>
  <c r="Q84" i="6"/>
  <c r="P84" i="6"/>
  <c r="O84" i="6"/>
  <c r="O179" i="6" s="1"/>
  <c r="N84" i="6"/>
  <c r="N179" i="6" s="1"/>
  <c r="M84" i="6"/>
  <c r="L84" i="6"/>
  <c r="K84" i="6"/>
  <c r="K179" i="6" s="1"/>
  <c r="J84" i="6"/>
  <c r="J179" i="6" s="1"/>
  <c r="E84" i="6"/>
  <c r="D84" i="6"/>
  <c r="C84" i="6"/>
  <c r="C179" i="6" s="1"/>
  <c r="B84" i="6"/>
  <c r="B179" i="6" s="1"/>
  <c r="A84" i="6"/>
  <c r="W83" i="6"/>
  <c r="W178" i="6" s="1"/>
  <c r="U83" i="6"/>
  <c r="U178" i="6" s="1"/>
  <c r="T83" i="6"/>
  <c r="T178" i="6" s="1"/>
  <c r="S83" i="6"/>
  <c r="R83" i="6"/>
  <c r="R178" i="6" s="1"/>
  <c r="Q83" i="6"/>
  <c r="Q178" i="6" s="1"/>
  <c r="P83" i="6"/>
  <c r="P178" i="6" s="1"/>
  <c r="O83" i="6"/>
  <c r="N83" i="6"/>
  <c r="N178" i="6" s="1"/>
  <c r="M83" i="6"/>
  <c r="M178" i="6" s="1"/>
  <c r="L83" i="6"/>
  <c r="L178" i="6" s="1"/>
  <c r="K83" i="6"/>
  <c r="J83" i="6"/>
  <c r="J178" i="6" s="1"/>
  <c r="E83" i="6"/>
  <c r="D83" i="6"/>
  <c r="D178" i="6" s="1"/>
  <c r="C83" i="6"/>
  <c r="B83" i="6"/>
  <c r="A83" i="6"/>
  <c r="W82" i="6"/>
  <c r="W177" i="6" s="1"/>
  <c r="U82" i="6"/>
  <c r="T82" i="6"/>
  <c r="S82" i="6"/>
  <c r="S177" i="6" s="1"/>
  <c r="R82" i="6"/>
  <c r="R177" i="6" s="1"/>
  <c r="Q82" i="6"/>
  <c r="P82" i="6"/>
  <c r="O82" i="6"/>
  <c r="O177" i="6" s="1"/>
  <c r="N82" i="6"/>
  <c r="N177" i="6" s="1"/>
  <c r="M82" i="6"/>
  <c r="L82" i="6"/>
  <c r="K82" i="6"/>
  <c r="J82" i="6"/>
  <c r="J177" i="6" s="1"/>
  <c r="E82" i="6"/>
  <c r="D82" i="6"/>
  <c r="C82" i="6"/>
  <c r="B82" i="6"/>
  <c r="B177" i="6" s="1"/>
  <c r="A82" i="6"/>
  <c r="W81" i="6"/>
  <c r="W176" i="6" s="1"/>
  <c r="U81" i="6"/>
  <c r="U176" i="6" s="1"/>
  <c r="T81" i="6"/>
  <c r="T176" i="6" s="1"/>
  <c r="S81" i="6"/>
  <c r="R81" i="6"/>
  <c r="Q81" i="6"/>
  <c r="Q176" i="6" s="1"/>
  <c r="P81" i="6"/>
  <c r="P176" i="6" s="1"/>
  <c r="O81" i="6"/>
  <c r="N81" i="6"/>
  <c r="M81" i="6"/>
  <c r="M176" i="6" s="1"/>
  <c r="L81" i="6"/>
  <c r="L176" i="6" s="1"/>
  <c r="K81" i="6"/>
  <c r="J81" i="6"/>
  <c r="E81" i="6"/>
  <c r="E176" i="6" s="1"/>
  <c r="D81" i="6"/>
  <c r="D176" i="6" s="1"/>
  <c r="C81" i="6"/>
  <c r="B81" i="6"/>
  <c r="A81" i="6"/>
  <c r="A176" i="6" s="1"/>
  <c r="W80" i="6"/>
  <c r="W175" i="6" s="1"/>
  <c r="U80" i="6"/>
  <c r="T80" i="6"/>
  <c r="S80" i="6"/>
  <c r="S175" i="6" s="1"/>
  <c r="R80" i="6"/>
  <c r="R175" i="6" s="1"/>
  <c r="Q80" i="6"/>
  <c r="P80" i="6"/>
  <c r="O80" i="6"/>
  <c r="O175" i="6" s="1"/>
  <c r="N80" i="6"/>
  <c r="N175" i="6" s="1"/>
  <c r="M80" i="6"/>
  <c r="L80" i="6"/>
  <c r="K80" i="6"/>
  <c r="K175" i="6" s="1"/>
  <c r="J80" i="6"/>
  <c r="J175" i="6" s="1"/>
  <c r="E80" i="6"/>
  <c r="D80" i="6"/>
  <c r="C80" i="6"/>
  <c r="C175" i="6" s="1"/>
  <c r="B80" i="6"/>
  <c r="B175" i="6" s="1"/>
  <c r="A80" i="6"/>
  <c r="W79" i="6"/>
  <c r="W174" i="6" s="1"/>
  <c r="U79" i="6"/>
  <c r="U174" i="6" s="1"/>
  <c r="T79" i="6"/>
  <c r="T174" i="6" s="1"/>
  <c r="S79" i="6"/>
  <c r="R79" i="6"/>
  <c r="R174" i="6" s="1"/>
  <c r="Q79" i="6"/>
  <c r="P79" i="6"/>
  <c r="P174" i="6" s="1"/>
  <c r="O79" i="6"/>
  <c r="N79" i="6"/>
  <c r="N174" i="6" s="1"/>
  <c r="M79" i="6"/>
  <c r="M174" i="6" s="1"/>
  <c r="L79" i="6"/>
  <c r="L174" i="6" s="1"/>
  <c r="K79" i="6"/>
  <c r="J79" i="6"/>
  <c r="J174" i="6" s="1"/>
  <c r="E79" i="6"/>
  <c r="E174" i="6" s="1"/>
  <c r="D79" i="6"/>
  <c r="D174" i="6" s="1"/>
  <c r="C79" i="6"/>
  <c r="B79" i="6"/>
  <c r="A79" i="6"/>
  <c r="A174" i="6" s="1"/>
  <c r="W78" i="6"/>
  <c r="W173" i="6" s="1"/>
  <c r="U78" i="6"/>
  <c r="T78" i="6"/>
  <c r="S78" i="6"/>
  <c r="S173" i="6" s="1"/>
  <c r="R78" i="6"/>
  <c r="R173" i="6" s="1"/>
  <c r="Q78" i="6"/>
  <c r="P78" i="6"/>
  <c r="O78" i="6"/>
  <c r="O173" i="6" s="1"/>
  <c r="N78" i="6"/>
  <c r="N173" i="6" s="1"/>
  <c r="M78" i="6"/>
  <c r="L78" i="6"/>
  <c r="K78" i="6"/>
  <c r="K173" i="6" s="1"/>
  <c r="J78" i="6"/>
  <c r="J173" i="6" s="1"/>
  <c r="E78" i="6"/>
  <c r="E173" i="6" s="1"/>
  <c r="D78" i="6"/>
  <c r="C78" i="6"/>
  <c r="C173" i="6" s="1"/>
  <c r="B78" i="6"/>
  <c r="B173" i="6" s="1"/>
  <c r="A78" i="6"/>
  <c r="A173" i="6" s="1"/>
  <c r="W77" i="6"/>
  <c r="U77" i="6"/>
  <c r="T77" i="6"/>
  <c r="T172" i="6" s="1"/>
  <c r="S77" i="6"/>
  <c r="R77" i="6"/>
  <c r="Q77" i="6"/>
  <c r="P77" i="6"/>
  <c r="P172" i="6" s="1"/>
  <c r="O77" i="6"/>
  <c r="N77" i="6"/>
  <c r="M77" i="6"/>
  <c r="M172" i="6" s="1"/>
  <c r="L77" i="6"/>
  <c r="L172" i="6" s="1"/>
  <c r="K77" i="6"/>
  <c r="J77" i="6"/>
  <c r="E77" i="6"/>
  <c r="E172" i="6" s="1"/>
  <c r="D77" i="6"/>
  <c r="D172" i="6" s="1"/>
  <c r="C77" i="6"/>
  <c r="B77" i="6"/>
  <c r="A77" i="6"/>
  <c r="W76" i="6"/>
  <c r="W171" i="6" s="1"/>
  <c r="U76" i="6"/>
  <c r="T76" i="6"/>
  <c r="S76" i="6"/>
  <c r="S171" i="6" s="1"/>
  <c r="R76" i="6"/>
  <c r="R171" i="6" s="1"/>
  <c r="Q76" i="6"/>
  <c r="P76" i="6"/>
  <c r="O76" i="6"/>
  <c r="O171" i="6" s="1"/>
  <c r="N76" i="6"/>
  <c r="N171" i="6" s="1"/>
  <c r="M76" i="6"/>
  <c r="L76" i="6"/>
  <c r="K76" i="6"/>
  <c r="K171" i="6" s="1"/>
  <c r="J76" i="6"/>
  <c r="J171" i="6" s="1"/>
  <c r="E76" i="6"/>
  <c r="D76" i="6"/>
  <c r="C76" i="6"/>
  <c r="C171" i="6" s="1"/>
  <c r="B76" i="6"/>
  <c r="B171" i="6" s="1"/>
  <c r="A76" i="6"/>
  <c r="W75" i="6"/>
  <c r="W170" i="6" s="1"/>
  <c r="U75" i="6"/>
  <c r="U170" i="6" s="1"/>
  <c r="T75" i="6"/>
  <c r="T170" i="6" s="1"/>
  <c r="S75" i="6"/>
  <c r="R75" i="6"/>
  <c r="R170" i="6" s="1"/>
  <c r="Q75" i="6"/>
  <c r="Q170" i="6" s="1"/>
  <c r="P75" i="6"/>
  <c r="P170" i="6" s="1"/>
  <c r="O75" i="6"/>
  <c r="N75" i="6"/>
  <c r="N170" i="6" s="1"/>
  <c r="M75" i="6"/>
  <c r="M170" i="6" s="1"/>
  <c r="L75" i="6"/>
  <c r="L170" i="6" s="1"/>
  <c r="K75" i="6"/>
  <c r="J75" i="6"/>
  <c r="J170" i="6" s="1"/>
  <c r="E75" i="6"/>
  <c r="E170" i="6" s="1"/>
  <c r="D75" i="6"/>
  <c r="D170" i="6" s="1"/>
  <c r="C75" i="6"/>
  <c r="B75" i="6"/>
  <c r="A75" i="6"/>
  <c r="A170" i="6" s="1"/>
  <c r="W74" i="6"/>
  <c r="W169" i="6" s="1"/>
  <c r="U74" i="6"/>
  <c r="T74" i="6"/>
  <c r="S74" i="6"/>
  <c r="S169" i="6" s="1"/>
  <c r="R74" i="6"/>
  <c r="R169" i="6" s="1"/>
  <c r="Q74" i="6"/>
  <c r="P74" i="6"/>
  <c r="O74" i="6"/>
  <c r="O169" i="6" s="1"/>
  <c r="N74" i="6"/>
  <c r="N169" i="6" s="1"/>
  <c r="M74" i="6"/>
  <c r="L74" i="6"/>
  <c r="K74" i="6"/>
  <c r="K169" i="6" s="1"/>
  <c r="J74" i="6"/>
  <c r="J169" i="6" s="1"/>
  <c r="E74" i="6"/>
  <c r="E169" i="6" s="1"/>
  <c r="D74" i="6"/>
  <c r="C74" i="6"/>
  <c r="C169" i="6" s="1"/>
  <c r="B74" i="6"/>
  <c r="B169" i="6" s="1"/>
  <c r="A74" i="6"/>
  <c r="A169" i="6" s="1"/>
  <c r="W73" i="6"/>
  <c r="U73" i="6"/>
  <c r="U168" i="6" s="1"/>
  <c r="T73" i="6"/>
  <c r="T168" i="6" s="1"/>
  <c r="S73" i="6"/>
  <c r="R73" i="6"/>
  <c r="Q73" i="6"/>
  <c r="Q168" i="6" s="1"/>
  <c r="P73" i="6"/>
  <c r="P168" i="6" s="1"/>
  <c r="O73" i="6"/>
  <c r="N73" i="6"/>
  <c r="M73" i="6"/>
  <c r="M168" i="6" s="1"/>
  <c r="L73" i="6"/>
  <c r="L168" i="6" s="1"/>
  <c r="K73" i="6"/>
  <c r="J73" i="6"/>
  <c r="E73" i="6"/>
  <c r="E168" i="6" s="1"/>
  <c r="D73" i="6"/>
  <c r="D168" i="6" s="1"/>
  <c r="C73" i="6"/>
  <c r="B73" i="6"/>
  <c r="A73" i="6"/>
  <c r="A168" i="6" s="1"/>
  <c r="W72" i="6"/>
  <c r="W167" i="6" s="1"/>
  <c r="U72" i="6"/>
  <c r="T72" i="6"/>
  <c r="S72" i="6"/>
  <c r="S167" i="6" s="1"/>
  <c r="R72" i="6"/>
  <c r="R167" i="6" s="1"/>
  <c r="Q72" i="6"/>
  <c r="P72" i="6"/>
  <c r="O72" i="6"/>
  <c r="O167" i="6" s="1"/>
  <c r="N72" i="6"/>
  <c r="N167" i="6" s="1"/>
  <c r="M72" i="6"/>
  <c r="L72" i="6"/>
  <c r="K72" i="6"/>
  <c r="K167" i="6" s="1"/>
  <c r="J72" i="6"/>
  <c r="J167" i="6" s="1"/>
  <c r="E72" i="6"/>
  <c r="D72" i="6"/>
  <c r="C72" i="6"/>
  <c r="C167" i="6" s="1"/>
  <c r="B72" i="6"/>
  <c r="B167" i="6" s="1"/>
  <c r="A72" i="6"/>
  <c r="W71" i="6"/>
  <c r="W166" i="6" s="1"/>
  <c r="U71" i="6"/>
  <c r="U166" i="6" s="1"/>
  <c r="T71" i="6"/>
  <c r="T166" i="6" s="1"/>
  <c r="S71" i="6"/>
  <c r="R71" i="6"/>
  <c r="R166" i="6" s="1"/>
  <c r="Q71" i="6"/>
  <c r="Q166" i="6" s="1"/>
  <c r="P71" i="6"/>
  <c r="P166" i="6" s="1"/>
  <c r="O71" i="6"/>
  <c r="N71" i="6"/>
  <c r="N166" i="6" s="1"/>
  <c r="M71" i="6"/>
  <c r="M166" i="6" s="1"/>
  <c r="L71" i="6"/>
  <c r="L166" i="6" s="1"/>
  <c r="K71" i="6"/>
  <c r="J71" i="6"/>
  <c r="J166" i="6" s="1"/>
  <c r="E71" i="6"/>
  <c r="D71" i="6"/>
  <c r="D166" i="6" s="1"/>
  <c r="C71" i="6"/>
  <c r="B71" i="6"/>
  <c r="A71" i="6"/>
  <c r="A166" i="6" s="1"/>
  <c r="W70" i="6"/>
  <c r="W165" i="6" s="1"/>
  <c r="U70" i="6"/>
  <c r="T70" i="6"/>
  <c r="S70" i="6"/>
  <c r="S165" i="6" s="1"/>
  <c r="R70" i="6"/>
  <c r="R165" i="6" s="1"/>
  <c r="Q70" i="6"/>
  <c r="P70" i="6"/>
  <c r="O70" i="6"/>
  <c r="O165" i="6" s="1"/>
  <c r="N70" i="6"/>
  <c r="N165" i="6" s="1"/>
  <c r="M70" i="6"/>
  <c r="L70" i="6"/>
  <c r="K70" i="6"/>
  <c r="K165" i="6" s="1"/>
  <c r="J70" i="6"/>
  <c r="J165" i="6" s="1"/>
  <c r="E70" i="6"/>
  <c r="E165" i="6" s="1"/>
  <c r="D70" i="6"/>
  <c r="C70" i="6"/>
  <c r="C165" i="6" s="1"/>
  <c r="B70" i="6"/>
  <c r="B165" i="6" s="1"/>
  <c r="A70" i="6"/>
  <c r="A165" i="6" s="1"/>
  <c r="W69" i="6"/>
  <c r="U69" i="6"/>
  <c r="U164" i="6" s="1"/>
  <c r="T69" i="6"/>
  <c r="T164" i="6" s="1"/>
  <c r="S69" i="6"/>
  <c r="R69" i="6"/>
  <c r="Q69" i="6"/>
  <c r="Q164" i="6" s="1"/>
  <c r="P69" i="6"/>
  <c r="P164" i="6" s="1"/>
  <c r="O69" i="6"/>
  <c r="N69" i="6"/>
  <c r="M69" i="6"/>
  <c r="M164" i="6" s="1"/>
  <c r="L69" i="6"/>
  <c r="L164" i="6" s="1"/>
  <c r="K69" i="6"/>
  <c r="J69" i="6"/>
  <c r="E69" i="6"/>
  <c r="E164" i="6" s="1"/>
  <c r="D69" i="6"/>
  <c r="D164" i="6" s="1"/>
  <c r="C69" i="6"/>
  <c r="B69" i="6"/>
  <c r="A69" i="6"/>
  <c r="A164" i="6" s="1"/>
  <c r="W68" i="6"/>
  <c r="W163" i="6" s="1"/>
  <c r="U68" i="6"/>
  <c r="T68" i="6"/>
  <c r="S68" i="6"/>
  <c r="S163" i="6" s="1"/>
  <c r="R68" i="6"/>
  <c r="R163" i="6" s="1"/>
  <c r="Q68" i="6"/>
  <c r="P68" i="6"/>
  <c r="O68" i="6"/>
  <c r="O163" i="6" s="1"/>
  <c r="N68" i="6"/>
  <c r="N163" i="6" s="1"/>
  <c r="M68" i="6"/>
  <c r="L68" i="6"/>
  <c r="K68" i="6"/>
  <c r="K163" i="6" s="1"/>
  <c r="J68" i="6"/>
  <c r="J163" i="6" s="1"/>
  <c r="E68" i="6"/>
  <c r="D68" i="6"/>
  <c r="C68" i="6"/>
  <c r="C163" i="6" s="1"/>
  <c r="B68" i="6"/>
  <c r="B163" i="6" s="1"/>
  <c r="A68" i="6"/>
  <c r="W67" i="6"/>
  <c r="W162" i="6" s="1"/>
  <c r="U67" i="6"/>
  <c r="U162" i="6" s="1"/>
  <c r="T67" i="6"/>
  <c r="T162" i="6" s="1"/>
  <c r="S67" i="6"/>
  <c r="R67" i="6"/>
  <c r="R162" i="6" s="1"/>
  <c r="Q67" i="6"/>
  <c r="Q162" i="6" s="1"/>
  <c r="P67" i="6"/>
  <c r="P162" i="6" s="1"/>
  <c r="O67" i="6"/>
  <c r="N67" i="6"/>
  <c r="N162" i="6" s="1"/>
  <c r="M67" i="6"/>
  <c r="M162" i="6" s="1"/>
  <c r="L67" i="6"/>
  <c r="L162" i="6" s="1"/>
  <c r="K67" i="6"/>
  <c r="J67" i="6"/>
  <c r="J162" i="6" s="1"/>
  <c r="E67" i="6"/>
  <c r="E162" i="6" s="1"/>
  <c r="D67" i="6"/>
  <c r="D162" i="6" s="1"/>
  <c r="C67" i="6"/>
  <c r="B67" i="6"/>
  <c r="A67" i="6"/>
  <c r="A162" i="6" s="1"/>
  <c r="W66" i="6"/>
  <c r="W161" i="6" s="1"/>
  <c r="U66" i="6"/>
  <c r="T66" i="6"/>
  <c r="S66" i="6"/>
  <c r="S161" i="6" s="1"/>
  <c r="R66" i="6"/>
  <c r="R161" i="6" s="1"/>
  <c r="Q66" i="6"/>
  <c r="P66" i="6"/>
  <c r="O66" i="6"/>
  <c r="O161" i="6" s="1"/>
  <c r="N66" i="6"/>
  <c r="N161" i="6" s="1"/>
  <c r="M66" i="6"/>
  <c r="L66" i="6"/>
  <c r="K66" i="6"/>
  <c r="K161" i="6" s="1"/>
  <c r="J66" i="6"/>
  <c r="J161" i="6" s="1"/>
  <c r="E66" i="6"/>
  <c r="E161" i="6" s="1"/>
  <c r="D66" i="6"/>
  <c r="C66" i="6"/>
  <c r="C161" i="6" s="1"/>
  <c r="B66" i="6"/>
  <c r="B161" i="6" s="1"/>
  <c r="A66" i="6"/>
  <c r="A161" i="6" s="1"/>
  <c r="W65" i="6"/>
  <c r="U65" i="6"/>
  <c r="T65" i="6"/>
  <c r="T160" i="6" s="1"/>
  <c r="S65" i="6"/>
  <c r="R65" i="6"/>
  <c r="Q65" i="6"/>
  <c r="P65" i="6"/>
  <c r="P160" i="6" s="1"/>
  <c r="O65" i="6"/>
  <c r="N65" i="6"/>
  <c r="M65" i="6"/>
  <c r="L65" i="6"/>
  <c r="L160" i="6" s="1"/>
  <c r="K65" i="6"/>
  <c r="J65" i="6"/>
  <c r="E65" i="6"/>
  <c r="D65" i="6"/>
  <c r="D160" i="6" s="1"/>
  <c r="C65" i="6"/>
  <c r="B65" i="6"/>
  <c r="A65" i="6"/>
  <c r="W64" i="6"/>
  <c r="W159" i="6" s="1"/>
  <c r="U64" i="6"/>
  <c r="T64" i="6"/>
  <c r="S64" i="6"/>
  <c r="R64" i="6"/>
  <c r="R159" i="6" s="1"/>
  <c r="Q64" i="6"/>
  <c r="P64" i="6"/>
  <c r="O64" i="6"/>
  <c r="N64" i="6"/>
  <c r="N159" i="6" s="1"/>
  <c r="M64" i="6"/>
  <c r="L64" i="6"/>
  <c r="K64" i="6"/>
  <c r="J64" i="6"/>
  <c r="J159" i="6" s="1"/>
  <c r="E64" i="6"/>
  <c r="D64" i="6"/>
  <c r="C64" i="6"/>
  <c r="C159" i="6" s="1"/>
  <c r="B64" i="6"/>
  <c r="A64" i="6"/>
  <c r="W63" i="6"/>
  <c r="W158" i="6" s="1"/>
  <c r="U63" i="6"/>
  <c r="U158" i="6" s="1"/>
  <c r="T63" i="6"/>
  <c r="T158" i="6" s="1"/>
  <c r="S63" i="6"/>
  <c r="R63" i="6"/>
  <c r="R158" i="6" s="1"/>
  <c r="Q63" i="6"/>
  <c r="Q158" i="6" s="1"/>
  <c r="P63" i="6"/>
  <c r="P158" i="6" s="1"/>
  <c r="O63" i="6"/>
  <c r="N63" i="6"/>
  <c r="N158" i="6" s="1"/>
  <c r="M63" i="6"/>
  <c r="L63" i="6"/>
  <c r="L158" i="6" s="1"/>
  <c r="K63" i="6"/>
  <c r="J63" i="6"/>
  <c r="J158" i="6" s="1"/>
  <c r="E63" i="6"/>
  <c r="E158" i="6" s="1"/>
  <c r="D63" i="6"/>
  <c r="D158" i="6" s="1"/>
  <c r="C63" i="6"/>
  <c r="B63" i="6"/>
  <c r="A63" i="6"/>
  <c r="A158" i="6" s="1"/>
  <c r="W62" i="6"/>
  <c r="W157" i="6" s="1"/>
  <c r="U62" i="6"/>
  <c r="T62" i="6"/>
  <c r="S62" i="6"/>
  <c r="S157" i="6" s="1"/>
  <c r="R62" i="6"/>
  <c r="R157" i="6" s="1"/>
  <c r="Q62" i="6"/>
  <c r="P62" i="6"/>
  <c r="O62" i="6"/>
  <c r="O157" i="6" s="1"/>
  <c r="N62" i="6"/>
  <c r="N157" i="6" s="1"/>
  <c r="M62" i="6"/>
  <c r="L62" i="6"/>
  <c r="K62" i="6"/>
  <c r="K157" i="6" s="1"/>
  <c r="J62" i="6"/>
  <c r="J157" i="6" s="1"/>
  <c r="E62" i="6"/>
  <c r="E157" i="6" s="1"/>
  <c r="D62" i="6"/>
  <c r="C62" i="6"/>
  <c r="B62" i="6"/>
  <c r="B157" i="6" s="1"/>
  <c r="A62" i="6"/>
  <c r="A157" i="6" s="1"/>
  <c r="W61" i="6"/>
  <c r="U61" i="6"/>
  <c r="U156" i="6" s="1"/>
  <c r="T61" i="6"/>
  <c r="T156" i="6" s="1"/>
  <c r="S61" i="6"/>
  <c r="R61" i="6"/>
  <c r="Q61" i="6"/>
  <c r="Q156" i="6" s="1"/>
  <c r="P61" i="6"/>
  <c r="P156" i="6" s="1"/>
  <c r="O61" i="6"/>
  <c r="N61" i="6"/>
  <c r="M61" i="6"/>
  <c r="M156" i="6" s="1"/>
  <c r="L61" i="6"/>
  <c r="L156" i="6" s="1"/>
  <c r="K61" i="6"/>
  <c r="J61" i="6"/>
  <c r="E61" i="6"/>
  <c r="E156" i="6" s="1"/>
  <c r="D61" i="6"/>
  <c r="D156" i="6" s="1"/>
  <c r="C61" i="6"/>
  <c r="B61" i="6"/>
  <c r="A61" i="6"/>
  <c r="A156" i="6" s="1"/>
  <c r="W60" i="6"/>
  <c r="W155" i="6" s="1"/>
  <c r="U60" i="6"/>
  <c r="T60" i="6"/>
  <c r="S60" i="6"/>
  <c r="S155" i="6" s="1"/>
  <c r="R60" i="6"/>
  <c r="R155" i="6" s="1"/>
  <c r="Q60" i="6"/>
  <c r="P60" i="6"/>
  <c r="O60" i="6"/>
  <c r="O155" i="6" s="1"/>
  <c r="N60" i="6"/>
  <c r="N155" i="6" s="1"/>
  <c r="M60" i="6"/>
  <c r="L60" i="6"/>
  <c r="K60" i="6"/>
  <c r="K155" i="6" s="1"/>
  <c r="J60" i="6"/>
  <c r="J155" i="6" s="1"/>
  <c r="E60" i="6"/>
  <c r="D60" i="6"/>
  <c r="C60" i="6"/>
  <c r="C155" i="6" s="1"/>
  <c r="B60" i="6"/>
  <c r="B155" i="6" s="1"/>
  <c r="A60" i="6"/>
  <c r="W59" i="6"/>
  <c r="W154" i="6" s="1"/>
  <c r="U59" i="6"/>
  <c r="U154" i="6" s="1"/>
  <c r="T59" i="6"/>
  <c r="T154" i="6" s="1"/>
  <c r="S59" i="6"/>
  <c r="R59" i="6"/>
  <c r="R154" i="6" s="1"/>
  <c r="Q59" i="6"/>
  <c r="Q154" i="6" s="1"/>
  <c r="P59" i="6"/>
  <c r="P154" i="6" s="1"/>
  <c r="O59" i="6"/>
  <c r="N59" i="6"/>
  <c r="N154" i="6" s="1"/>
  <c r="M59" i="6"/>
  <c r="L59" i="6"/>
  <c r="L154" i="6" s="1"/>
  <c r="K59" i="6"/>
  <c r="J59" i="6"/>
  <c r="J154" i="6" s="1"/>
  <c r="E59" i="6"/>
  <c r="E154" i="6" s="1"/>
  <c r="D59" i="6"/>
  <c r="D154" i="6" s="1"/>
  <c r="C59" i="6"/>
  <c r="B59" i="6"/>
  <c r="A59" i="6"/>
  <c r="A154" i="6" s="1"/>
  <c r="W58" i="6"/>
  <c r="W153" i="6" s="1"/>
  <c r="U58" i="6"/>
  <c r="T58" i="6"/>
  <c r="S58" i="6"/>
  <c r="S153" i="6" s="1"/>
  <c r="R58" i="6"/>
  <c r="R153" i="6" s="1"/>
  <c r="Q58" i="6"/>
  <c r="P58" i="6"/>
  <c r="O58" i="6"/>
  <c r="O153" i="6" s="1"/>
  <c r="N58" i="6"/>
  <c r="N153" i="6" s="1"/>
  <c r="M58" i="6"/>
  <c r="L58" i="6"/>
  <c r="K58" i="6"/>
  <c r="K153" i="6" s="1"/>
  <c r="J58" i="6"/>
  <c r="J153" i="6" s="1"/>
  <c r="E58" i="6"/>
  <c r="E153" i="6" s="1"/>
  <c r="D58" i="6"/>
  <c r="C58" i="6"/>
  <c r="C153" i="6" s="1"/>
  <c r="B58" i="6"/>
  <c r="B153" i="6" s="1"/>
  <c r="A58" i="6"/>
  <c r="A153" i="6" s="1"/>
  <c r="W57" i="6"/>
  <c r="U57" i="6"/>
  <c r="U152" i="6" s="1"/>
  <c r="T57" i="6"/>
  <c r="T152" i="6" s="1"/>
  <c r="S57" i="6"/>
  <c r="R57" i="6"/>
  <c r="Q57" i="6"/>
  <c r="P57" i="6"/>
  <c r="P152" i="6" s="1"/>
  <c r="O57" i="6"/>
  <c r="N57" i="6"/>
  <c r="M57" i="6"/>
  <c r="L57" i="6"/>
  <c r="L152" i="6" s="1"/>
  <c r="K57" i="6"/>
  <c r="J57" i="6"/>
  <c r="E57" i="6"/>
  <c r="E152" i="6" s="1"/>
  <c r="D57" i="6"/>
  <c r="D152" i="6" s="1"/>
  <c r="C57" i="6"/>
  <c r="B57" i="6"/>
  <c r="A57" i="6"/>
  <c r="A152" i="6" s="1"/>
  <c r="W56" i="6"/>
  <c r="W151" i="6" s="1"/>
  <c r="U56" i="6"/>
  <c r="T56" i="6"/>
  <c r="S56" i="6"/>
  <c r="R56" i="6"/>
  <c r="R151" i="6" s="1"/>
  <c r="Q56" i="6"/>
  <c r="P56" i="6"/>
  <c r="O56" i="6"/>
  <c r="N56" i="6"/>
  <c r="N151" i="6" s="1"/>
  <c r="M56" i="6"/>
  <c r="L56" i="6"/>
  <c r="K56" i="6"/>
  <c r="K151" i="6" s="1"/>
  <c r="J56" i="6"/>
  <c r="J151" i="6" s="1"/>
  <c r="E56" i="6"/>
  <c r="D56" i="6"/>
  <c r="C56" i="6"/>
  <c r="C151" i="6" s="1"/>
  <c r="B56" i="6"/>
  <c r="B151" i="6" s="1"/>
  <c r="A56" i="6"/>
  <c r="W55" i="6"/>
  <c r="W150" i="6" s="1"/>
  <c r="U55" i="6"/>
  <c r="U150" i="6" s="1"/>
  <c r="T55" i="6"/>
  <c r="T150" i="6" s="1"/>
  <c r="S55" i="6"/>
  <c r="R55" i="6"/>
  <c r="R150" i="6" s="1"/>
  <c r="Q55" i="6"/>
  <c r="Q150" i="6" s="1"/>
  <c r="P55" i="6"/>
  <c r="P150" i="6" s="1"/>
  <c r="O55" i="6"/>
  <c r="N55" i="6"/>
  <c r="N150" i="6" s="1"/>
  <c r="M55" i="6"/>
  <c r="M150" i="6" s="1"/>
  <c r="L55" i="6"/>
  <c r="L150" i="6" s="1"/>
  <c r="K55" i="6"/>
  <c r="J55" i="6"/>
  <c r="J150" i="6" s="1"/>
  <c r="E55" i="6"/>
  <c r="D55" i="6"/>
  <c r="D150" i="6" s="1"/>
  <c r="C55" i="6"/>
  <c r="B55" i="6"/>
  <c r="A55" i="6"/>
  <c r="W54" i="6"/>
  <c r="W149" i="6" s="1"/>
  <c r="U54" i="6"/>
  <c r="T54" i="6"/>
  <c r="S54" i="6"/>
  <c r="R54" i="6"/>
  <c r="R149" i="6" s="1"/>
  <c r="Q54" i="6"/>
  <c r="P54" i="6"/>
  <c r="O54" i="6"/>
  <c r="N54" i="6"/>
  <c r="N149" i="6" s="1"/>
  <c r="M54" i="6"/>
  <c r="L54" i="6"/>
  <c r="K54" i="6"/>
  <c r="J54" i="6"/>
  <c r="J149" i="6" s="1"/>
  <c r="E54" i="6"/>
  <c r="E149" i="6" s="1"/>
  <c r="D54" i="6"/>
  <c r="C54" i="6"/>
  <c r="C149" i="6" s="1"/>
  <c r="B54" i="6"/>
  <c r="B149" i="6" s="1"/>
  <c r="A54" i="6"/>
  <c r="A149" i="6" s="1"/>
  <c r="W53" i="6"/>
  <c r="U53" i="6"/>
  <c r="U148" i="6" s="1"/>
  <c r="T53" i="6"/>
  <c r="T148" i="6" s="1"/>
  <c r="S53" i="6"/>
  <c r="R53" i="6"/>
  <c r="Q53" i="6"/>
  <c r="Q148" i="6" s="1"/>
  <c r="P53" i="6"/>
  <c r="P148" i="6" s="1"/>
  <c r="O53" i="6"/>
  <c r="N53" i="6"/>
  <c r="M53" i="6"/>
  <c r="M148" i="6" s="1"/>
  <c r="L53" i="6"/>
  <c r="L148" i="6" s="1"/>
  <c r="K53" i="6"/>
  <c r="J53" i="6"/>
  <c r="E53" i="6"/>
  <c r="E148" i="6" s="1"/>
  <c r="D53" i="6"/>
  <c r="D148" i="6" s="1"/>
  <c r="C53" i="6"/>
  <c r="B53" i="6"/>
  <c r="A53" i="6"/>
  <c r="A148" i="6" s="1"/>
  <c r="W52" i="6"/>
  <c r="W147" i="6" s="1"/>
  <c r="U52" i="6"/>
  <c r="T52" i="6"/>
  <c r="S52" i="6"/>
  <c r="S147" i="6" s="1"/>
  <c r="R52" i="6"/>
  <c r="R147" i="6" s="1"/>
  <c r="Q52" i="6"/>
  <c r="P52" i="6"/>
  <c r="O52" i="6"/>
  <c r="O147" i="6" s="1"/>
  <c r="N52" i="6"/>
  <c r="N147" i="6" s="1"/>
  <c r="M52" i="6"/>
  <c r="L52" i="6"/>
  <c r="K52" i="6"/>
  <c r="K147" i="6" s="1"/>
  <c r="J52" i="6"/>
  <c r="J147" i="6" s="1"/>
  <c r="E52" i="6"/>
  <c r="E147" i="6" s="1"/>
  <c r="D52" i="6"/>
  <c r="C52" i="6"/>
  <c r="B52" i="6"/>
  <c r="B147" i="6" s="1"/>
  <c r="A52" i="6"/>
  <c r="A147" i="6" s="1"/>
  <c r="W51" i="6"/>
  <c r="U51" i="6"/>
  <c r="U146" i="6" s="1"/>
  <c r="T51" i="6"/>
  <c r="T146" i="6" s="1"/>
  <c r="S51" i="6"/>
  <c r="R51" i="6"/>
  <c r="Q51" i="6"/>
  <c r="Q146" i="6" s="1"/>
  <c r="P51" i="6"/>
  <c r="P146" i="6" s="1"/>
  <c r="O51" i="6"/>
  <c r="N51" i="6"/>
  <c r="M51" i="6"/>
  <c r="M146" i="6" s="1"/>
  <c r="L51" i="6"/>
  <c r="L146" i="6" s="1"/>
  <c r="K51" i="6"/>
  <c r="J51" i="6"/>
  <c r="E51" i="6"/>
  <c r="E146" i="6" s="1"/>
  <c r="D51" i="6"/>
  <c r="D146" i="6" s="1"/>
  <c r="C51" i="6"/>
  <c r="C146" i="6" s="1"/>
  <c r="B51" i="6"/>
  <c r="A51" i="6"/>
  <c r="A146" i="6" s="1"/>
  <c r="W50" i="6"/>
  <c r="W145" i="6" s="1"/>
  <c r="U50" i="6"/>
  <c r="T50" i="6"/>
  <c r="S50" i="6"/>
  <c r="S145" i="6" s="1"/>
  <c r="R50" i="6"/>
  <c r="R145" i="6" s="1"/>
  <c r="Q50" i="6"/>
  <c r="P50" i="6"/>
  <c r="O50" i="6"/>
  <c r="O145" i="6" s="1"/>
  <c r="N50" i="6"/>
  <c r="N145" i="6" s="1"/>
  <c r="M50" i="6"/>
  <c r="L50" i="6"/>
  <c r="K50" i="6"/>
  <c r="J50" i="6"/>
  <c r="J145" i="6" s="1"/>
  <c r="E50" i="6"/>
  <c r="E145" i="6" s="1"/>
  <c r="D50" i="6"/>
  <c r="C50" i="6"/>
  <c r="C145" i="6" s="1"/>
  <c r="B50" i="6"/>
  <c r="B145" i="6" s="1"/>
  <c r="A50" i="6"/>
  <c r="A145" i="6" s="1"/>
  <c r="W49" i="6"/>
  <c r="U49" i="6"/>
  <c r="U144" i="6" s="1"/>
  <c r="T49" i="6"/>
  <c r="T144" i="6" s="1"/>
  <c r="S49" i="6"/>
  <c r="R49" i="6"/>
  <c r="Q49" i="6"/>
  <c r="Q144" i="6" s="1"/>
  <c r="P49" i="6"/>
  <c r="P144" i="6" s="1"/>
  <c r="O49" i="6"/>
  <c r="N49" i="6"/>
  <c r="M49" i="6"/>
  <c r="M144" i="6" s="1"/>
  <c r="L49" i="6"/>
  <c r="L144" i="6" s="1"/>
  <c r="K49" i="6"/>
  <c r="J49" i="6"/>
  <c r="E49" i="6"/>
  <c r="E144" i="6" s="1"/>
  <c r="D49" i="6"/>
  <c r="D144" i="6" s="1"/>
  <c r="C49" i="6"/>
  <c r="B49" i="6"/>
  <c r="A49" i="6"/>
  <c r="A144" i="6" s="1"/>
  <c r="W48" i="6"/>
  <c r="W143" i="6" s="1"/>
  <c r="U48" i="6"/>
  <c r="T48" i="6"/>
  <c r="S48" i="6"/>
  <c r="S143" i="6" s="1"/>
  <c r="R48" i="6"/>
  <c r="R143" i="6" s="1"/>
  <c r="Q48" i="6"/>
  <c r="P48" i="6"/>
  <c r="O48" i="6"/>
  <c r="O143" i="6" s="1"/>
  <c r="N48" i="6"/>
  <c r="N143" i="6" s="1"/>
  <c r="M48" i="6"/>
  <c r="L48" i="6"/>
  <c r="K48" i="6"/>
  <c r="K143" i="6" s="1"/>
  <c r="J48" i="6"/>
  <c r="J143" i="6" s="1"/>
  <c r="E48" i="6"/>
  <c r="E143" i="6" s="1"/>
  <c r="D48" i="6"/>
  <c r="C48" i="6"/>
  <c r="C143" i="6" s="1"/>
  <c r="B48" i="6"/>
  <c r="B143" i="6" s="1"/>
  <c r="A48" i="6"/>
  <c r="A143" i="6" s="1"/>
  <c r="W47" i="6"/>
  <c r="U47" i="6"/>
  <c r="U142" i="6" s="1"/>
  <c r="T47" i="6"/>
  <c r="T142" i="6" s="1"/>
  <c r="S47" i="6"/>
  <c r="R47" i="6"/>
  <c r="Q47" i="6"/>
  <c r="Q142" i="6" s="1"/>
  <c r="P47" i="6"/>
  <c r="P142" i="6" s="1"/>
  <c r="O47" i="6"/>
  <c r="N47" i="6"/>
  <c r="M47" i="6"/>
  <c r="L47" i="6"/>
  <c r="L142" i="6" s="1"/>
  <c r="K47" i="6"/>
  <c r="J47" i="6"/>
  <c r="E47" i="6"/>
  <c r="D47" i="6"/>
  <c r="D142" i="6" s="1"/>
  <c r="C47" i="6"/>
  <c r="B47" i="6"/>
  <c r="A47" i="6"/>
  <c r="A142" i="6" s="1"/>
  <c r="W46" i="6"/>
  <c r="W141" i="6" s="1"/>
  <c r="U46" i="6"/>
  <c r="T46" i="6"/>
  <c r="S46" i="6"/>
  <c r="S141" i="6" s="1"/>
  <c r="R46" i="6"/>
  <c r="R141" i="6" s="1"/>
  <c r="Q46" i="6"/>
  <c r="P46" i="6"/>
  <c r="O46" i="6"/>
  <c r="N46" i="6"/>
  <c r="N141" i="6" s="1"/>
  <c r="M46" i="6"/>
  <c r="L46" i="6"/>
  <c r="K46" i="6"/>
  <c r="J46" i="6"/>
  <c r="J141" i="6" s="1"/>
  <c r="E46" i="6"/>
  <c r="D46" i="6"/>
  <c r="C46" i="6"/>
  <c r="C141" i="6" s="1"/>
  <c r="B46" i="6"/>
  <c r="B141" i="6" s="1"/>
  <c r="A46" i="6"/>
  <c r="W45" i="6"/>
  <c r="U45" i="6"/>
  <c r="U140" i="6" s="1"/>
  <c r="T45" i="6"/>
  <c r="T140" i="6" s="1"/>
  <c r="S45" i="6"/>
  <c r="R45" i="6"/>
  <c r="Q45" i="6"/>
  <c r="P45" i="6"/>
  <c r="P140" i="6" s="1"/>
  <c r="O45" i="6"/>
  <c r="N45" i="6"/>
  <c r="M45" i="6"/>
  <c r="L45" i="6"/>
  <c r="L140" i="6" s="1"/>
  <c r="K45" i="6"/>
  <c r="J45" i="6"/>
  <c r="E45" i="6"/>
  <c r="E140" i="6" s="1"/>
  <c r="D45" i="6"/>
  <c r="D140" i="6" s="1"/>
  <c r="C45" i="6"/>
  <c r="B45" i="6"/>
  <c r="A45" i="6"/>
  <c r="A140" i="6" s="1"/>
  <c r="W44" i="6"/>
  <c r="W139" i="6" s="1"/>
  <c r="U44" i="6"/>
  <c r="T44" i="6"/>
  <c r="S44" i="6"/>
  <c r="R44" i="6"/>
  <c r="R139" i="6" s="1"/>
  <c r="Q44" i="6"/>
  <c r="P44" i="6"/>
  <c r="O44" i="6"/>
  <c r="N44" i="6"/>
  <c r="N139" i="6" s="1"/>
  <c r="M44" i="6"/>
  <c r="L44" i="6"/>
  <c r="K44" i="6"/>
  <c r="K139" i="6" s="1"/>
  <c r="J44" i="6"/>
  <c r="J139" i="6" s="1"/>
  <c r="E44" i="6"/>
  <c r="D44" i="6"/>
  <c r="D139" i="6" s="1"/>
  <c r="C44" i="6"/>
  <c r="C139" i="6" s="1"/>
  <c r="B44" i="6"/>
  <c r="B139" i="6" s="1"/>
  <c r="A44" i="6"/>
  <c r="W43" i="6"/>
  <c r="U43" i="6"/>
  <c r="T43" i="6"/>
  <c r="T138" i="6" s="1"/>
  <c r="S43" i="6"/>
  <c r="R43" i="6"/>
  <c r="Q43" i="6"/>
  <c r="P43" i="6"/>
  <c r="P138" i="6" s="1"/>
  <c r="O43" i="6"/>
  <c r="N43" i="6"/>
  <c r="M43" i="6"/>
  <c r="M138" i="6" s="1"/>
  <c r="L43" i="6"/>
  <c r="L138" i="6" s="1"/>
  <c r="K43" i="6"/>
  <c r="J43" i="6"/>
  <c r="E43" i="6"/>
  <c r="E138" i="6" s="1"/>
  <c r="D43" i="6"/>
  <c r="D138" i="6" s="1"/>
  <c r="C43" i="6"/>
  <c r="C138" i="6" s="1"/>
  <c r="B43" i="6"/>
  <c r="A43" i="6"/>
  <c r="W42" i="6"/>
  <c r="W137" i="6" s="1"/>
  <c r="U42" i="6"/>
  <c r="T42" i="6"/>
  <c r="S42" i="6"/>
  <c r="R42" i="6"/>
  <c r="R137" i="6" s="1"/>
  <c r="Q42" i="6"/>
  <c r="P42" i="6"/>
  <c r="O42" i="6"/>
  <c r="N42" i="6"/>
  <c r="N137" i="6" s="1"/>
  <c r="M42" i="6"/>
  <c r="L42" i="6"/>
  <c r="K42" i="6"/>
  <c r="J42" i="6"/>
  <c r="J137" i="6" s="1"/>
  <c r="E42" i="6"/>
  <c r="D42" i="6"/>
  <c r="C42" i="6"/>
  <c r="C137" i="6" s="1"/>
  <c r="B42" i="6"/>
  <c r="B137" i="6" s="1"/>
  <c r="A42" i="6"/>
  <c r="W41" i="6"/>
  <c r="U41" i="6"/>
  <c r="T41" i="6"/>
  <c r="T136" i="6" s="1"/>
  <c r="S41" i="6"/>
  <c r="R41" i="6"/>
  <c r="Q41" i="6"/>
  <c r="P41" i="6"/>
  <c r="P136" i="6" s="1"/>
  <c r="O41" i="6"/>
  <c r="N41" i="6"/>
  <c r="M41" i="6"/>
  <c r="L41" i="6"/>
  <c r="L136" i="6" s="1"/>
  <c r="K41" i="6"/>
  <c r="J41" i="6"/>
  <c r="E41" i="6"/>
  <c r="E136" i="6" s="1"/>
  <c r="D41" i="6"/>
  <c r="D136" i="6" s="1"/>
  <c r="C41" i="6"/>
  <c r="B41" i="6"/>
  <c r="A41" i="6"/>
  <c r="W40" i="6"/>
  <c r="W135" i="6" s="1"/>
  <c r="U40" i="6"/>
  <c r="T40" i="6"/>
  <c r="S40" i="6"/>
  <c r="R40" i="6"/>
  <c r="R135" i="6" s="1"/>
  <c r="Q40" i="6"/>
  <c r="P40" i="6"/>
  <c r="O40" i="6"/>
  <c r="N40" i="6"/>
  <c r="N135" i="6" s="1"/>
  <c r="M40" i="6"/>
  <c r="L40" i="6"/>
  <c r="K40" i="6"/>
  <c r="J40" i="6"/>
  <c r="J135" i="6" s="1"/>
  <c r="E40" i="6"/>
  <c r="E135" i="6" s="1"/>
  <c r="D40" i="6"/>
  <c r="D135" i="6" s="1"/>
  <c r="C40" i="6"/>
  <c r="C135" i="6" s="1"/>
  <c r="B40" i="6"/>
  <c r="B135" i="6" s="1"/>
  <c r="A40" i="6"/>
  <c r="A135" i="6" s="1"/>
  <c r="W39" i="6"/>
  <c r="W134" i="6" s="1"/>
  <c r="U39" i="6"/>
  <c r="U134" i="6" s="1"/>
  <c r="T39" i="6"/>
  <c r="T134" i="6" s="1"/>
  <c r="S39" i="6"/>
  <c r="R39" i="6"/>
  <c r="R134" i="6" s="1"/>
  <c r="Q39" i="6"/>
  <c r="Q134" i="6" s="1"/>
  <c r="P39" i="6"/>
  <c r="P134" i="6" s="1"/>
  <c r="O39" i="6"/>
  <c r="N39" i="6"/>
  <c r="M39" i="6"/>
  <c r="M134" i="6" s="1"/>
  <c r="L39" i="6"/>
  <c r="L134" i="6" s="1"/>
  <c r="K39" i="6"/>
  <c r="J39" i="6"/>
  <c r="E39" i="6"/>
  <c r="E134" i="6" s="1"/>
  <c r="D39" i="6"/>
  <c r="D134" i="6" s="1"/>
  <c r="C39" i="6"/>
  <c r="B39" i="6"/>
  <c r="A39" i="6"/>
  <c r="A134" i="6" s="1"/>
  <c r="W38" i="6"/>
  <c r="W133" i="6" s="1"/>
  <c r="U38" i="6"/>
  <c r="T38" i="6"/>
  <c r="S38" i="6"/>
  <c r="S133" i="6" s="1"/>
  <c r="R38" i="6"/>
  <c r="R133" i="6" s="1"/>
  <c r="Q38" i="6"/>
  <c r="P38" i="6"/>
  <c r="O38" i="6"/>
  <c r="O133" i="6" s="1"/>
  <c r="N38" i="6"/>
  <c r="N133" i="6" s="1"/>
  <c r="M38" i="6"/>
  <c r="L38" i="6"/>
  <c r="K38" i="6"/>
  <c r="K133" i="6" s="1"/>
  <c r="J38" i="6"/>
  <c r="J133" i="6" s="1"/>
  <c r="E38" i="6"/>
  <c r="D38" i="6"/>
  <c r="D133" i="6" s="1"/>
  <c r="C38" i="6"/>
  <c r="C133" i="6" s="1"/>
  <c r="B38" i="6"/>
  <c r="B133" i="6" s="1"/>
  <c r="A38" i="6"/>
  <c r="W37" i="6"/>
  <c r="U37" i="6"/>
  <c r="U132" i="6" s="1"/>
  <c r="T37" i="6"/>
  <c r="T132" i="6" s="1"/>
  <c r="S37" i="6"/>
  <c r="R37" i="6"/>
  <c r="Q37" i="6"/>
  <c r="Q132" i="6" s="1"/>
  <c r="P37" i="6"/>
  <c r="P132" i="6" s="1"/>
  <c r="O37" i="6"/>
  <c r="N37" i="6"/>
  <c r="M37" i="6"/>
  <c r="M132" i="6" s="1"/>
  <c r="L37" i="6"/>
  <c r="L132" i="6" s="1"/>
  <c r="K37" i="6"/>
  <c r="J37" i="6"/>
  <c r="E37" i="6"/>
  <c r="E132" i="6" s="1"/>
  <c r="D37" i="6"/>
  <c r="D132" i="6" s="1"/>
  <c r="C37" i="6"/>
  <c r="B37" i="6"/>
  <c r="A37" i="6"/>
  <c r="A132" i="6" s="1"/>
  <c r="W36" i="6"/>
  <c r="U36" i="6"/>
  <c r="U131" i="6" s="1"/>
  <c r="T36" i="6"/>
  <c r="T131" i="6" s="1"/>
  <c r="S36" i="6"/>
  <c r="R36" i="6"/>
  <c r="R131" i="6" s="1"/>
  <c r="Q36" i="6"/>
  <c r="Q131" i="6" s="1"/>
  <c r="P36" i="6"/>
  <c r="P131" i="6" s="1"/>
  <c r="O36" i="6"/>
  <c r="O131" i="6" s="1"/>
  <c r="N36" i="6"/>
  <c r="N131" i="6" s="1"/>
  <c r="M36" i="6"/>
  <c r="M131" i="6" s="1"/>
  <c r="L36" i="6"/>
  <c r="K36" i="6"/>
  <c r="J36" i="6"/>
  <c r="J131" i="6" s="1"/>
  <c r="E36" i="6"/>
  <c r="E131" i="6" s="1"/>
  <c r="D36" i="6"/>
  <c r="D131" i="6" s="1"/>
  <c r="C36" i="6"/>
  <c r="C131" i="6" s="1"/>
  <c r="B36" i="6"/>
  <c r="B131" i="6" s="1"/>
  <c r="A36" i="6"/>
  <c r="A131" i="6" s="1"/>
  <c r="W35" i="6"/>
  <c r="U35" i="6"/>
  <c r="T35" i="6"/>
  <c r="T130" i="6" s="1"/>
  <c r="S35" i="6"/>
  <c r="S130" i="6" s="1"/>
  <c r="R35" i="6"/>
  <c r="R130" i="6" s="1"/>
  <c r="Q35" i="6"/>
  <c r="Q130" i="6" s="1"/>
  <c r="P35" i="6"/>
  <c r="P130" i="6" s="1"/>
  <c r="O35" i="6"/>
  <c r="O130" i="6" s="1"/>
  <c r="N35" i="6"/>
  <c r="N130" i="6" s="1"/>
  <c r="M35" i="6"/>
  <c r="L35" i="6"/>
  <c r="L130" i="6" s="1"/>
  <c r="K35" i="6"/>
  <c r="K130" i="6" s="1"/>
  <c r="J35" i="6"/>
  <c r="J130" i="6" s="1"/>
  <c r="E35" i="6"/>
  <c r="E130" i="6" s="1"/>
  <c r="D35" i="6"/>
  <c r="D130" i="6" s="1"/>
  <c r="C35" i="6"/>
  <c r="C130" i="6" s="1"/>
  <c r="B35" i="6"/>
  <c r="B130" i="6" s="1"/>
  <c r="A35" i="6"/>
  <c r="W34" i="6"/>
  <c r="W129" i="6" s="1"/>
  <c r="U34" i="6"/>
  <c r="T34" i="6"/>
  <c r="T129" i="6" s="1"/>
  <c r="S34" i="6"/>
  <c r="R34" i="6"/>
  <c r="R129" i="6" s="1"/>
  <c r="Q34" i="6"/>
  <c r="Q129" i="6" s="1"/>
  <c r="P34" i="6"/>
  <c r="P129" i="6" s="1"/>
  <c r="O34" i="6"/>
  <c r="O129" i="6" s="1"/>
  <c r="N34" i="6"/>
  <c r="N129" i="6" s="1"/>
  <c r="M34" i="6"/>
  <c r="M129" i="6" s="1"/>
  <c r="L34" i="6"/>
  <c r="L129" i="6" s="1"/>
  <c r="K34" i="6"/>
  <c r="K129" i="6" s="1"/>
  <c r="J34" i="6"/>
  <c r="J129" i="6" s="1"/>
  <c r="E34" i="6"/>
  <c r="E129" i="6" s="1"/>
  <c r="D34" i="6"/>
  <c r="D129" i="6" s="1"/>
  <c r="C34" i="6"/>
  <c r="C129" i="6" s="1"/>
  <c r="B34" i="6"/>
  <c r="B129" i="6" s="1"/>
  <c r="A34" i="6"/>
  <c r="A129" i="6" s="1"/>
  <c r="W33" i="6"/>
  <c r="W128" i="6" s="1"/>
  <c r="U33" i="6"/>
  <c r="T33" i="6"/>
  <c r="T128" i="6" s="1"/>
  <c r="S33" i="6"/>
  <c r="R33" i="6"/>
  <c r="R128" i="6" s="1"/>
  <c r="Q33" i="6"/>
  <c r="Q128" i="6" s="1"/>
  <c r="P33" i="6"/>
  <c r="P128" i="6" s="1"/>
  <c r="O33" i="6"/>
  <c r="O128" i="6" s="1"/>
  <c r="N33" i="6"/>
  <c r="N128" i="6" s="1"/>
  <c r="M33" i="6"/>
  <c r="L33" i="6"/>
  <c r="L128" i="6" s="1"/>
  <c r="K33" i="6"/>
  <c r="K128" i="6" s="1"/>
  <c r="J33" i="6"/>
  <c r="J128" i="6" s="1"/>
  <c r="E33" i="6"/>
  <c r="E128" i="6" s="1"/>
  <c r="D33" i="6"/>
  <c r="D128" i="6" s="1"/>
  <c r="C33" i="6"/>
  <c r="C128" i="6" s="1"/>
  <c r="B33" i="6"/>
  <c r="B128" i="6" s="1"/>
  <c r="A33" i="6"/>
  <c r="W32" i="6"/>
  <c r="U32" i="6"/>
  <c r="T32" i="6"/>
  <c r="T127" i="6" s="1"/>
  <c r="S32" i="6"/>
  <c r="S127" i="6" s="1"/>
  <c r="R32" i="6"/>
  <c r="R127" i="6" s="1"/>
  <c r="Q32" i="6"/>
  <c r="Q127" i="6" s="1"/>
  <c r="P32" i="6"/>
  <c r="P127" i="6" s="1"/>
  <c r="O32" i="6"/>
  <c r="N32" i="6"/>
  <c r="N127" i="6" s="1"/>
  <c r="M32" i="6"/>
  <c r="M127" i="6" s="1"/>
  <c r="L32" i="6"/>
  <c r="L127" i="6" s="1"/>
  <c r="K32" i="6"/>
  <c r="K127" i="6" s="1"/>
  <c r="J32" i="6"/>
  <c r="J127" i="6" s="1"/>
  <c r="E32" i="6"/>
  <c r="E127" i="6" s="1"/>
  <c r="D32" i="6"/>
  <c r="D127" i="6" s="1"/>
  <c r="C32" i="6"/>
  <c r="C127" i="6" s="1"/>
  <c r="B32" i="6"/>
  <c r="B127" i="6" s="1"/>
  <c r="A32" i="6"/>
  <c r="W31" i="6"/>
  <c r="U31" i="6"/>
  <c r="T31" i="6"/>
  <c r="T126" i="6" s="1"/>
  <c r="S31" i="6"/>
  <c r="S126" i="6" s="1"/>
  <c r="R31" i="6"/>
  <c r="R126" i="6" s="1"/>
  <c r="Q31" i="6"/>
  <c r="Q126" i="6" s="1"/>
  <c r="P31" i="6"/>
  <c r="P126" i="6" s="1"/>
  <c r="O31" i="6"/>
  <c r="O126" i="6" s="1"/>
  <c r="N31" i="6"/>
  <c r="N126" i="6" s="1"/>
  <c r="M31" i="6"/>
  <c r="M126" i="6" s="1"/>
  <c r="L31" i="6"/>
  <c r="L126" i="6" s="1"/>
  <c r="K31" i="6"/>
  <c r="K126" i="6" s="1"/>
  <c r="J31" i="6"/>
  <c r="J126" i="6" s="1"/>
  <c r="E31" i="6"/>
  <c r="E126" i="6" s="1"/>
  <c r="D31" i="6"/>
  <c r="D126" i="6" s="1"/>
  <c r="C31" i="6"/>
  <c r="C126" i="6" s="1"/>
  <c r="B31" i="6"/>
  <c r="B126" i="6" s="1"/>
  <c r="A31" i="6"/>
  <c r="A126" i="6" s="1"/>
  <c r="W30" i="6"/>
  <c r="U30" i="6"/>
  <c r="U125" i="6" s="1"/>
  <c r="T30" i="6"/>
  <c r="T125" i="6" s="1"/>
  <c r="S30" i="6"/>
  <c r="S125" i="6" s="1"/>
  <c r="R30" i="6"/>
  <c r="R125" i="6" s="1"/>
  <c r="Q30" i="6"/>
  <c r="Q125" i="6" s="1"/>
  <c r="P30" i="6"/>
  <c r="O30" i="6"/>
  <c r="O125" i="6" s="1"/>
  <c r="N30" i="6"/>
  <c r="N125" i="6" s="1"/>
  <c r="M30" i="6"/>
  <c r="M125" i="6" s="1"/>
  <c r="L30" i="6"/>
  <c r="L125" i="6" s="1"/>
  <c r="K30" i="6"/>
  <c r="J30" i="6"/>
  <c r="J125" i="6" s="1"/>
  <c r="E30" i="6"/>
  <c r="E125" i="6" s="1"/>
  <c r="D30" i="6"/>
  <c r="D125" i="6" s="1"/>
  <c r="C30" i="6"/>
  <c r="C125" i="6" s="1"/>
  <c r="B30" i="6"/>
  <c r="B125" i="6" s="1"/>
  <c r="A30" i="6"/>
  <c r="A125" i="6" s="1"/>
  <c r="W29" i="6"/>
  <c r="W124" i="6" s="1"/>
  <c r="U29" i="6"/>
  <c r="T29" i="6"/>
  <c r="T124" i="6" s="1"/>
  <c r="S29" i="6"/>
  <c r="S124" i="6" s="1"/>
  <c r="R29" i="6"/>
  <c r="Q29" i="6"/>
  <c r="Q124" i="6" s="1"/>
  <c r="P29" i="6"/>
  <c r="P124" i="6" s="1"/>
  <c r="O29" i="6"/>
  <c r="O124" i="6" s="1"/>
  <c r="N29" i="6"/>
  <c r="N124" i="6" s="1"/>
  <c r="M29" i="6"/>
  <c r="L29" i="6"/>
  <c r="L124" i="6" s="1"/>
  <c r="K29" i="6"/>
  <c r="K124" i="6" s="1"/>
  <c r="J29" i="6"/>
  <c r="J124" i="6" s="1"/>
  <c r="E29" i="6"/>
  <c r="E124" i="6" s="1"/>
  <c r="D29" i="6"/>
  <c r="D124" i="6" s="1"/>
  <c r="C29" i="6"/>
  <c r="C124" i="6" s="1"/>
  <c r="B29" i="6"/>
  <c r="B124" i="6" s="1"/>
  <c r="A29" i="6"/>
  <c r="W28" i="6"/>
  <c r="W123" i="6" s="1"/>
  <c r="U28" i="6"/>
  <c r="T28" i="6"/>
  <c r="T123" i="6" s="1"/>
  <c r="S28" i="6"/>
  <c r="R28" i="6"/>
  <c r="R123" i="6" s="1"/>
  <c r="Q28" i="6"/>
  <c r="P28" i="6"/>
  <c r="P123" i="6" s="1"/>
  <c r="O28" i="6"/>
  <c r="N28" i="6"/>
  <c r="N123" i="6" s="1"/>
  <c r="M28" i="6"/>
  <c r="M123" i="6" s="1"/>
  <c r="L28" i="6"/>
  <c r="L123" i="6" s="1"/>
  <c r="K28" i="6"/>
  <c r="K123" i="6" s="1"/>
  <c r="J28" i="6"/>
  <c r="J123" i="6" s="1"/>
  <c r="E28" i="6"/>
  <c r="D28" i="6"/>
  <c r="D123" i="6" s="1"/>
  <c r="C28" i="6"/>
  <c r="C123" i="6" s="1"/>
  <c r="B28" i="6"/>
  <c r="B123" i="6" s="1"/>
  <c r="A28" i="6"/>
  <c r="W27" i="6"/>
  <c r="W122" i="6" s="1"/>
  <c r="U27" i="6"/>
  <c r="T27" i="6"/>
  <c r="T122" i="6" s="1"/>
  <c r="S27" i="6"/>
  <c r="R27" i="6"/>
  <c r="R122" i="6" s="1"/>
  <c r="Q27" i="6"/>
  <c r="P27" i="6"/>
  <c r="P122" i="6" s="1"/>
  <c r="O27" i="6"/>
  <c r="N27" i="6"/>
  <c r="M27" i="6"/>
  <c r="L27" i="6"/>
  <c r="L122" i="6" s="1"/>
  <c r="K27" i="6"/>
  <c r="K122" i="6" s="1"/>
  <c r="J27" i="6"/>
  <c r="J122" i="6" s="1"/>
  <c r="E27" i="6"/>
  <c r="E122" i="6" s="1"/>
  <c r="D27" i="6"/>
  <c r="D122" i="6" s="1"/>
  <c r="C27" i="6"/>
  <c r="C122" i="6" s="1"/>
  <c r="B27" i="6"/>
  <c r="B122" i="6" s="1"/>
  <c r="A27" i="6"/>
  <c r="A122" i="6" s="1"/>
  <c r="W26" i="6"/>
  <c r="W121" i="6" s="1"/>
  <c r="U26" i="6"/>
  <c r="U121" i="6" s="1"/>
  <c r="T26" i="6"/>
  <c r="S26" i="6"/>
  <c r="R26" i="6"/>
  <c r="R121" i="6" s="1"/>
  <c r="Q26" i="6"/>
  <c r="Q121" i="6" s="1"/>
  <c r="P26" i="6"/>
  <c r="P121" i="6" s="1"/>
  <c r="O26" i="6"/>
  <c r="O121" i="6" s="1"/>
  <c r="N26" i="6"/>
  <c r="N121" i="6" s="1"/>
  <c r="M26" i="6"/>
  <c r="M121" i="6" s="1"/>
  <c r="L26" i="6"/>
  <c r="L121" i="6" s="1"/>
  <c r="K26" i="6"/>
  <c r="J26" i="6"/>
  <c r="J121" i="6" s="1"/>
  <c r="E26" i="6"/>
  <c r="E121" i="6" s="1"/>
  <c r="D26" i="6"/>
  <c r="D121" i="6" s="1"/>
  <c r="C26" i="6"/>
  <c r="C121" i="6" s="1"/>
  <c r="B26" i="6"/>
  <c r="B121" i="6" s="1"/>
  <c r="A26" i="6"/>
  <c r="A121" i="6" s="1"/>
  <c r="W25" i="6"/>
  <c r="U25" i="6"/>
  <c r="T25" i="6"/>
  <c r="T120" i="6" s="1"/>
  <c r="S25" i="6"/>
  <c r="S120" i="6" s="1"/>
  <c r="R25" i="6"/>
  <c r="R120" i="6" s="1"/>
  <c r="Q25" i="6"/>
  <c r="Q120" i="6" s="1"/>
  <c r="P25" i="6"/>
  <c r="P120" i="6" s="1"/>
  <c r="O25" i="6"/>
  <c r="O120" i="6" s="1"/>
  <c r="N25" i="6"/>
  <c r="N120" i="6" s="1"/>
  <c r="M25" i="6"/>
  <c r="L25" i="6"/>
  <c r="L120" i="6" s="1"/>
  <c r="K25" i="6"/>
  <c r="K120" i="6" s="1"/>
  <c r="J25" i="6"/>
  <c r="J120" i="6" s="1"/>
  <c r="E25" i="6"/>
  <c r="E120" i="6" s="1"/>
  <c r="D25" i="6"/>
  <c r="D120" i="6" s="1"/>
  <c r="C25" i="6"/>
  <c r="C120" i="6" s="1"/>
  <c r="B25" i="6"/>
  <c r="A25" i="6"/>
  <c r="W24" i="6"/>
  <c r="W119" i="6" s="1"/>
  <c r="U24" i="6"/>
  <c r="T24" i="6"/>
  <c r="T119" i="6" s="1"/>
  <c r="S24" i="6"/>
  <c r="R24" i="6"/>
  <c r="R119" i="6" s="1"/>
  <c r="Q24" i="6"/>
  <c r="P24" i="6"/>
  <c r="O24" i="6"/>
  <c r="N24" i="6"/>
  <c r="N119" i="6" s="1"/>
  <c r="M24" i="6"/>
  <c r="M119" i="6" s="1"/>
  <c r="L24" i="6"/>
  <c r="K24" i="6"/>
  <c r="J24" i="6"/>
  <c r="J119" i="6" s="1"/>
  <c r="E24" i="6"/>
  <c r="D24" i="6"/>
  <c r="C24" i="6"/>
  <c r="C119" i="6" s="1"/>
  <c r="B24" i="6"/>
  <c r="B119" i="6" s="1"/>
  <c r="A24" i="6"/>
  <c r="W23" i="6"/>
  <c r="U23" i="6"/>
  <c r="T23" i="6"/>
  <c r="T118" i="6" s="1"/>
  <c r="S23" i="6"/>
  <c r="R23" i="6"/>
  <c r="R118" i="6" s="1"/>
  <c r="Q23" i="6"/>
  <c r="P23" i="6"/>
  <c r="P118" i="6" s="1"/>
  <c r="O23" i="6"/>
  <c r="N23" i="6"/>
  <c r="N118" i="6" s="1"/>
  <c r="M23" i="6"/>
  <c r="L23" i="6"/>
  <c r="L118" i="6" s="1"/>
  <c r="K23" i="6"/>
  <c r="K118" i="6" s="1"/>
  <c r="J23" i="6"/>
  <c r="J118" i="6" s="1"/>
  <c r="E23" i="6"/>
  <c r="E118" i="6" s="1"/>
  <c r="D23" i="6"/>
  <c r="D118" i="6" s="1"/>
  <c r="C23" i="6"/>
  <c r="C118" i="6" s="1"/>
  <c r="B23" i="6"/>
  <c r="A23" i="6"/>
  <c r="A118" i="6" s="1"/>
  <c r="W22" i="6"/>
  <c r="W117" i="6" s="1"/>
  <c r="U22" i="6"/>
  <c r="U117" i="6" s="1"/>
  <c r="T22" i="6"/>
  <c r="T117" i="6" s="1"/>
  <c r="S22" i="6"/>
  <c r="R22" i="6"/>
  <c r="R117" i="6" s="1"/>
  <c r="Q22" i="6"/>
  <c r="Q117" i="6" s="1"/>
  <c r="P22" i="6"/>
  <c r="P117" i="6" s="1"/>
  <c r="O22" i="6"/>
  <c r="O117" i="6" s="1"/>
  <c r="N22" i="6"/>
  <c r="N117" i="6" s="1"/>
  <c r="M22" i="6"/>
  <c r="M117" i="6" s="1"/>
  <c r="L22" i="6"/>
  <c r="L117" i="6" s="1"/>
  <c r="K22" i="6"/>
  <c r="J22" i="6"/>
  <c r="J117" i="6" s="1"/>
  <c r="E22" i="6"/>
  <c r="E117" i="6" s="1"/>
  <c r="D22" i="6"/>
  <c r="D117" i="6" s="1"/>
  <c r="C22" i="6"/>
  <c r="C117" i="6" s="1"/>
  <c r="B22" i="6"/>
  <c r="B117" i="6" s="1"/>
  <c r="A22" i="6"/>
  <c r="A117" i="6" s="1"/>
  <c r="W21" i="6"/>
  <c r="W116" i="6" s="1"/>
  <c r="U21" i="6"/>
  <c r="U116" i="6" s="1"/>
  <c r="T21" i="6"/>
  <c r="T116" i="6" s="1"/>
  <c r="S21" i="6"/>
  <c r="S116" i="6" s="1"/>
  <c r="R21" i="6"/>
  <c r="R116" i="6" s="1"/>
  <c r="Q21" i="6"/>
  <c r="P21" i="6"/>
  <c r="P116" i="6" s="1"/>
  <c r="O21" i="6"/>
  <c r="O116" i="6" s="1"/>
  <c r="N21" i="6"/>
  <c r="N116" i="6" s="1"/>
  <c r="M21" i="6"/>
  <c r="M116" i="6" s="1"/>
  <c r="L21" i="6"/>
  <c r="L116" i="6" s="1"/>
  <c r="K21" i="6"/>
  <c r="K116" i="6" s="1"/>
  <c r="J21" i="6"/>
  <c r="J116" i="6" s="1"/>
  <c r="E21" i="6"/>
  <c r="D21" i="6"/>
  <c r="D116" i="6" s="1"/>
  <c r="C21" i="6"/>
  <c r="C116" i="6" s="1"/>
  <c r="B21" i="6"/>
  <c r="B116" i="6" s="1"/>
  <c r="A21" i="6"/>
  <c r="A116" i="6" s="1"/>
  <c r="W20" i="6"/>
  <c r="W115" i="6" s="1"/>
  <c r="U20" i="6"/>
  <c r="U115" i="6" s="1"/>
  <c r="T20" i="6"/>
  <c r="T115" i="6" s="1"/>
  <c r="S20" i="6"/>
  <c r="R20" i="6"/>
  <c r="R115" i="6" s="1"/>
  <c r="Q20" i="6"/>
  <c r="Q115" i="6" s="1"/>
  <c r="P20" i="6"/>
  <c r="P115" i="6" s="1"/>
  <c r="O20" i="6"/>
  <c r="O115" i="6" s="1"/>
  <c r="N20" i="6"/>
  <c r="N115" i="6" s="1"/>
  <c r="M20" i="6"/>
  <c r="M115" i="6" s="1"/>
  <c r="L20" i="6"/>
  <c r="K20" i="6"/>
  <c r="K115" i="6" s="1"/>
  <c r="J20" i="6"/>
  <c r="J115" i="6" s="1"/>
  <c r="E20" i="6"/>
  <c r="E115" i="6" s="1"/>
  <c r="D20" i="6"/>
  <c r="D115" i="6" s="1"/>
  <c r="C20" i="6"/>
  <c r="C115" i="6" s="1"/>
  <c r="B20" i="6"/>
  <c r="B115" i="6" s="1"/>
  <c r="A20" i="6"/>
  <c r="A115" i="6" s="1"/>
  <c r="W19" i="6"/>
  <c r="W114" i="6" s="1"/>
  <c r="U19" i="6"/>
  <c r="T19" i="6"/>
  <c r="T114" i="6" s="1"/>
  <c r="S19" i="6"/>
  <c r="S114" i="6" s="1"/>
  <c r="R19" i="6"/>
  <c r="R114" i="6" s="1"/>
  <c r="Q19" i="6"/>
  <c r="Q114" i="6" s="1"/>
  <c r="P19" i="6"/>
  <c r="P114" i="6" s="1"/>
  <c r="O19" i="6"/>
  <c r="O114" i="6" s="1"/>
  <c r="N19" i="6"/>
  <c r="M19" i="6"/>
  <c r="M114" i="6" s="1"/>
  <c r="L19" i="6"/>
  <c r="L114" i="6" s="1"/>
  <c r="K19" i="6"/>
  <c r="K114" i="6" s="1"/>
  <c r="J19" i="6"/>
  <c r="J114" i="6" s="1"/>
  <c r="E19" i="6"/>
  <c r="E114" i="6" s="1"/>
  <c r="D19" i="6"/>
  <c r="D114" i="6" s="1"/>
  <c r="C19" i="6"/>
  <c r="C114" i="6" s="1"/>
  <c r="B19" i="6"/>
  <c r="B114" i="6" s="1"/>
  <c r="A19" i="6"/>
  <c r="W18" i="6"/>
  <c r="W113" i="6" s="1"/>
  <c r="U18" i="6"/>
  <c r="U113" i="6" s="1"/>
  <c r="T18" i="6"/>
  <c r="T113" i="6" s="1"/>
  <c r="S18" i="6"/>
  <c r="S113" i="6" s="1"/>
  <c r="R18" i="6"/>
  <c r="R113" i="6" s="1"/>
  <c r="Q18" i="6"/>
  <c r="Q113" i="6" s="1"/>
  <c r="P18" i="6"/>
  <c r="O18" i="6"/>
  <c r="N18" i="6"/>
  <c r="N113" i="6" s="1"/>
  <c r="M18" i="6"/>
  <c r="M113" i="6" s="1"/>
  <c r="L18" i="6"/>
  <c r="L113" i="6" s="1"/>
  <c r="K18" i="6"/>
  <c r="K113" i="6" s="1"/>
  <c r="J18" i="6"/>
  <c r="J113" i="6" s="1"/>
  <c r="E18" i="6"/>
  <c r="E113" i="6" s="1"/>
  <c r="D18" i="6"/>
  <c r="D113" i="6" s="1"/>
  <c r="C18" i="6"/>
  <c r="C113" i="6" s="1"/>
  <c r="B18" i="6"/>
  <c r="B113" i="6" s="1"/>
  <c r="A18" i="6"/>
  <c r="A113" i="6" s="1"/>
  <c r="W17" i="6"/>
  <c r="W112" i="6" s="1"/>
  <c r="U17" i="6"/>
  <c r="U112" i="6" s="1"/>
  <c r="T17" i="6"/>
  <c r="T112" i="6" s="1"/>
  <c r="S17" i="6"/>
  <c r="S112" i="6" s="1"/>
  <c r="R17" i="6"/>
  <c r="R112" i="6" s="1"/>
  <c r="Q17" i="6"/>
  <c r="Q112" i="6" s="1"/>
  <c r="P17" i="6"/>
  <c r="P112" i="6" s="1"/>
  <c r="O17" i="6"/>
  <c r="O112" i="6" s="1"/>
  <c r="N17" i="6"/>
  <c r="N112" i="6" s="1"/>
  <c r="M17" i="6"/>
  <c r="L17" i="6"/>
  <c r="L112" i="6" s="1"/>
  <c r="K17" i="6"/>
  <c r="K112" i="6" s="1"/>
  <c r="J17" i="6"/>
  <c r="J112" i="6" s="1"/>
  <c r="E17" i="6"/>
  <c r="E112" i="6" s="1"/>
  <c r="D17" i="6"/>
  <c r="D112" i="6" s="1"/>
  <c r="C17" i="6"/>
  <c r="C112" i="6" s="1"/>
  <c r="B17" i="6"/>
  <c r="B112" i="6" s="1"/>
  <c r="A17" i="6"/>
  <c r="W16" i="6"/>
  <c r="W111" i="6" s="1"/>
  <c r="U16" i="6"/>
  <c r="T16" i="6"/>
  <c r="T111" i="6" s="1"/>
  <c r="S16" i="6"/>
  <c r="R16" i="6"/>
  <c r="R111" i="6" s="1"/>
  <c r="Q16" i="6"/>
  <c r="P16" i="6"/>
  <c r="P111" i="6" s="1"/>
  <c r="O16" i="6"/>
  <c r="O111" i="6" s="1"/>
  <c r="N16" i="6"/>
  <c r="N111" i="6" s="1"/>
  <c r="M16" i="6"/>
  <c r="M111" i="6" s="1"/>
  <c r="L16" i="6"/>
  <c r="L111" i="6" s="1"/>
  <c r="K16" i="6"/>
  <c r="K111" i="6" s="1"/>
  <c r="J16" i="6"/>
  <c r="J111" i="6" s="1"/>
  <c r="E16" i="6"/>
  <c r="D16" i="6"/>
  <c r="D111" i="6" s="1"/>
  <c r="C16" i="6"/>
  <c r="C111" i="6" s="1"/>
  <c r="B16" i="6"/>
  <c r="B111" i="6" s="1"/>
  <c r="A16" i="6"/>
  <c r="W15" i="6"/>
  <c r="U15" i="6"/>
  <c r="U110" i="6" s="1"/>
  <c r="T15" i="6"/>
  <c r="S15" i="6"/>
  <c r="S110" i="6" s="1"/>
  <c r="R15" i="6"/>
  <c r="R110" i="6" s="1"/>
  <c r="Q15" i="6"/>
  <c r="Q110" i="6" s="1"/>
  <c r="P15" i="6"/>
  <c r="P110" i="6" s="1"/>
  <c r="O15" i="6"/>
  <c r="O110" i="6" s="1"/>
  <c r="N15" i="6"/>
  <c r="N110" i="6" s="1"/>
  <c r="M15" i="6"/>
  <c r="L15" i="6"/>
  <c r="L110" i="6" s="1"/>
  <c r="K15" i="6"/>
  <c r="K110" i="6" s="1"/>
  <c r="J15" i="6"/>
  <c r="J110" i="6" s="1"/>
  <c r="E15" i="6"/>
  <c r="E110" i="6" s="1"/>
  <c r="D15" i="6"/>
  <c r="D110" i="6" s="1"/>
  <c r="C15" i="6"/>
  <c r="C110" i="6" s="1"/>
  <c r="B15" i="6"/>
  <c r="B110" i="6" s="1"/>
  <c r="A15" i="6"/>
  <c r="W14" i="6"/>
  <c r="U14" i="6"/>
  <c r="T14" i="6"/>
  <c r="T109" i="6" s="1"/>
  <c r="S14" i="6"/>
  <c r="R14" i="6"/>
  <c r="R109" i="6" s="1"/>
  <c r="Q14" i="6"/>
  <c r="P14" i="6"/>
  <c r="P109" i="6" s="1"/>
  <c r="O14" i="6"/>
  <c r="O109" i="6" s="1"/>
  <c r="N14" i="6"/>
  <c r="N109" i="6" s="1"/>
  <c r="M14" i="6"/>
  <c r="M109" i="6" s="1"/>
  <c r="L14" i="6"/>
  <c r="L109" i="6" s="1"/>
  <c r="K14" i="6"/>
  <c r="J14" i="6"/>
  <c r="J109" i="6" s="1"/>
  <c r="E14" i="6"/>
  <c r="E109" i="6" s="1"/>
  <c r="D14" i="6"/>
  <c r="D109" i="6" s="1"/>
  <c r="C14" i="6"/>
  <c r="C109" i="6" s="1"/>
  <c r="B14" i="6"/>
  <c r="B109" i="6" s="1"/>
  <c r="A14" i="6"/>
  <c r="A109" i="6" s="1"/>
  <c r="W13" i="6"/>
  <c r="U13" i="6"/>
  <c r="T13" i="6"/>
  <c r="S13" i="6"/>
  <c r="S108" i="6" s="1"/>
  <c r="R13" i="6"/>
  <c r="R108" i="6" s="1"/>
  <c r="Q13" i="6"/>
  <c r="Q108" i="6" s="1"/>
  <c r="P13" i="6"/>
  <c r="P108" i="6" s="1"/>
  <c r="O13" i="6"/>
  <c r="N13" i="6"/>
  <c r="N108" i="6" s="1"/>
  <c r="M13" i="6"/>
  <c r="L13" i="6"/>
  <c r="L108" i="6" s="1"/>
  <c r="K13" i="6"/>
  <c r="K108" i="6" s="1"/>
  <c r="J13" i="6"/>
  <c r="J108" i="6" s="1"/>
  <c r="E13" i="6"/>
  <c r="D13" i="6"/>
  <c r="D108" i="6" s="1"/>
  <c r="C13" i="6"/>
  <c r="C108" i="6" s="1"/>
  <c r="B13" i="6"/>
  <c r="B108" i="6" s="1"/>
  <c r="A13" i="6"/>
  <c r="A108" i="6" s="1"/>
  <c r="W12" i="6"/>
  <c r="W107" i="6" s="1"/>
  <c r="U12" i="6"/>
  <c r="U107" i="6" s="1"/>
  <c r="T12" i="6"/>
  <c r="T107" i="6" s="1"/>
  <c r="S12" i="6"/>
  <c r="S107" i="6" s="1"/>
  <c r="R12" i="6"/>
  <c r="R107" i="6" s="1"/>
  <c r="Q12" i="6"/>
  <c r="P12" i="6"/>
  <c r="P107" i="6" s="1"/>
  <c r="O12" i="6"/>
  <c r="O107" i="6" s="1"/>
  <c r="N12" i="6"/>
  <c r="N107" i="6" s="1"/>
  <c r="M12" i="6"/>
  <c r="M107" i="6" s="1"/>
  <c r="L12" i="6"/>
  <c r="L107" i="6" s="1"/>
  <c r="K12" i="6"/>
  <c r="J12" i="6"/>
  <c r="J107" i="6" s="1"/>
  <c r="E12" i="6"/>
  <c r="E107" i="6" s="1"/>
  <c r="D12" i="6"/>
  <c r="D107" i="6" s="1"/>
  <c r="C12" i="6"/>
  <c r="C107" i="6" s="1"/>
  <c r="B12" i="6"/>
  <c r="B107" i="6" s="1"/>
  <c r="A12" i="6"/>
  <c r="A107" i="6" s="1"/>
  <c r="W11" i="6"/>
  <c r="U11" i="6"/>
  <c r="T11" i="6"/>
  <c r="S11" i="6"/>
  <c r="S106" i="6" s="1"/>
  <c r="R11" i="6"/>
  <c r="R106" i="6" s="1"/>
  <c r="Q11" i="6"/>
  <c r="P11" i="6"/>
  <c r="P106" i="6" s="1"/>
  <c r="O11" i="6"/>
  <c r="O106" i="6" s="1"/>
  <c r="N11" i="6"/>
  <c r="N106" i="6" s="1"/>
  <c r="M11" i="6"/>
  <c r="M106" i="6" s="1"/>
  <c r="L11" i="6"/>
  <c r="BE11" i="6" s="1"/>
  <c r="K11" i="6"/>
  <c r="K106" i="6" s="1"/>
  <c r="J11" i="6"/>
  <c r="J106" i="6" s="1"/>
  <c r="E11" i="6"/>
  <c r="E106" i="6" s="1"/>
  <c r="D11" i="6"/>
  <c r="D106" i="6" s="1"/>
  <c r="C11" i="6"/>
  <c r="C106" i="6" s="1"/>
  <c r="B11" i="6"/>
  <c r="A11" i="6"/>
  <c r="A106" i="6" s="1"/>
  <c r="W10" i="6"/>
  <c r="W105" i="6" s="1"/>
  <c r="U10" i="6"/>
  <c r="T10" i="6"/>
  <c r="T105" i="6" s="1"/>
  <c r="S10" i="6"/>
  <c r="R10" i="6"/>
  <c r="Q10" i="6"/>
  <c r="P10" i="6"/>
  <c r="O10" i="6"/>
  <c r="O105" i="6" s="1"/>
  <c r="N10" i="6"/>
  <c r="N105" i="6" s="1"/>
  <c r="M10" i="6"/>
  <c r="L10" i="6"/>
  <c r="K10" i="6"/>
  <c r="K105" i="6" s="1"/>
  <c r="J10" i="6"/>
  <c r="J105" i="6" s="1"/>
  <c r="E10" i="6"/>
  <c r="D10" i="6"/>
  <c r="C10" i="6"/>
  <c r="C105" i="6" s="1"/>
  <c r="B10" i="6"/>
  <c r="B105" i="6" s="1"/>
  <c r="A10" i="6"/>
  <c r="S194" i="6"/>
  <c r="O194" i="6"/>
  <c r="M194" i="6"/>
  <c r="C194" i="6"/>
  <c r="W193" i="6"/>
  <c r="U193" i="6"/>
  <c r="R193" i="6"/>
  <c r="Q193" i="6"/>
  <c r="N193" i="6"/>
  <c r="M193" i="6"/>
  <c r="J193" i="6"/>
  <c r="E193" i="6"/>
  <c r="B193" i="6"/>
  <c r="A193" i="6"/>
  <c r="U192" i="6"/>
  <c r="T192" i="6"/>
  <c r="Q192" i="6"/>
  <c r="P192" i="6"/>
  <c r="M192" i="6"/>
  <c r="L192" i="6"/>
  <c r="E192" i="6"/>
  <c r="D192" i="6"/>
  <c r="C192" i="6"/>
  <c r="A192" i="6"/>
  <c r="S191" i="6"/>
  <c r="R191" i="6"/>
  <c r="O191" i="6"/>
  <c r="K191" i="6"/>
  <c r="C191" i="6"/>
  <c r="U190" i="6"/>
  <c r="S190" i="6"/>
  <c r="O190" i="6"/>
  <c r="K190" i="6"/>
  <c r="C190" i="6"/>
  <c r="A190" i="6"/>
  <c r="W189" i="6"/>
  <c r="U189" i="6"/>
  <c r="R189" i="6"/>
  <c r="Q189" i="6"/>
  <c r="N189" i="6"/>
  <c r="M189" i="6"/>
  <c r="J189" i="6"/>
  <c r="E189" i="6"/>
  <c r="B189" i="6"/>
  <c r="A189" i="6"/>
  <c r="U188" i="6"/>
  <c r="T188" i="6"/>
  <c r="Q188" i="6"/>
  <c r="P188" i="6"/>
  <c r="M188" i="6"/>
  <c r="L188" i="6"/>
  <c r="E188" i="6"/>
  <c r="D188" i="6"/>
  <c r="A188" i="6"/>
  <c r="W187" i="6"/>
  <c r="S187" i="6"/>
  <c r="O187" i="6"/>
  <c r="K187" i="6"/>
  <c r="C187" i="6"/>
  <c r="B187" i="6"/>
  <c r="S186" i="6"/>
  <c r="O186" i="6"/>
  <c r="M186" i="6"/>
  <c r="K186" i="6"/>
  <c r="C186" i="6"/>
  <c r="B186" i="6"/>
  <c r="U185" i="6"/>
  <c r="T185" i="6"/>
  <c r="Q185" i="6"/>
  <c r="P185" i="6"/>
  <c r="M185" i="6"/>
  <c r="L185" i="6"/>
  <c r="E185" i="6"/>
  <c r="D185" i="6"/>
  <c r="A185" i="6"/>
  <c r="W184" i="6"/>
  <c r="S184" i="6"/>
  <c r="R184" i="6"/>
  <c r="O184" i="6"/>
  <c r="N184" i="6"/>
  <c r="K184" i="6"/>
  <c r="J184" i="6"/>
  <c r="C184" i="6"/>
  <c r="B184" i="6"/>
  <c r="U183" i="6"/>
  <c r="T183" i="6"/>
  <c r="Q183" i="6"/>
  <c r="P183" i="6"/>
  <c r="M183" i="6"/>
  <c r="L183" i="6"/>
  <c r="E183" i="6"/>
  <c r="D183" i="6"/>
  <c r="A183" i="6"/>
  <c r="S182" i="6"/>
  <c r="Q182" i="6"/>
  <c r="O182" i="6"/>
  <c r="K182" i="6"/>
  <c r="C182" i="6"/>
  <c r="B182" i="6"/>
  <c r="U181" i="6"/>
  <c r="T181" i="6"/>
  <c r="Q181" i="6"/>
  <c r="P181" i="6"/>
  <c r="M181" i="6"/>
  <c r="L181" i="6"/>
  <c r="E181" i="6"/>
  <c r="D181" i="6"/>
  <c r="A181" i="6"/>
  <c r="W180" i="6"/>
  <c r="S180" i="6"/>
  <c r="R180" i="6"/>
  <c r="O180" i="6"/>
  <c r="N180" i="6"/>
  <c r="K180" i="6"/>
  <c r="J180" i="6"/>
  <c r="C180" i="6"/>
  <c r="B180" i="6"/>
  <c r="U179" i="6"/>
  <c r="T179" i="6"/>
  <c r="Q179" i="6"/>
  <c r="P179" i="6"/>
  <c r="M179" i="6"/>
  <c r="L179" i="6"/>
  <c r="E179" i="6"/>
  <c r="D179" i="6"/>
  <c r="A179" i="6"/>
  <c r="S178" i="6"/>
  <c r="O178" i="6"/>
  <c r="K178" i="6"/>
  <c r="E178" i="6"/>
  <c r="C178" i="6"/>
  <c r="B178" i="6"/>
  <c r="A178" i="6"/>
  <c r="U177" i="6"/>
  <c r="T177" i="6"/>
  <c r="Q177" i="6"/>
  <c r="P177" i="6"/>
  <c r="M177" i="6"/>
  <c r="L177" i="6"/>
  <c r="K177" i="6"/>
  <c r="E177" i="6"/>
  <c r="D177" i="6"/>
  <c r="C177" i="6"/>
  <c r="A177" i="6"/>
  <c r="S176" i="6"/>
  <c r="R176" i="6"/>
  <c r="O176" i="6"/>
  <c r="N176" i="6"/>
  <c r="K176" i="6"/>
  <c r="J176" i="6"/>
  <c r="C176" i="6"/>
  <c r="B176" i="6"/>
  <c r="U175" i="6"/>
  <c r="T175" i="6"/>
  <c r="Q175" i="6"/>
  <c r="P175" i="6"/>
  <c r="M175" i="6"/>
  <c r="L175" i="6"/>
  <c r="E175" i="6"/>
  <c r="D175" i="6"/>
  <c r="A175" i="6"/>
  <c r="S174" i="6"/>
  <c r="Q174" i="6"/>
  <c r="O174" i="6"/>
  <c r="K174" i="6"/>
  <c r="C174" i="6"/>
  <c r="B174" i="6"/>
  <c r="U173" i="6"/>
  <c r="T173" i="6"/>
  <c r="Q173" i="6"/>
  <c r="P173" i="6"/>
  <c r="M173" i="6"/>
  <c r="L173" i="6"/>
  <c r="D173" i="6"/>
  <c r="W172" i="6"/>
  <c r="U172" i="6"/>
  <c r="S172" i="6"/>
  <c r="R172" i="6"/>
  <c r="Q172" i="6"/>
  <c r="O172" i="6"/>
  <c r="N172" i="6"/>
  <c r="K172" i="6"/>
  <c r="J172" i="6"/>
  <c r="C172" i="6"/>
  <c r="B172" i="6"/>
  <c r="A172" i="6"/>
  <c r="U171" i="6"/>
  <c r="T171" i="6"/>
  <c r="Q171" i="6"/>
  <c r="P171" i="6"/>
  <c r="M171" i="6"/>
  <c r="L171" i="6"/>
  <c r="E171" i="6"/>
  <c r="D171" i="6"/>
  <c r="A171" i="6"/>
  <c r="S170" i="6"/>
  <c r="O170" i="6"/>
  <c r="K170" i="6"/>
  <c r="C170" i="6"/>
  <c r="B170" i="6"/>
  <c r="U169" i="6"/>
  <c r="T169" i="6"/>
  <c r="Q169" i="6"/>
  <c r="P169" i="6"/>
  <c r="M169" i="6"/>
  <c r="L169" i="6"/>
  <c r="D169" i="6"/>
  <c r="W168" i="6"/>
  <c r="S168" i="6"/>
  <c r="R168" i="6"/>
  <c r="O168" i="6"/>
  <c r="N168" i="6"/>
  <c r="K168" i="6"/>
  <c r="J168" i="6"/>
  <c r="C168" i="6"/>
  <c r="B168" i="6"/>
  <c r="U167" i="6"/>
  <c r="T167" i="6"/>
  <c r="Q167" i="6"/>
  <c r="P167" i="6"/>
  <c r="M167" i="6"/>
  <c r="L167" i="6"/>
  <c r="E167" i="6"/>
  <c r="D167" i="6"/>
  <c r="A167" i="6"/>
  <c r="S166" i="6"/>
  <c r="O166" i="6"/>
  <c r="K166" i="6"/>
  <c r="E166" i="6"/>
  <c r="C166" i="6"/>
  <c r="B166" i="6"/>
  <c r="U165" i="6"/>
  <c r="T165" i="6"/>
  <c r="Q165" i="6"/>
  <c r="P165" i="6"/>
  <c r="M165" i="6"/>
  <c r="L165" i="6"/>
  <c r="D165" i="6"/>
  <c r="W164" i="6"/>
  <c r="S164" i="6"/>
  <c r="R164" i="6"/>
  <c r="O164" i="6"/>
  <c r="N164" i="6"/>
  <c r="K164" i="6"/>
  <c r="J164" i="6"/>
  <c r="C164" i="6"/>
  <c r="B164" i="6"/>
  <c r="U163" i="6"/>
  <c r="T163" i="6"/>
  <c r="Q163" i="6"/>
  <c r="P163" i="6"/>
  <c r="M163" i="6"/>
  <c r="L163" i="6"/>
  <c r="E163" i="6"/>
  <c r="D163" i="6"/>
  <c r="A163" i="6"/>
  <c r="S162" i="6"/>
  <c r="O162" i="6"/>
  <c r="K162" i="6"/>
  <c r="C162" i="6"/>
  <c r="B162" i="6"/>
  <c r="U161" i="6"/>
  <c r="T161" i="6"/>
  <c r="Q161" i="6"/>
  <c r="P161" i="6"/>
  <c r="M161" i="6"/>
  <c r="L161" i="6"/>
  <c r="D161" i="6"/>
  <c r="W160" i="6"/>
  <c r="U160" i="6"/>
  <c r="S160" i="6"/>
  <c r="R160" i="6"/>
  <c r="Q160" i="6"/>
  <c r="O160" i="6"/>
  <c r="N160" i="6"/>
  <c r="M160" i="6"/>
  <c r="K160" i="6"/>
  <c r="J160" i="6"/>
  <c r="E160" i="6"/>
  <c r="C160" i="6"/>
  <c r="B160" i="6"/>
  <c r="A160" i="6"/>
  <c r="U159" i="6"/>
  <c r="T159" i="6"/>
  <c r="S159" i="6"/>
  <c r="Q159" i="6"/>
  <c r="P159" i="6"/>
  <c r="O159" i="6"/>
  <c r="M159" i="6"/>
  <c r="L159" i="6"/>
  <c r="K159" i="6"/>
  <c r="E159" i="6"/>
  <c r="D159" i="6"/>
  <c r="B159" i="6"/>
  <c r="A159" i="6"/>
  <c r="S158" i="6"/>
  <c r="O158" i="6"/>
  <c r="M158" i="6"/>
  <c r="K158" i="6"/>
  <c r="C158" i="6"/>
  <c r="B158" i="6"/>
  <c r="U157" i="6"/>
  <c r="T157" i="6"/>
  <c r="Q157" i="6"/>
  <c r="P157" i="6"/>
  <c r="M157" i="6"/>
  <c r="L157" i="6"/>
  <c r="D157" i="6"/>
  <c r="C157" i="6"/>
  <c r="W156" i="6"/>
  <c r="S156" i="6"/>
  <c r="R156" i="6"/>
  <c r="O156" i="6"/>
  <c r="N156" i="6"/>
  <c r="K156" i="6"/>
  <c r="J156" i="6"/>
  <c r="C156" i="6"/>
  <c r="B156" i="6"/>
  <c r="U155" i="6"/>
  <c r="T155" i="6"/>
  <c r="Q155" i="6"/>
  <c r="P155" i="6"/>
  <c r="M155" i="6"/>
  <c r="L155" i="6"/>
  <c r="E155" i="6"/>
  <c r="D155" i="6"/>
  <c r="A155" i="6"/>
  <c r="S154" i="6"/>
  <c r="O154" i="6"/>
  <c r="M154" i="6"/>
  <c r="K154" i="6"/>
  <c r="C154" i="6"/>
  <c r="B154" i="6"/>
  <c r="U153" i="6"/>
  <c r="T153" i="6"/>
  <c r="Q153" i="6"/>
  <c r="P153" i="6"/>
  <c r="M153" i="6"/>
  <c r="L153" i="6"/>
  <c r="D153" i="6"/>
  <c r="W152" i="6"/>
  <c r="S152" i="6"/>
  <c r="R152" i="6"/>
  <c r="Q152" i="6"/>
  <c r="O152" i="6"/>
  <c r="N152" i="6"/>
  <c r="M152" i="6"/>
  <c r="K152" i="6"/>
  <c r="J152" i="6"/>
  <c r="C152" i="6"/>
  <c r="B152" i="6"/>
  <c r="U151" i="6"/>
  <c r="T151" i="6"/>
  <c r="S151" i="6"/>
  <c r="Q151" i="6"/>
  <c r="P151" i="6"/>
  <c r="O151" i="6"/>
  <c r="M151" i="6"/>
  <c r="L151" i="6"/>
  <c r="E151" i="6"/>
  <c r="D151" i="6"/>
  <c r="A151" i="6"/>
  <c r="S150" i="6"/>
  <c r="O150" i="6"/>
  <c r="K150" i="6"/>
  <c r="E150" i="6"/>
  <c r="C150" i="6"/>
  <c r="B150" i="6"/>
  <c r="A150" i="6"/>
  <c r="U149" i="6"/>
  <c r="T149" i="6"/>
  <c r="S149" i="6"/>
  <c r="Q149" i="6"/>
  <c r="P149" i="6"/>
  <c r="O149" i="6"/>
  <c r="M149" i="6"/>
  <c r="L149" i="6"/>
  <c r="K149" i="6"/>
  <c r="D149" i="6"/>
  <c r="W148" i="6"/>
  <c r="S148" i="6"/>
  <c r="R148" i="6"/>
  <c r="O148" i="6"/>
  <c r="N148" i="6"/>
  <c r="K148" i="6"/>
  <c r="J148" i="6"/>
  <c r="C148" i="6"/>
  <c r="B148" i="6"/>
  <c r="U147" i="6"/>
  <c r="T147" i="6"/>
  <c r="Q147" i="6"/>
  <c r="P147" i="6"/>
  <c r="M147" i="6"/>
  <c r="L147" i="6"/>
  <c r="D147" i="6"/>
  <c r="C147" i="6"/>
  <c r="W146" i="6"/>
  <c r="S146" i="6"/>
  <c r="R146" i="6"/>
  <c r="O146" i="6"/>
  <c r="N146" i="6"/>
  <c r="K146" i="6"/>
  <c r="J146" i="6"/>
  <c r="B146" i="6"/>
  <c r="U145" i="6"/>
  <c r="T145" i="6"/>
  <c r="Q145" i="6"/>
  <c r="P145" i="6"/>
  <c r="M145" i="6"/>
  <c r="L145" i="6"/>
  <c r="K145" i="6"/>
  <c r="D145" i="6"/>
  <c r="W144" i="6"/>
  <c r="S144" i="6"/>
  <c r="R144" i="6"/>
  <c r="O144" i="6"/>
  <c r="N144" i="6"/>
  <c r="K144" i="6"/>
  <c r="J144" i="6"/>
  <c r="C144" i="6"/>
  <c r="B144" i="6"/>
  <c r="U143" i="6"/>
  <c r="T143" i="6"/>
  <c r="Q143" i="6"/>
  <c r="P143" i="6"/>
  <c r="M143" i="6"/>
  <c r="L143" i="6"/>
  <c r="D143" i="6"/>
  <c r="W142" i="6"/>
  <c r="S142" i="6"/>
  <c r="R142" i="6"/>
  <c r="O142" i="6"/>
  <c r="N142" i="6"/>
  <c r="M142" i="6"/>
  <c r="K142" i="6"/>
  <c r="J142" i="6"/>
  <c r="E142" i="6"/>
  <c r="C142" i="6"/>
  <c r="B142" i="6"/>
  <c r="U141" i="6"/>
  <c r="T141" i="6"/>
  <c r="Q141" i="6"/>
  <c r="P141" i="6"/>
  <c r="O141" i="6"/>
  <c r="M141" i="6"/>
  <c r="L141" i="6"/>
  <c r="K141" i="6"/>
  <c r="E141" i="6"/>
  <c r="D141" i="6"/>
  <c r="A141" i="6"/>
  <c r="W140" i="6"/>
  <c r="S140" i="6"/>
  <c r="R140" i="6"/>
  <c r="Q140" i="6"/>
  <c r="O140" i="6"/>
  <c r="N140" i="6"/>
  <c r="M140" i="6"/>
  <c r="K140" i="6"/>
  <c r="J140" i="6"/>
  <c r="C140" i="6"/>
  <c r="B140" i="6"/>
  <c r="U139" i="6"/>
  <c r="T139" i="6"/>
  <c r="S139" i="6"/>
  <c r="Q139" i="6"/>
  <c r="P139" i="6"/>
  <c r="O139" i="6"/>
  <c r="M139" i="6"/>
  <c r="L139" i="6"/>
  <c r="E139" i="6"/>
  <c r="A139" i="6"/>
  <c r="W138" i="6"/>
  <c r="U138" i="6"/>
  <c r="S138" i="6"/>
  <c r="R138" i="6"/>
  <c r="Q138" i="6"/>
  <c r="O138" i="6"/>
  <c r="N138" i="6"/>
  <c r="K138" i="6"/>
  <c r="J138" i="6"/>
  <c r="B138" i="6"/>
  <c r="A138" i="6"/>
  <c r="U137" i="6"/>
  <c r="T137" i="6"/>
  <c r="S137" i="6"/>
  <c r="Q137" i="6"/>
  <c r="P137" i="6"/>
  <c r="O137" i="6"/>
  <c r="M137" i="6"/>
  <c r="L137" i="6"/>
  <c r="K137" i="6"/>
  <c r="E137" i="6"/>
  <c r="D137" i="6"/>
  <c r="A137" i="6"/>
  <c r="W136" i="6"/>
  <c r="U136" i="6"/>
  <c r="S136" i="6"/>
  <c r="R136" i="6"/>
  <c r="Q136" i="6"/>
  <c r="O136" i="6"/>
  <c r="N136" i="6"/>
  <c r="M136" i="6"/>
  <c r="K136" i="6"/>
  <c r="J136" i="6"/>
  <c r="C136" i="6"/>
  <c r="B136" i="6"/>
  <c r="A136" i="6"/>
  <c r="U135" i="6"/>
  <c r="T135" i="6"/>
  <c r="S135" i="6"/>
  <c r="Q135" i="6"/>
  <c r="P135" i="6"/>
  <c r="O135" i="6"/>
  <c r="M135" i="6"/>
  <c r="L135" i="6"/>
  <c r="K135" i="6"/>
  <c r="S134" i="6"/>
  <c r="O134" i="6"/>
  <c r="N134" i="6"/>
  <c r="K134" i="6"/>
  <c r="J134" i="6"/>
  <c r="C134" i="6"/>
  <c r="B134" i="6"/>
  <c r="U133" i="6"/>
  <c r="T133" i="6"/>
  <c r="Q133" i="6"/>
  <c r="P133" i="6"/>
  <c r="M133" i="6"/>
  <c r="L133" i="6"/>
  <c r="E133" i="6"/>
  <c r="A133" i="6"/>
  <c r="W132" i="6"/>
  <c r="S132" i="6"/>
  <c r="R132" i="6"/>
  <c r="O132" i="6"/>
  <c r="N132" i="6"/>
  <c r="K132" i="6"/>
  <c r="J132" i="6"/>
  <c r="C132" i="6"/>
  <c r="B132" i="6"/>
  <c r="S131" i="6"/>
  <c r="L131" i="6"/>
  <c r="K131" i="6"/>
  <c r="U130" i="6"/>
  <c r="M130" i="6"/>
  <c r="A130" i="6"/>
  <c r="M128" i="6"/>
  <c r="A128" i="6"/>
  <c r="U127" i="6"/>
  <c r="O127" i="6"/>
  <c r="A127" i="6"/>
  <c r="U126" i="6"/>
  <c r="P125" i="6"/>
  <c r="K125" i="6"/>
  <c r="U124" i="6"/>
  <c r="R124" i="6"/>
  <c r="M124" i="6"/>
  <c r="A124" i="6"/>
  <c r="O123" i="6"/>
  <c r="E123" i="6"/>
  <c r="A123" i="6"/>
  <c r="N122" i="6"/>
  <c r="T121" i="6"/>
  <c r="S121" i="6"/>
  <c r="K121" i="6"/>
  <c r="W120" i="6"/>
  <c r="U120" i="6"/>
  <c r="M120" i="6"/>
  <c r="B120" i="6"/>
  <c r="A120" i="6"/>
  <c r="P119" i="6"/>
  <c r="O119" i="6"/>
  <c r="L119" i="6"/>
  <c r="K119" i="6"/>
  <c r="E119" i="6"/>
  <c r="D119" i="6"/>
  <c r="A119" i="6"/>
  <c r="W118" i="6"/>
  <c r="B118" i="6"/>
  <c r="S117" i="6"/>
  <c r="K117" i="6"/>
  <c r="Q116" i="6"/>
  <c r="E116" i="6"/>
  <c r="S115" i="6"/>
  <c r="L115" i="6"/>
  <c r="U114" i="6"/>
  <c r="N114" i="6"/>
  <c r="A114" i="6"/>
  <c r="P113" i="6"/>
  <c r="O113" i="6"/>
  <c r="M112" i="6"/>
  <c r="A112" i="6"/>
  <c r="E111" i="6"/>
  <c r="A111" i="6"/>
  <c r="M110" i="6"/>
  <c r="A110" i="6"/>
  <c r="W109" i="6"/>
  <c r="K109" i="6"/>
  <c r="U108" i="6"/>
  <c r="O108" i="6"/>
  <c r="M108" i="6"/>
  <c r="E108" i="6"/>
  <c r="Q107" i="6"/>
  <c r="K107" i="6"/>
  <c r="U106" i="6"/>
  <c r="Q106" i="6"/>
  <c r="B106" i="6"/>
  <c r="R105" i="6"/>
  <c r="P105" i="6"/>
  <c r="M105" i="6"/>
  <c r="L105" i="6"/>
  <c r="E105" i="6"/>
  <c r="D105" i="6"/>
  <c r="A105" i="6"/>
  <c r="X195" i="5"/>
  <c r="L107" i="5"/>
  <c r="BD11" i="6" l="1"/>
  <c r="BA11" i="6"/>
  <c r="AY139" i="6"/>
  <c r="AU139" i="6"/>
  <c r="AQ139" i="6"/>
  <c r="AM139" i="6"/>
  <c r="AI139" i="6"/>
  <c r="AE139" i="6"/>
  <c r="AA139" i="6"/>
  <c r="AX139" i="6"/>
  <c r="AT139" i="6"/>
  <c r="AP139" i="6"/>
  <c r="AL139" i="6"/>
  <c r="AH139" i="6"/>
  <c r="AD139" i="6"/>
  <c r="Z139" i="6"/>
  <c r="AV139" i="6"/>
  <c r="AN139" i="6"/>
  <c r="AF139" i="6"/>
  <c r="AS139" i="6"/>
  <c r="AK139" i="6"/>
  <c r="AC139" i="6"/>
  <c r="AO139" i="6"/>
  <c r="Y139" i="6"/>
  <c r="AR139" i="6"/>
  <c r="AJ139" i="6"/>
  <c r="AB139" i="6"/>
  <c r="AW139" i="6"/>
  <c r="AG139" i="6"/>
  <c r="AV141" i="6"/>
  <c r="AR141" i="6"/>
  <c r="AN141" i="6"/>
  <c r="AJ141" i="6"/>
  <c r="AF141" i="6"/>
  <c r="AB141" i="6"/>
  <c r="AY141" i="6"/>
  <c r="AU141" i="6"/>
  <c r="AQ141" i="6"/>
  <c r="AM141" i="6"/>
  <c r="AI141" i="6"/>
  <c r="AE141" i="6"/>
  <c r="AA141" i="6"/>
  <c r="AW141" i="6"/>
  <c r="AO141" i="6"/>
  <c r="AG141" i="6"/>
  <c r="Y141" i="6"/>
  <c r="AT141" i="6"/>
  <c r="AL141" i="6"/>
  <c r="AD141" i="6"/>
  <c r="AX141" i="6"/>
  <c r="AH141" i="6"/>
  <c r="AS141" i="6"/>
  <c r="AC141" i="6"/>
  <c r="AP141" i="6"/>
  <c r="Z141" i="6"/>
  <c r="AK141" i="6"/>
  <c r="AJ151" i="6"/>
  <c r="AF151" i="6"/>
  <c r="AB151" i="6"/>
  <c r="AM151" i="6"/>
  <c r="AI151" i="6"/>
  <c r="AE151" i="6"/>
  <c r="AA151" i="6"/>
  <c r="AG151" i="6"/>
  <c r="Y151" i="6"/>
  <c r="AL151" i="6"/>
  <c r="AD151" i="6"/>
  <c r="AH151" i="6"/>
  <c r="AC151" i="6"/>
  <c r="AK151" i="6"/>
  <c r="Z151" i="6"/>
  <c r="AL158" i="6"/>
  <c r="AH158" i="6"/>
  <c r="AD158" i="6"/>
  <c r="Z158" i="6"/>
  <c r="AK158" i="6"/>
  <c r="AG158" i="6"/>
  <c r="AC158" i="6"/>
  <c r="Y158" i="6"/>
  <c r="AI158" i="6"/>
  <c r="AA158" i="6"/>
  <c r="AN158" i="6"/>
  <c r="AF158" i="6"/>
  <c r="AJ158" i="6"/>
  <c r="AE158" i="6"/>
  <c r="AB158" i="6"/>
  <c r="AM158" i="6"/>
  <c r="AO160" i="6"/>
  <c r="AK160" i="6"/>
  <c r="AG160" i="6"/>
  <c r="AC160" i="6"/>
  <c r="Y160" i="6"/>
  <c r="AN160" i="6"/>
  <c r="AJ160" i="6"/>
  <c r="AF160" i="6"/>
  <c r="AB160" i="6"/>
  <c r="AH160" i="6"/>
  <c r="Z160" i="6"/>
  <c r="AM160" i="6"/>
  <c r="AE160" i="6"/>
  <c r="AI160" i="6"/>
  <c r="AD160" i="6"/>
  <c r="AA160" i="6"/>
  <c r="AL160" i="6"/>
  <c r="AN161" i="6"/>
  <c r="AJ161" i="6"/>
  <c r="AF161" i="6"/>
  <c r="AB161" i="6"/>
  <c r="AM161" i="6"/>
  <c r="AI161" i="6"/>
  <c r="AE161" i="6"/>
  <c r="AA161" i="6"/>
  <c r="AO161" i="6"/>
  <c r="AG161" i="6"/>
  <c r="Y161" i="6"/>
  <c r="AL161" i="6"/>
  <c r="AD161" i="6"/>
  <c r="AH161" i="6"/>
  <c r="AC161" i="6"/>
  <c r="AK161" i="6"/>
  <c r="Z161" i="6"/>
  <c r="AL167" i="6"/>
  <c r="AH167" i="6"/>
  <c r="AD167" i="6"/>
  <c r="Z167" i="6"/>
  <c r="AO167" i="6"/>
  <c r="AK167" i="6"/>
  <c r="AG167" i="6"/>
  <c r="AC167" i="6"/>
  <c r="Y167" i="6"/>
  <c r="AI167" i="6"/>
  <c r="AA167" i="6"/>
  <c r="AN167" i="6"/>
  <c r="AF167" i="6"/>
  <c r="AE167" i="6"/>
  <c r="AB167" i="6"/>
  <c r="AM167" i="6"/>
  <c r="AJ167" i="6"/>
  <c r="AL174" i="6"/>
  <c r="AH174" i="6"/>
  <c r="AD174" i="6"/>
  <c r="Z174" i="6"/>
  <c r="AO174" i="6"/>
  <c r="AK174" i="6"/>
  <c r="AG174" i="6"/>
  <c r="AC174" i="6"/>
  <c r="Y174" i="6"/>
  <c r="AN174" i="6"/>
  <c r="AF174" i="6"/>
  <c r="AM174" i="6"/>
  <c r="AE174" i="6"/>
  <c r="AJ174" i="6"/>
  <c r="AB174" i="6"/>
  <c r="AI174" i="6"/>
  <c r="AA174" i="6"/>
  <c r="AN176" i="6"/>
  <c r="AJ176" i="6"/>
  <c r="AF176" i="6"/>
  <c r="AB176" i="6"/>
  <c r="AM176" i="6"/>
  <c r="AI176" i="6"/>
  <c r="AE176" i="6"/>
  <c r="AA176" i="6"/>
  <c r="AL176" i="6"/>
  <c r="AD176" i="6"/>
  <c r="AK176" i="6"/>
  <c r="AC176" i="6"/>
  <c r="AH176" i="6"/>
  <c r="Z176" i="6"/>
  <c r="AO176" i="6"/>
  <c r="AG176" i="6"/>
  <c r="Y176" i="6"/>
  <c r="AM179" i="6"/>
  <c r="AI179" i="6"/>
  <c r="AE179" i="6"/>
  <c r="AA179" i="6"/>
  <c r="AP179" i="6"/>
  <c r="AL179" i="6"/>
  <c r="AH179" i="6"/>
  <c r="AD179" i="6"/>
  <c r="Z179" i="6"/>
  <c r="AO179" i="6"/>
  <c r="AG179" i="6"/>
  <c r="Y179" i="6"/>
  <c r="AN179" i="6"/>
  <c r="AF179" i="6"/>
  <c r="AK179" i="6"/>
  <c r="AC179" i="6"/>
  <c r="AJ179" i="6"/>
  <c r="AB179" i="6"/>
  <c r="AO181" i="6"/>
  <c r="AK181" i="6"/>
  <c r="AG181" i="6"/>
  <c r="AC181" i="6"/>
  <c r="Y181" i="6"/>
  <c r="AN181" i="6"/>
  <c r="AJ181" i="6"/>
  <c r="AF181" i="6"/>
  <c r="AB181" i="6"/>
  <c r="AI181" i="6"/>
  <c r="AA181" i="6"/>
  <c r="AP181" i="6"/>
  <c r="AH181" i="6"/>
  <c r="Z181" i="6"/>
  <c r="AM181" i="6"/>
  <c r="AL181" i="6"/>
  <c r="AE181" i="6"/>
  <c r="AD181" i="6"/>
  <c r="AW186" i="6"/>
  <c r="AS186" i="6"/>
  <c r="AO186" i="6"/>
  <c r="AK186" i="6"/>
  <c r="AG186" i="6"/>
  <c r="AC186" i="6"/>
  <c r="Y186" i="6"/>
  <c r="AV186" i="6"/>
  <c r="AR186" i="6"/>
  <c r="AN186" i="6"/>
  <c r="AJ186" i="6"/>
  <c r="AF186" i="6"/>
  <c r="AB186" i="6"/>
  <c r="AU186" i="6"/>
  <c r="AM186" i="6"/>
  <c r="AE186" i="6"/>
  <c r="AT186" i="6"/>
  <c r="AL186" i="6"/>
  <c r="AD186" i="6"/>
  <c r="AQ186" i="6"/>
  <c r="AA186" i="6"/>
  <c r="AP186" i="6"/>
  <c r="Z186" i="6"/>
  <c r="AY186" i="6"/>
  <c r="AI186" i="6"/>
  <c r="AX186" i="6"/>
  <c r="AH186" i="6"/>
  <c r="AY135" i="6"/>
  <c r="AU135" i="6"/>
  <c r="AQ135" i="6"/>
  <c r="AM135" i="6"/>
  <c r="AI135" i="6"/>
  <c r="AE135" i="6"/>
  <c r="AA135" i="6"/>
  <c r="AX135" i="6"/>
  <c r="AT135" i="6"/>
  <c r="AP135" i="6"/>
  <c r="AL135" i="6"/>
  <c r="AH135" i="6"/>
  <c r="AD135" i="6"/>
  <c r="Z135" i="6"/>
  <c r="AR135" i="6"/>
  <c r="AJ135" i="6"/>
  <c r="AB135" i="6"/>
  <c r="AW135" i="6"/>
  <c r="AO135" i="6"/>
  <c r="AG135" i="6"/>
  <c r="Y135" i="6"/>
  <c r="AK135" i="6"/>
  <c r="AV135" i="6"/>
  <c r="AN135" i="6"/>
  <c r="AF135" i="6"/>
  <c r="AS135" i="6"/>
  <c r="AC135" i="6"/>
  <c r="AW137" i="6"/>
  <c r="AS137" i="6"/>
  <c r="AO137" i="6"/>
  <c r="AK137" i="6"/>
  <c r="AG137" i="6"/>
  <c r="AC137" i="6"/>
  <c r="Y137" i="6"/>
  <c r="AV137" i="6"/>
  <c r="AR137" i="6"/>
  <c r="AN137" i="6"/>
  <c r="AJ137" i="6"/>
  <c r="AF137" i="6"/>
  <c r="AB137" i="6"/>
  <c r="AT137" i="6"/>
  <c r="AL137" i="6"/>
  <c r="AD137" i="6"/>
  <c r="AY137" i="6"/>
  <c r="AQ137" i="6"/>
  <c r="AI137" i="6"/>
  <c r="AA137" i="6"/>
  <c r="AM137" i="6"/>
  <c r="AX137" i="6"/>
  <c r="AP137" i="6"/>
  <c r="AH137" i="6"/>
  <c r="Z137" i="6"/>
  <c r="AU137" i="6"/>
  <c r="AE137" i="6"/>
  <c r="AJ145" i="6"/>
  <c r="AF145" i="6"/>
  <c r="AB145" i="6"/>
  <c r="AM145" i="6"/>
  <c r="AI145" i="6"/>
  <c r="AE145" i="6"/>
  <c r="AA145" i="6"/>
  <c r="AK145" i="6"/>
  <c r="AC145" i="6"/>
  <c r="AH145" i="6"/>
  <c r="Z145" i="6"/>
  <c r="AD145" i="6"/>
  <c r="Y145" i="6"/>
  <c r="AL145" i="6"/>
  <c r="AG145" i="6"/>
  <c r="AK148" i="6"/>
  <c r="AG148" i="6"/>
  <c r="AC148" i="6"/>
  <c r="Y148" i="6"/>
  <c r="AJ148" i="6"/>
  <c r="AF148" i="6"/>
  <c r="AB148" i="6"/>
  <c r="AL148" i="6"/>
  <c r="AD148" i="6"/>
  <c r="AI148" i="6"/>
  <c r="AA148" i="6"/>
  <c r="AE148" i="6"/>
  <c r="Z148" i="6"/>
  <c r="AM148" i="6"/>
  <c r="AH148" i="6"/>
  <c r="AL149" i="6"/>
  <c r="AH149" i="6"/>
  <c r="AD149" i="6"/>
  <c r="Z149" i="6"/>
  <c r="AK149" i="6"/>
  <c r="AG149" i="6"/>
  <c r="AC149" i="6"/>
  <c r="Y149" i="6"/>
  <c r="AM149" i="6"/>
  <c r="AE149" i="6"/>
  <c r="AJ149" i="6"/>
  <c r="AB149" i="6"/>
  <c r="AF149" i="6"/>
  <c r="AA149" i="6"/>
  <c r="AI149" i="6"/>
  <c r="AL155" i="6"/>
  <c r="AH155" i="6"/>
  <c r="AD155" i="6"/>
  <c r="Z155" i="6"/>
  <c r="AK155" i="6"/>
  <c r="AG155" i="6"/>
  <c r="AC155" i="6"/>
  <c r="Y155" i="6"/>
  <c r="AI155" i="6"/>
  <c r="AA155" i="6"/>
  <c r="AN155" i="6"/>
  <c r="AF155" i="6"/>
  <c r="AM155" i="6"/>
  <c r="AJ155" i="6"/>
  <c r="AE155" i="6"/>
  <c r="AB155" i="6"/>
  <c r="AM162" i="6"/>
  <c r="AI162" i="6"/>
  <c r="AE162" i="6"/>
  <c r="AA162" i="6"/>
  <c r="AL162" i="6"/>
  <c r="AH162" i="6"/>
  <c r="AD162" i="6"/>
  <c r="Z162" i="6"/>
  <c r="AN162" i="6"/>
  <c r="AF162" i="6"/>
  <c r="AK162" i="6"/>
  <c r="AC162" i="6"/>
  <c r="AG162" i="6"/>
  <c r="AB162" i="6"/>
  <c r="AO162" i="6"/>
  <c r="Y162" i="6"/>
  <c r="AJ162" i="6"/>
  <c r="AO164" i="6"/>
  <c r="AK164" i="6"/>
  <c r="AG164" i="6"/>
  <c r="AC164" i="6"/>
  <c r="Y164" i="6"/>
  <c r="AN164" i="6"/>
  <c r="AJ164" i="6"/>
  <c r="AF164" i="6"/>
  <c r="AB164" i="6"/>
  <c r="AL164" i="6"/>
  <c r="AD164" i="6"/>
  <c r="AI164" i="6"/>
  <c r="AA164" i="6"/>
  <c r="AE164" i="6"/>
  <c r="Z164" i="6"/>
  <c r="AM164" i="6"/>
  <c r="AH164" i="6"/>
  <c r="AN165" i="6"/>
  <c r="AJ165" i="6"/>
  <c r="AF165" i="6"/>
  <c r="AB165" i="6"/>
  <c r="AM165" i="6"/>
  <c r="AI165" i="6"/>
  <c r="AE165" i="6"/>
  <c r="AA165" i="6"/>
  <c r="AK165" i="6"/>
  <c r="AC165" i="6"/>
  <c r="AH165" i="6"/>
  <c r="Z165" i="6"/>
  <c r="AD165" i="6"/>
  <c r="AO165" i="6"/>
  <c r="Y165" i="6"/>
  <c r="AG165" i="6"/>
  <c r="AL165" i="6"/>
  <c r="AO171" i="6"/>
  <c r="AK171" i="6"/>
  <c r="AG171" i="6"/>
  <c r="AC171" i="6"/>
  <c r="Y171" i="6"/>
  <c r="AN171" i="6"/>
  <c r="AJ171" i="6"/>
  <c r="AF171" i="6"/>
  <c r="AB171" i="6"/>
  <c r="AI171" i="6"/>
  <c r="AA171" i="6"/>
  <c r="AH171" i="6"/>
  <c r="Z171" i="6"/>
  <c r="AM171" i="6"/>
  <c r="AE171" i="6"/>
  <c r="AL171" i="6"/>
  <c r="AD171" i="6"/>
  <c r="AM177" i="6"/>
  <c r="AI177" i="6"/>
  <c r="AE177" i="6"/>
  <c r="AA177" i="6"/>
  <c r="AP177" i="6"/>
  <c r="AL177" i="6"/>
  <c r="AH177" i="6"/>
  <c r="AD177" i="6"/>
  <c r="Z177" i="6"/>
  <c r="AK177" i="6"/>
  <c r="AC177" i="6"/>
  <c r="AJ177" i="6"/>
  <c r="AB177" i="6"/>
  <c r="AO177" i="6"/>
  <c r="AG177" i="6"/>
  <c r="Y177" i="6"/>
  <c r="AN177" i="6"/>
  <c r="AF177" i="6"/>
  <c r="AM182" i="6"/>
  <c r="AI182" i="6"/>
  <c r="AE182" i="6"/>
  <c r="AA182" i="6"/>
  <c r="AP182" i="6"/>
  <c r="AL182" i="6"/>
  <c r="AH182" i="6"/>
  <c r="AD182" i="6"/>
  <c r="Z182" i="6"/>
  <c r="AO182" i="6"/>
  <c r="AG182" i="6"/>
  <c r="Y182" i="6"/>
  <c r="AN182" i="6"/>
  <c r="AF182" i="6"/>
  <c r="AK182" i="6"/>
  <c r="AJ182" i="6"/>
  <c r="AC182" i="6"/>
  <c r="AB182" i="6"/>
  <c r="AQ184" i="6"/>
  <c r="AM184" i="6"/>
  <c r="AI184" i="6"/>
  <c r="AE184" i="6"/>
  <c r="AA184" i="6"/>
  <c r="AP184" i="6"/>
  <c r="AL184" i="6"/>
  <c r="AH184" i="6"/>
  <c r="AD184" i="6"/>
  <c r="Z184" i="6"/>
  <c r="AK184" i="6"/>
  <c r="AC184" i="6"/>
  <c r="AJ184" i="6"/>
  <c r="AB184" i="6"/>
  <c r="AG184" i="6"/>
  <c r="AF184" i="6"/>
  <c r="AO184" i="6"/>
  <c r="Y184" i="6"/>
  <c r="AN184" i="6"/>
  <c r="AY192" i="6"/>
  <c r="AU192" i="6"/>
  <c r="AQ192" i="6"/>
  <c r="AM192" i="6"/>
  <c r="AI192" i="6"/>
  <c r="AE192" i="6"/>
  <c r="AA192" i="6"/>
  <c r="AX192" i="6"/>
  <c r="AT192" i="6"/>
  <c r="AP192" i="6"/>
  <c r="AL192" i="6"/>
  <c r="AH192" i="6"/>
  <c r="AD192" i="6"/>
  <c r="Z192" i="6"/>
  <c r="AS192" i="6"/>
  <c r="AK192" i="6"/>
  <c r="AC192" i="6"/>
  <c r="AR192" i="6"/>
  <c r="AJ192" i="6"/>
  <c r="AB192" i="6"/>
  <c r="AO192" i="6"/>
  <c r="Y192" i="6"/>
  <c r="AN192" i="6"/>
  <c r="AW192" i="6"/>
  <c r="AG192" i="6"/>
  <c r="AV192" i="6"/>
  <c r="AF192" i="6"/>
  <c r="AV189" i="6"/>
  <c r="AR189" i="6"/>
  <c r="AN189" i="6"/>
  <c r="AJ189" i="6"/>
  <c r="AF189" i="6"/>
  <c r="AB189" i="6"/>
  <c r="AY189" i="6"/>
  <c r="AU189" i="6"/>
  <c r="AQ189" i="6"/>
  <c r="AM189" i="6"/>
  <c r="AI189" i="6"/>
  <c r="AE189" i="6"/>
  <c r="AA189" i="6"/>
  <c r="AT189" i="6"/>
  <c r="AL189" i="6"/>
  <c r="AD189" i="6"/>
  <c r="AS189" i="6"/>
  <c r="AK189" i="6"/>
  <c r="AC189" i="6"/>
  <c r="AP189" i="6"/>
  <c r="Z189" i="6"/>
  <c r="AO189" i="6"/>
  <c r="Y189" i="6"/>
  <c r="AX189" i="6"/>
  <c r="AH189" i="6"/>
  <c r="AW189" i="6"/>
  <c r="AG189" i="6"/>
  <c r="AV193" i="6"/>
  <c r="AR193" i="6"/>
  <c r="AN193" i="6"/>
  <c r="AJ193" i="6"/>
  <c r="AF193" i="6"/>
  <c r="AB193" i="6"/>
  <c r="AY193" i="6"/>
  <c r="AU193" i="6"/>
  <c r="AQ193" i="6"/>
  <c r="AM193" i="6"/>
  <c r="AI193" i="6"/>
  <c r="AE193" i="6"/>
  <c r="AA193" i="6"/>
  <c r="AX193" i="6"/>
  <c r="AP193" i="6"/>
  <c r="AH193" i="6"/>
  <c r="Z193" i="6"/>
  <c r="AW193" i="6"/>
  <c r="AO193" i="6"/>
  <c r="AG193" i="6"/>
  <c r="Y193" i="6"/>
  <c r="AT193" i="6"/>
  <c r="AD193" i="6"/>
  <c r="AS193" i="6"/>
  <c r="AC193" i="6"/>
  <c r="AL193" i="6"/>
  <c r="AK193" i="6"/>
  <c r="AX138" i="6"/>
  <c r="AT138" i="6"/>
  <c r="AP138" i="6"/>
  <c r="AL138" i="6"/>
  <c r="AH138" i="6"/>
  <c r="AD138" i="6"/>
  <c r="Z138" i="6"/>
  <c r="AW138" i="6"/>
  <c r="AS138" i="6"/>
  <c r="AO138" i="6"/>
  <c r="AK138" i="6"/>
  <c r="AG138" i="6"/>
  <c r="AC138" i="6"/>
  <c r="Y138" i="6"/>
  <c r="AY138" i="6"/>
  <c r="AQ138" i="6"/>
  <c r="AI138" i="6"/>
  <c r="AA138" i="6"/>
  <c r="AV138" i="6"/>
  <c r="AN138" i="6"/>
  <c r="AF138" i="6"/>
  <c r="AB138" i="6"/>
  <c r="AU138" i="6"/>
  <c r="AM138" i="6"/>
  <c r="AE138" i="6"/>
  <c r="AR138" i="6"/>
  <c r="AJ138" i="6"/>
  <c r="AY140" i="6"/>
  <c r="AU140" i="6"/>
  <c r="AX140" i="6"/>
  <c r="AT140" i="6"/>
  <c r="AR140" i="6"/>
  <c r="AN140" i="6"/>
  <c r="AJ140" i="6"/>
  <c r="AF140" i="6"/>
  <c r="AB140" i="6"/>
  <c r="AW140" i="6"/>
  <c r="AQ140" i="6"/>
  <c r="AM140" i="6"/>
  <c r="AI140" i="6"/>
  <c r="AE140" i="6"/>
  <c r="AA140" i="6"/>
  <c r="AL140" i="6"/>
  <c r="AS140" i="6"/>
  <c r="AK140" i="6"/>
  <c r="AC140" i="6"/>
  <c r="AP140" i="6"/>
  <c r="AH140" i="6"/>
  <c r="Z140" i="6"/>
  <c r="AV140" i="6"/>
  <c r="AO140" i="6"/>
  <c r="AG140" i="6"/>
  <c r="Y140" i="6"/>
  <c r="AD140" i="6"/>
  <c r="AW142" i="6"/>
  <c r="AS142" i="6"/>
  <c r="AO142" i="6"/>
  <c r="AK142" i="6"/>
  <c r="AG142" i="6"/>
  <c r="AC142" i="6"/>
  <c r="Y142" i="6"/>
  <c r="AV142" i="6"/>
  <c r="AR142" i="6"/>
  <c r="AN142" i="6"/>
  <c r="AJ142" i="6"/>
  <c r="AF142" i="6"/>
  <c r="AB142" i="6"/>
  <c r="AT142" i="6"/>
  <c r="AL142" i="6"/>
  <c r="AD142" i="6"/>
  <c r="AY142" i="6"/>
  <c r="AQ142" i="6"/>
  <c r="AI142" i="6"/>
  <c r="AA142" i="6"/>
  <c r="AM142" i="6"/>
  <c r="AX142" i="6"/>
  <c r="AH142" i="6"/>
  <c r="Z142" i="6"/>
  <c r="AU142" i="6"/>
  <c r="AE142" i="6"/>
  <c r="AP142" i="6"/>
  <c r="AL143" i="6"/>
  <c r="AH143" i="6"/>
  <c r="AD143" i="6"/>
  <c r="Z143" i="6"/>
  <c r="AK143" i="6"/>
  <c r="AG143" i="6"/>
  <c r="AC143" i="6"/>
  <c r="Y143" i="6"/>
  <c r="AI143" i="6"/>
  <c r="AA143" i="6"/>
  <c r="AF143" i="6"/>
  <c r="AB143" i="6"/>
  <c r="AM143" i="6"/>
  <c r="AE143" i="6"/>
  <c r="AJ143" i="6"/>
  <c r="AM150" i="6"/>
  <c r="AI150" i="6"/>
  <c r="AE150" i="6"/>
  <c r="AA150" i="6"/>
  <c r="AL150" i="6"/>
  <c r="AH150" i="6"/>
  <c r="AD150" i="6"/>
  <c r="Z150" i="6"/>
  <c r="AF150" i="6"/>
  <c r="AK150" i="6"/>
  <c r="AC150" i="6"/>
  <c r="AG150" i="6"/>
  <c r="AB150" i="6"/>
  <c r="Y150" i="6"/>
  <c r="AJ150" i="6"/>
  <c r="AK152" i="6"/>
  <c r="AG152" i="6"/>
  <c r="AC152" i="6"/>
  <c r="Y152" i="6"/>
  <c r="AJ152" i="6"/>
  <c r="AF152" i="6"/>
  <c r="AB152" i="6"/>
  <c r="AH152" i="6"/>
  <c r="Z152" i="6"/>
  <c r="AM152" i="6"/>
  <c r="AE152" i="6"/>
  <c r="AI152" i="6"/>
  <c r="AD152" i="6"/>
  <c r="AA152" i="6"/>
  <c r="AL152" i="6"/>
  <c r="AL153" i="6"/>
  <c r="AH153" i="6"/>
  <c r="AD153" i="6"/>
  <c r="Z153" i="6"/>
  <c r="AK153" i="6"/>
  <c r="AG153" i="6"/>
  <c r="AC153" i="6"/>
  <c r="Y153" i="6"/>
  <c r="AI153" i="6"/>
  <c r="AA153" i="6"/>
  <c r="AN153" i="6"/>
  <c r="AF153" i="6"/>
  <c r="AJ153" i="6"/>
  <c r="AE153" i="6"/>
  <c r="AM153" i="6"/>
  <c r="AB153" i="6"/>
  <c r="AL159" i="6"/>
  <c r="AH159" i="6"/>
  <c r="AD159" i="6"/>
  <c r="Z159" i="6"/>
  <c r="AO159" i="6"/>
  <c r="AK159" i="6"/>
  <c r="AG159" i="6"/>
  <c r="AC159" i="6"/>
  <c r="Y159" i="6"/>
  <c r="AI159" i="6"/>
  <c r="AA159" i="6"/>
  <c r="AN159" i="6"/>
  <c r="AF159" i="6"/>
  <c r="AJ159" i="6"/>
  <c r="AE159" i="6"/>
  <c r="AM159" i="6"/>
  <c r="AB159" i="6"/>
  <c r="AM166" i="6"/>
  <c r="AI166" i="6"/>
  <c r="AE166" i="6"/>
  <c r="AA166" i="6"/>
  <c r="AL166" i="6"/>
  <c r="AH166" i="6"/>
  <c r="AD166" i="6"/>
  <c r="Z166" i="6"/>
  <c r="AJ166" i="6"/>
  <c r="AB166" i="6"/>
  <c r="AO166" i="6"/>
  <c r="AG166" i="6"/>
  <c r="Y166" i="6"/>
  <c r="AC166" i="6"/>
  <c r="AN166" i="6"/>
  <c r="AK166" i="6"/>
  <c r="AF166" i="6"/>
  <c r="AO168" i="6"/>
  <c r="AK168" i="6"/>
  <c r="AG168" i="6"/>
  <c r="AC168" i="6"/>
  <c r="Y168" i="6"/>
  <c r="AN168" i="6"/>
  <c r="AJ168" i="6"/>
  <c r="AF168" i="6"/>
  <c r="AB168" i="6"/>
  <c r="AH168" i="6"/>
  <c r="Z168" i="6"/>
  <c r="AM168" i="6"/>
  <c r="AE168" i="6"/>
  <c r="AA168" i="6"/>
  <c r="AL168" i="6"/>
  <c r="AD168" i="6"/>
  <c r="AI168" i="6"/>
  <c r="AL169" i="6"/>
  <c r="AH169" i="6"/>
  <c r="AD169" i="6"/>
  <c r="AO169" i="6"/>
  <c r="AK169" i="6"/>
  <c r="AG169" i="6"/>
  <c r="AN169" i="6"/>
  <c r="AJ169" i="6"/>
  <c r="AF169" i="6"/>
  <c r="AB169" i="6"/>
  <c r="AM169" i="6"/>
  <c r="AI169" i="6"/>
  <c r="AE169" i="6"/>
  <c r="AA169" i="6"/>
  <c r="Y169" i="6"/>
  <c r="Z169" i="6"/>
  <c r="AC169" i="6"/>
  <c r="AO175" i="6"/>
  <c r="AK175" i="6"/>
  <c r="AG175" i="6"/>
  <c r="AC175" i="6"/>
  <c r="Y175" i="6"/>
  <c r="AN175" i="6"/>
  <c r="AJ175" i="6"/>
  <c r="AF175" i="6"/>
  <c r="AB175" i="6"/>
  <c r="AM175" i="6"/>
  <c r="AE175" i="6"/>
  <c r="AL175" i="6"/>
  <c r="AD175" i="6"/>
  <c r="AI175" i="6"/>
  <c r="AA175" i="6"/>
  <c r="AH175" i="6"/>
  <c r="Z175" i="6"/>
  <c r="AO178" i="6"/>
  <c r="AK178" i="6"/>
  <c r="AG178" i="6"/>
  <c r="AC178" i="6"/>
  <c r="Y178" i="6"/>
  <c r="AN178" i="6"/>
  <c r="AJ178" i="6"/>
  <c r="AF178" i="6"/>
  <c r="AB178" i="6"/>
  <c r="AI178" i="6"/>
  <c r="AA178" i="6"/>
  <c r="AP178" i="6"/>
  <c r="AH178" i="6"/>
  <c r="Z178" i="6"/>
  <c r="AM178" i="6"/>
  <c r="AE178" i="6"/>
  <c r="AL178" i="6"/>
  <c r="AD178" i="6"/>
  <c r="AM180" i="6"/>
  <c r="AP180" i="6"/>
  <c r="AL180" i="6"/>
  <c r="AK180" i="6"/>
  <c r="AG180" i="6"/>
  <c r="AC180" i="6"/>
  <c r="Y180" i="6"/>
  <c r="AJ180" i="6"/>
  <c r="AF180" i="6"/>
  <c r="AB180" i="6"/>
  <c r="AO180" i="6"/>
  <c r="AE180" i="6"/>
  <c r="AN180" i="6"/>
  <c r="AD180" i="6"/>
  <c r="AI180" i="6"/>
  <c r="AA180" i="6"/>
  <c r="AH180" i="6"/>
  <c r="Z180" i="6"/>
  <c r="AW190" i="6"/>
  <c r="AS190" i="6"/>
  <c r="AO190" i="6"/>
  <c r="AK190" i="6"/>
  <c r="AG190" i="6"/>
  <c r="AC190" i="6"/>
  <c r="Y190" i="6"/>
  <c r="AV190" i="6"/>
  <c r="AR190" i="6"/>
  <c r="AN190" i="6"/>
  <c r="AJ190" i="6"/>
  <c r="AF190" i="6"/>
  <c r="AB190" i="6"/>
  <c r="AY190" i="6"/>
  <c r="AQ190" i="6"/>
  <c r="AI190" i="6"/>
  <c r="AA190" i="6"/>
  <c r="AX190" i="6"/>
  <c r="AP190" i="6"/>
  <c r="AH190" i="6"/>
  <c r="Z190" i="6"/>
  <c r="AU190" i="6"/>
  <c r="AE190" i="6"/>
  <c r="AT190" i="6"/>
  <c r="AD190" i="6"/>
  <c r="AM190" i="6"/>
  <c r="AL190" i="6"/>
  <c r="AV136" i="6"/>
  <c r="AR136" i="6"/>
  <c r="AN136" i="6"/>
  <c r="AJ136" i="6"/>
  <c r="AF136" i="6"/>
  <c r="AB136" i="6"/>
  <c r="AY136" i="6"/>
  <c r="AU136" i="6"/>
  <c r="AQ136" i="6"/>
  <c r="AM136" i="6"/>
  <c r="AI136" i="6"/>
  <c r="AE136" i="6"/>
  <c r="AA136" i="6"/>
  <c r="AW136" i="6"/>
  <c r="AO136" i="6"/>
  <c r="AG136" i="6"/>
  <c r="Y136" i="6"/>
  <c r="AT136" i="6"/>
  <c r="AL136" i="6"/>
  <c r="AD136" i="6"/>
  <c r="AX136" i="6"/>
  <c r="Z136" i="6"/>
  <c r="AS136" i="6"/>
  <c r="AK136" i="6"/>
  <c r="AC136" i="6"/>
  <c r="AP136" i="6"/>
  <c r="AH136" i="6"/>
  <c r="AM144" i="6"/>
  <c r="AI144" i="6"/>
  <c r="AE144" i="6"/>
  <c r="AA144" i="6"/>
  <c r="AL144" i="6"/>
  <c r="AH144" i="6"/>
  <c r="AD144" i="6"/>
  <c r="Z144" i="6"/>
  <c r="AJ144" i="6"/>
  <c r="AB144" i="6"/>
  <c r="AG144" i="6"/>
  <c r="Y144" i="6"/>
  <c r="AC144" i="6"/>
  <c r="AK144" i="6"/>
  <c r="AF144" i="6"/>
  <c r="AK146" i="6"/>
  <c r="AG146" i="6"/>
  <c r="AC146" i="6"/>
  <c r="Y146" i="6"/>
  <c r="AN146" i="6"/>
  <c r="AJ146" i="6"/>
  <c r="AF146" i="6"/>
  <c r="AB146" i="6"/>
  <c r="AL146" i="6"/>
  <c r="AD146" i="6"/>
  <c r="AI146" i="6"/>
  <c r="AA146" i="6"/>
  <c r="AE146" i="6"/>
  <c r="Z146" i="6"/>
  <c r="AH146" i="6"/>
  <c r="AM146" i="6"/>
  <c r="AK147" i="6"/>
  <c r="AG147" i="6"/>
  <c r="AC147" i="6"/>
  <c r="Y147" i="6"/>
  <c r="AN147" i="6"/>
  <c r="AJ147" i="6"/>
  <c r="AF147" i="6"/>
  <c r="AB147" i="6"/>
  <c r="AL147" i="6"/>
  <c r="AD147" i="6"/>
  <c r="AI147" i="6"/>
  <c r="AA147" i="6"/>
  <c r="AE147" i="6"/>
  <c r="Z147" i="6"/>
  <c r="AM147" i="6"/>
  <c r="AH147" i="6"/>
  <c r="AL154" i="6"/>
  <c r="AH154" i="6"/>
  <c r="AD154" i="6"/>
  <c r="Z154" i="6"/>
  <c r="AK154" i="6"/>
  <c r="AG154" i="6"/>
  <c r="AC154" i="6"/>
  <c r="Y154" i="6"/>
  <c r="AI154" i="6"/>
  <c r="AA154" i="6"/>
  <c r="AN154" i="6"/>
  <c r="AF154" i="6"/>
  <c r="AJ154" i="6"/>
  <c r="AE154" i="6"/>
  <c r="AB154" i="6"/>
  <c r="AM154" i="6"/>
  <c r="AL156" i="6"/>
  <c r="AH156" i="6"/>
  <c r="AD156" i="6"/>
  <c r="Z156" i="6"/>
  <c r="AK156" i="6"/>
  <c r="AG156" i="6"/>
  <c r="AC156" i="6"/>
  <c r="Y156" i="6"/>
  <c r="AI156" i="6"/>
  <c r="AA156" i="6"/>
  <c r="AN156" i="6"/>
  <c r="AF156" i="6"/>
  <c r="AJ156" i="6"/>
  <c r="AE156" i="6"/>
  <c r="AM156" i="6"/>
  <c r="AB156" i="6"/>
  <c r="AL157" i="6"/>
  <c r="AH157" i="6"/>
  <c r="AD157" i="6"/>
  <c r="Z157" i="6"/>
  <c r="AK157" i="6"/>
  <c r="AG157" i="6"/>
  <c r="AC157" i="6"/>
  <c r="Y157" i="6"/>
  <c r="AI157" i="6"/>
  <c r="AA157" i="6"/>
  <c r="AN157" i="6"/>
  <c r="AF157" i="6"/>
  <c r="AJ157" i="6"/>
  <c r="AE157" i="6"/>
  <c r="AB157" i="6"/>
  <c r="AM157" i="6"/>
  <c r="AL163" i="6"/>
  <c r="AH163" i="6"/>
  <c r="AD163" i="6"/>
  <c r="Z163" i="6"/>
  <c r="AO163" i="6"/>
  <c r="AK163" i="6"/>
  <c r="AG163" i="6"/>
  <c r="AC163" i="6"/>
  <c r="Y163" i="6"/>
  <c r="AM163" i="6"/>
  <c r="AE163" i="6"/>
  <c r="AJ163" i="6"/>
  <c r="AB163" i="6"/>
  <c r="AF163" i="6"/>
  <c r="AA163" i="6"/>
  <c r="AI163" i="6"/>
  <c r="AN163" i="6"/>
  <c r="AL170" i="6"/>
  <c r="AO170" i="6"/>
  <c r="AK170" i="6"/>
  <c r="AG170" i="6"/>
  <c r="AC170" i="6"/>
  <c r="Y170" i="6"/>
  <c r="AJ170" i="6"/>
  <c r="AF170" i="6"/>
  <c r="AB170" i="6"/>
  <c r="AN170" i="6"/>
  <c r="AI170" i="6"/>
  <c r="AE170" i="6"/>
  <c r="AA170" i="6"/>
  <c r="AM170" i="6"/>
  <c r="AH170" i="6"/>
  <c r="AD170" i="6"/>
  <c r="Z170" i="6"/>
  <c r="AN172" i="6"/>
  <c r="AJ172" i="6"/>
  <c r="AF172" i="6"/>
  <c r="AB172" i="6"/>
  <c r="AM172" i="6"/>
  <c r="AI172" i="6"/>
  <c r="AE172" i="6"/>
  <c r="AA172" i="6"/>
  <c r="AH172" i="6"/>
  <c r="Z172" i="6"/>
  <c r="AO172" i="6"/>
  <c r="AG172" i="6"/>
  <c r="Y172" i="6"/>
  <c r="AL172" i="6"/>
  <c r="AD172" i="6"/>
  <c r="AK172" i="6"/>
  <c r="AC172" i="6"/>
  <c r="AM173" i="6"/>
  <c r="AI173" i="6"/>
  <c r="AE173" i="6"/>
  <c r="AA173" i="6"/>
  <c r="AL173" i="6"/>
  <c r="AH173" i="6"/>
  <c r="AD173" i="6"/>
  <c r="Z173" i="6"/>
  <c r="AO173" i="6"/>
  <c r="AG173" i="6"/>
  <c r="Y173" i="6"/>
  <c r="AN173" i="6"/>
  <c r="AF173" i="6"/>
  <c r="AK173" i="6"/>
  <c r="AC173" i="6"/>
  <c r="AJ173" i="6"/>
  <c r="AB173" i="6"/>
  <c r="AO183" i="6"/>
  <c r="AK183" i="6"/>
  <c r="AG183" i="6"/>
  <c r="AC183" i="6"/>
  <c r="Y183" i="6"/>
  <c r="AN183" i="6"/>
  <c r="AJ183" i="6"/>
  <c r="AF183" i="6"/>
  <c r="AB183" i="6"/>
  <c r="AM183" i="6"/>
  <c r="AE183" i="6"/>
  <c r="AL183" i="6"/>
  <c r="AD183" i="6"/>
  <c r="AI183" i="6"/>
  <c r="AH183" i="6"/>
  <c r="AA183" i="6"/>
  <c r="AP183" i="6"/>
  <c r="Z183" i="6"/>
  <c r="AN185" i="6"/>
  <c r="AJ185" i="6"/>
  <c r="AF185" i="6"/>
  <c r="AB185" i="6"/>
  <c r="AQ185" i="6"/>
  <c r="AM185" i="6"/>
  <c r="AI185" i="6"/>
  <c r="AE185" i="6"/>
  <c r="AA185" i="6"/>
  <c r="AP185" i="6"/>
  <c r="AH185" i="6"/>
  <c r="Z185" i="6"/>
  <c r="AO185" i="6"/>
  <c r="AG185" i="6"/>
  <c r="Y185" i="6"/>
  <c r="AD185" i="6"/>
  <c r="AC185" i="6"/>
  <c r="AL185" i="6"/>
  <c r="AK185" i="6"/>
  <c r="AY188" i="6"/>
  <c r="AU188" i="6"/>
  <c r="AQ188" i="6"/>
  <c r="AM188" i="6"/>
  <c r="AI188" i="6"/>
  <c r="AE188" i="6"/>
  <c r="AA188" i="6"/>
  <c r="AX188" i="6"/>
  <c r="AT188" i="6"/>
  <c r="AP188" i="6"/>
  <c r="AL188" i="6"/>
  <c r="AH188" i="6"/>
  <c r="AD188" i="6"/>
  <c r="Z188" i="6"/>
  <c r="AW188" i="6"/>
  <c r="AO188" i="6"/>
  <c r="AG188" i="6"/>
  <c r="Y188" i="6"/>
  <c r="AV188" i="6"/>
  <c r="AN188" i="6"/>
  <c r="AF188" i="6"/>
  <c r="AK188" i="6"/>
  <c r="AJ188" i="6"/>
  <c r="AS188" i="6"/>
  <c r="AC188" i="6"/>
  <c r="AR188" i="6"/>
  <c r="AB188" i="6"/>
  <c r="AW194" i="6"/>
  <c r="AS194" i="6"/>
  <c r="AO194" i="6"/>
  <c r="AK194" i="6"/>
  <c r="AG194" i="6"/>
  <c r="AC194" i="6"/>
  <c r="Y194" i="6"/>
  <c r="AV194" i="6"/>
  <c r="AR194" i="6"/>
  <c r="AN194" i="6"/>
  <c r="AJ194" i="6"/>
  <c r="AF194" i="6"/>
  <c r="AB194" i="6"/>
  <c r="AU194" i="6"/>
  <c r="AM194" i="6"/>
  <c r="AE194" i="6"/>
  <c r="AT194" i="6"/>
  <c r="AL194" i="6"/>
  <c r="AD194" i="6"/>
  <c r="AY194" i="6"/>
  <c r="AI194" i="6"/>
  <c r="AX194" i="6"/>
  <c r="AH194" i="6"/>
  <c r="AQ194" i="6"/>
  <c r="AA194" i="6"/>
  <c r="AP194" i="6"/>
  <c r="Z194" i="6"/>
  <c r="AX187" i="6"/>
  <c r="AT187" i="6"/>
  <c r="AP187" i="6"/>
  <c r="AL187" i="6"/>
  <c r="AH187" i="6"/>
  <c r="AD187" i="6"/>
  <c r="Z187" i="6"/>
  <c r="AW187" i="6"/>
  <c r="AS187" i="6"/>
  <c r="AO187" i="6"/>
  <c r="AK187" i="6"/>
  <c r="AG187" i="6"/>
  <c r="AC187" i="6"/>
  <c r="Y187" i="6"/>
  <c r="AR187" i="6"/>
  <c r="AJ187" i="6"/>
  <c r="AB187" i="6"/>
  <c r="AY187" i="6"/>
  <c r="AQ187" i="6"/>
  <c r="AI187" i="6"/>
  <c r="AA187" i="6"/>
  <c r="AV187" i="6"/>
  <c r="AF187" i="6"/>
  <c r="AU187" i="6"/>
  <c r="AE187" i="6"/>
  <c r="AN187" i="6"/>
  <c r="AM187" i="6"/>
  <c r="AX191" i="6"/>
  <c r="AT191" i="6"/>
  <c r="AP191" i="6"/>
  <c r="AL191" i="6"/>
  <c r="AH191" i="6"/>
  <c r="AD191" i="6"/>
  <c r="Z191" i="6"/>
  <c r="AW191" i="6"/>
  <c r="AS191" i="6"/>
  <c r="AO191" i="6"/>
  <c r="AK191" i="6"/>
  <c r="AG191" i="6"/>
  <c r="AC191" i="6"/>
  <c r="Y191" i="6"/>
  <c r="AV191" i="6"/>
  <c r="AN191" i="6"/>
  <c r="AF191" i="6"/>
  <c r="AU191" i="6"/>
  <c r="AM191" i="6"/>
  <c r="AE191" i="6"/>
  <c r="AJ191" i="6"/>
  <c r="AY191" i="6"/>
  <c r="AI191" i="6"/>
  <c r="AR191" i="6"/>
  <c r="AB191" i="6"/>
  <c r="AQ191" i="6"/>
  <c r="AA191" i="6"/>
  <c r="BC11" i="6"/>
  <c r="L106" i="6"/>
  <c r="BB11" i="6"/>
  <c r="Q105" i="6"/>
  <c r="Q109" i="6"/>
  <c r="T110" i="6"/>
  <c r="T106" i="6"/>
  <c r="T108" i="6"/>
  <c r="Q111" i="6"/>
  <c r="M122" i="6"/>
  <c r="M118" i="6"/>
  <c r="Q123" i="6"/>
  <c r="W125" i="6"/>
  <c r="W126" i="6"/>
  <c r="W127" i="6"/>
  <c r="W130" i="6"/>
  <c r="W131" i="6"/>
  <c r="Q119" i="6"/>
  <c r="S128" i="6"/>
  <c r="S129" i="6"/>
  <c r="B6" i="1"/>
  <c r="B6" i="3"/>
  <c r="L195" i="6" l="1"/>
  <c r="U129" i="6"/>
  <c r="S119" i="6"/>
  <c r="S123" i="6"/>
  <c r="S111" i="6"/>
  <c r="W106" i="6"/>
  <c r="S109" i="6"/>
  <c r="U128" i="6"/>
  <c r="O118" i="6"/>
  <c r="O122" i="6"/>
  <c r="W108" i="6"/>
  <c r="W110" i="6"/>
  <c r="S105" i="6"/>
  <c r="B3" i="3"/>
  <c r="B5" i="1"/>
  <c r="B4" i="1"/>
  <c r="B5" i="3"/>
  <c r="B4" i="3"/>
  <c r="G4" i="5"/>
  <c r="BI11" i="5"/>
  <c r="BH11" i="5"/>
  <c r="BG11" i="5"/>
  <c r="BF11" i="5"/>
  <c r="BE11" i="5"/>
  <c r="BD11" i="5"/>
  <c r="BC11" i="5"/>
  <c r="G4" i="1" l="1"/>
  <c r="H5" i="6"/>
  <c r="Q118" i="6"/>
  <c r="U105" i="6"/>
  <c r="U109" i="6"/>
  <c r="U111" i="6"/>
  <c r="U119" i="6"/>
  <c r="Q122" i="6"/>
  <c r="U123" i="6"/>
  <c r="B3" i="1"/>
  <c r="G3" i="5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F15" i="5"/>
  <c r="F14" i="5"/>
  <c r="F13" i="5"/>
  <c r="F12" i="5"/>
  <c r="F11" i="5"/>
  <c r="G11" i="5" s="1"/>
  <c r="G5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F90" i="5"/>
  <c r="G90" i="5" s="1"/>
  <c r="F89" i="5"/>
  <c r="G89" i="5" s="1"/>
  <c r="F88" i="5"/>
  <c r="G88" i="5" s="1"/>
  <c r="G87" i="5"/>
  <c r="F87" i="5"/>
  <c r="F86" i="5"/>
  <c r="G86" i="5" s="1"/>
  <c r="G85" i="5"/>
  <c r="F85" i="5"/>
  <c r="F84" i="5"/>
  <c r="G84" i="5" s="1"/>
  <c r="G83" i="5"/>
  <c r="F83" i="5"/>
  <c r="F82" i="5"/>
  <c r="G82" i="5" s="1"/>
  <c r="G81" i="5"/>
  <c r="F81" i="5"/>
  <c r="F80" i="5"/>
  <c r="G80" i="5" s="1"/>
  <c r="G79" i="5"/>
  <c r="F79" i="5"/>
  <c r="F78" i="5"/>
  <c r="G78" i="5" s="1"/>
  <c r="G77" i="5"/>
  <c r="F77" i="5"/>
  <c r="F76" i="5"/>
  <c r="G76" i="5" s="1"/>
  <c r="G75" i="5"/>
  <c r="F75" i="5"/>
  <c r="F74" i="5"/>
  <c r="G74" i="5" s="1"/>
  <c r="G73" i="5"/>
  <c r="F73" i="5"/>
  <c r="F72" i="5"/>
  <c r="G72" i="5" s="1"/>
  <c r="G71" i="5"/>
  <c r="F71" i="5"/>
  <c r="F70" i="5"/>
  <c r="G70" i="5" s="1"/>
  <c r="G69" i="5"/>
  <c r="F69" i="5"/>
  <c r="F68" i="5"/>
  <c r="G68" i="5" s="1"/>
  <c r="G67" i="5"/>
  <c r="F67" i="5"/>
  <c r="F66" i="5"/>
  <c r="G66" i="5" s="1"/>
  <c r="G65" i="5"/>
  <c r="F65" i="5"/>
  <c r="F64" i="5"/>
  <c r="G64" i="5" s="1"/>
  <c r="F63" i="5"/>
  <c r="G63" i="5" s="1"/>
  <c r="F62" i="5"/>
  <c r="G62" i="5" s="1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F46" i="5"/>
  <c r="G46" i="5" s="1"/>
  <c r="G45" i="5"/>
  <c r="F45" i="5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G37" i="5"/>
  <c r="F37" i="5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G29" i="5"/>
  <c r="F29" i="5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F20" i="5"/>
  <c r="F19" i="5"/>
  <c r="F18" i="5"/>
  <c r="F17" i="5"/>
  <c r="F16" i="5"/>
  <c r="F10" i="5"/>
  <c r="G3" i="1" l="1"/>
  <c r="H4" i="6"/>
  <c r="G5" i="1"/>
  <c r="H6" i="6"/>
  <c r="H10" i="5"/>
  <c r="H10" i="6" s="1"/>
  <c r="H105" i="6" s="1"/>
  <c r="F10" i="6"/>
  <c r="F105" i="6" s="1"/>
  <c r="H17" i="5"/>
  <c r="H17" i="6" s="1"/>
  <c r="H112" i="6" s="1"/>
  <c r="F17" i="6"/>
  <c r="F112" i="6" s="1"/>
  <c r="G21" i="5"/>
  <c r="F21" i="6"/>
  <c r="F116" i="6" s="1"/>
  <c r="I25" i="5"/>
  <c r="I25" i="6" s="1"/>
  <c r="I120" i="6" s="1"/>
  <c r="G25" i="6"/>
  <c r="G120" i="6" s="1"/>
  <c r="I29" i="5"/>
  <c r="I29" i="6" s="1"/>
  <c r="I124" i="6" s="1"/>
  <c r="G29" i="6"/>
  <c r="G124" i="6" s="1"/>
  <c r="I33" i="5"/>
  <c r="I33" i="6" s="1"/>
  <c r="I128" i="6" s="1"/>
  <c r="G33" i="6"/>
  <c r="G128" i="6" s="1"/>
  <c r="I37" i="5"/>
  <c r="I37" i="6" s="1"/>
  <c r="I132" i="6" s="1"/>
  <c r="G37" i="6"/>
  <c r="G132" i="6" s="1"/>
  <c r="I41" i="5"/>
  <c r="I41" i="6" s="1"/>
  <c r="I136" i="6" s="1"/>
  <c r="G41" i="6"/>
  <c r="G136" i="6" s="1"/>
  <c r="I45" i="5"/>
  <c r="I45" i="6" s="1"/>
  <c r="I140" i="6" s="1"/>
  <c r="G45" i="6"/>
  <c r="G140" i="6" s="1"/>
  <c r="I49" i="5"/>
  <c r="I49" i="6" s="1"/>
  <c r="I144" i="6" s="1"/>
  <c r="G49" i="6"/>
  <c r="G144" i="6" s="1"/>
  <c r="I53" i="5"/>
  <c r="I53" i="6" s="1"/>
  <c r="I148" i="6" s="1"/>
  <c r="G53" i="6"/>
  <c r="G148" i="6" s="1"/>
  <c r="I57" i="5"/>
  <c r="I57" i="6" s="1"/>
  <c r="I152" i="6" s="1"/>
  <c r="G57" i="6"/>
  <c r="G152" i="6" s="1"/>
  <c r="I61" i="5"/>
  <c r="I61" i="6" s="1"/>
  <c r="I156" i="6" s="1"/>
  <c r="G61" i="6"/>
  <c r="G156" i="6" s="1"/>
  <c r="I65" i="5"/>
  <c r="I65" i="6" s="1"/>
  <c r="I160" i="6" s="1"/>
  <c r="G65" i="6"/>
  <c r="G160" i="6" s="1"/>
  <c r="I71" i="5"/>
  <c r="I71" i="6" s="1"/>
  <c r="I166" i="6" s="1"/>
  <c r="G71" i="6"/>
  <c r="G166" i="6" s="1"/>
  <c r="I75" i="5"/>
  <c r="I75" i="6" s="1"/>
  <c r="I170" i="6" s="1"/>
  <c r="G75" i="6"/>
  <c r="G170" i="6" s="1"/>
  <c r="I79" i="5"/>
  <c r="I79" i="6" s="1"/>
  <c r="I174" i="6" s="1"/>
  <c r="G79" i="6"/>
  <c r="G174" i="6" s="1"/>
  <c r="I81" i="5"/>
  <c r="I81" i="6" s="1"/>
  <c r="I176" i="6" s="1"/>
  <c r="G81" i="6"/>
  <c r="G176" i="6" s="1"/>
  <c r="I85" i="5"/>
  <c r="I85" i="6" s="1"/>
  <c r="I180" i="6" s="1"/>
  <c r="G85" i="6"/>
  <c r="G180" i="6" s="1"/>
  <c r="I89" i="5"/>
  <c r="I89" i="6" s="1"/>
  <c r="I184" i="6" s="1"/>
  <c r="G89" i="6"/>
  <c r="G184" i="6" s="1"/>
  <c r="I91" i="5"/>
  <c r="I91" i="6" s="1"/>
  <c r="I186" i="6" s="1"/>
  <c r="G91" i="6"/>
  <c r="G186" i="6" s="1"/>
  <c r="I95" i="5"/>
  <c r="I95" i="6" s="1"/>
  <c r="I190" i="6" s="1"/>
  <c r="G95" i="6"/>
  <c r="G190" i="6" s="1"/>
  <c r="I97" i="5"/>
  <c r="I97" i="6" s="1"/>
  <c r="I192" i="6" s="1"/>
  <c r="G97" i="6"/>
  <c r="G192" i="6" s="1"/>
  <c r="H13" i="5"/>
  <c r="H13" i="6" s="1"/>
  <c r="H108" i="6" s="1"/>
  <c r="F13" i="6"/>
  <c r="F108" i="6" s="1"/>
  <c r="H18" i="5"/>
  <c r="H18" i="6" s="1"/>
  <c r="H113" i="6" s="1"/>
  <c r="F18" i="6"/>
  <c r="F113" i="6" s="1"/>
  <c r="H22" i="5"/>
  <c r="H22" i="6" s="1"/>
  <c r="H117" i="6" s="1"/>
  <c r="F22" i="6"/>
  <c r="F117" i="6" s="1"/>
  <c r="H24" i="5"/>
  <c r="H24" i="6" s="1"/>
  <c r="H119" i="6" s="1"/>
  <c r="F24" i="6"/>
  <c r="F119" i="6" s="1"/>
  <c r="H26" i="5"/>
  <c r="H26" i="6" s="1"/>
  <c r="H121" i="6" s="1"/>
  <c r="F26" i="6"/>
  <c r="F121" i="6" s="1"/>
  <c r="H28" i="5"/>
  <c r="H28" i="6" s="1"/>
  <c r="H123" i="6" s="1"/>
  <c r="F28" i="6"/>
  <c r="F123" i="6" s="1"/>
  <c r="H30" i="5"/>
  <c r="H30" i="6" s="1"/>
  <c r="H125" i="6" s="1"/>
  <c r="F30" i="6"/>
  <c r="F125" i="6" s="1"/>
  <c r="H32" i="5"/>
  <c r="H32" i="6" s="1"/>
  <c r="H127" i="6" s="1"/>
  <c r="F32" i="6"/>
  <c r="F127" i="6" s="1"/>
  <c r="H34" i="5"/>
  <c r="H34" i="6" s="1"/>
  <c r="H129" i="6" s="1"/>
  <c r="F34" i="6"/>
  <c r="F129" i="6" s="1"/>
  <c r="H36" i="5"/>
  <c r="H36" i="6" s="1"/>
  <c r="H131" i="6" s="1"/>
  <c r="F36" i="6"/>
  <c r="F131" i="6" s="1"/>
  <c r="H38" i="5"/>
  <c r="H38" i="6" s="1"/>
  <c r="H133" i="6" s="1"/>
  <c r="F38" i="6"/>
  <c r="F133" i="6" s="1"/>
  <c r="H40" i="5"/>
  <c r="H40" i="6" s="1"/>
  <c r="H135" i="6" s="1"/>
  <c r="F40" i="6"/>
  <c r="F135" i="6" s="1"/>
  <c r="H42" i="5"/>
  <c r="H42" i="6" s="1"/>
  <c r="H137" i="6" s="1"/>
  <c r="F42" i="6"/>
  <c r="F137" i="6" s="1"/>
  <c r="H44" i="5"/>
  <c r="H44" i="6" s="1"/>
  <c r="H139" i="6" s="1"/>
  <c r="F44" i="6"/>
  <c r="F139" i="6" s="1"/>
  <c r="H46" i="5"/>
  <c r="H46" i="6" s="1"/>
  <c r="H141" i="6" s="1"/>
  <c r="F46" i="6"/>
  <c r="F141" i="6" s="1"/>
  <c r="H48" i="5"/>
  <c r="H48" i="6" s="1"/>
  <c r="H143" i="6" s="1"/>
  <c r="F48" i="6"/>
  <c r="F143" i="6" s="1"/>
  <c r="H50" i="5"/>
  <c r="H50" i="6" s="1"/>
  <c r="H145" i="6" s="1"/>
  <c r="F50" i="6"/>
  <c r="F145" i="6" s="1"/>
  <c r="H52" i="5"/>
  <c r="H52" i="6" s="1"/>
  <c r="H147" i="6" s="1"/>
  <c r="F52" i="6"/>
  <c r="F147" i="6" s="1"/>
  <c r="H54" i="5"/>
  <c r="H54" i="6" s="1"/>
  <c r="H149" i="6" s="1"/>
  <c r="F54" i="6"/>
  <c r="F149" i="6" s="1"/>
  <c r="H56" i="5"/>
  <c r="H56" i="6" s="1"/>
  <c r="H151" i="6" s="1"/>
  <c r="F56" i="6"/>
  <c r="F151" i="6" s="1"/>
  <c r="H58" i="5"/>
  <c r="H58" i="6" s="1"/>
  <c r="H153" i="6" s="1"/>
  <c r="F58" i="6"/>
  <c r="F153" i="6" s="1"/>
  <c r="H60" i="5"/>
  <c r="H60" i="6" s="1"/>
  <c r="H155" i="6" s="1"/>
  <c r="F60" i="6"/>
  <c r="F155" i="6" s="1"/>
  <c r="H62" i="5"/>
  <c r="H62" i="6" s="1"/>
  <c r="H157" i="6" s="1"/>
  <c r="F62" i="6"/>
  <c r="F157" i="6" s="1"/>
  <c r="H64" i="5"/>
  <c r="H64" i="6" s="1"/>
  <c r="H159" i="6" s="1"/>
  <c r="F64" i="6"/>
  <c r="F159" i="6" s="1"/>
  <c r="H66" i="5"/>
  <c r="H66" i="6" s="1"/>
  <c r="H161" i="6" s="1"/>
  <c r="F66" i="6"/>
  <c r="F161" i="6" s="1"/>
  <c r="H68" i="5"/>
  <c r="H68" i="6" s="1"/>
  <c r="H163" i="6" s="1"/>
  <c r="F68" i="6"/>
  <c r="F163" i="6" s="1"/>
  <c r="H70" i="5"/>
  <c r="H70" i="6" s="1"/>
  <c r="H165" i="6" s="1"/>
  <c r="F70" i="6"/>
  <c r="F165" i="6" s="1"/>
  <c r="H72" i="5"/>
  <c r="H72" i="6" s="1"/>
  <c r="H167" i="6" s="1"/>
  <c r="F72" i="6"/>
  <c r="F167" i="6" s="1"/>
  <c r="H74" i="5"/>
  <c r="H74" i="6" s="1"/>
  <c r="H169" i="6" s="1"/>
  <c r="F74" i="6"/>
  <c r="F169" i="6" s="1"/>
  <c r="H76" i="5"/>
  <c r="H76" i="6" s="1"/>
  <c r="H171" i="6" s="1"/>
  <c r="F76" i="6"/>
  <c r="F171" i="6" s="1"/>
  <c r="H78" i="5"/>
  <c r="H78" i="6" s="1"/>
  <c r="H173" i="6" s="1"/>
  <c r="F78" i="6"/>
  <c r="F173" i="6" s="1"/>
  <c r="H80" i="5"/>
  <c r="H80" i="6" s="1"/>
  <c r="H175" i="6" s="1"/>
  <c r="F80" i="6"/>
  <c r="F175" i="6" s="1"/>
  <c r="H82" i="5"/>
  <c r="H82" i="6" s="1"/>
  <c r="H177" i="6" s="1"/>
  <c r="F82" i="6"/>
  <c r="F177" i="6" s="1"/>
  <c r="H84" i="5"/>
  <c r="H84" i="6" s="1"/>
  <c r="H179" i="6" s="1"/>
  <c r="F84" i="6"/>
  <c r="F179" i="6" s="1"/>
  <c r="H86" i="5"/>
  <c r="H86" i="6" s="1"/>
  <c r="H181" i="6" s="1"/>
  <c r="F86" i="6"/>
  <c r="F181" i="6" s="1"/>
  <c r="H88" i="5"/>
  <c r="H88" i="6" s="1"/>
  <c r="H183" i="6" s="1"/>
  <c r="F88" i="6"/>
  <c r="F183" i="6" s="1"/>
  <c r="H90" i="5"/>
  <c r="H90" i="6" s="1"/>
  <c r="H185" i="6" s="1"/>
  <c r="F90" i="6"/>
  <c r="F185" i="6" s="1"/>
  <c r="H92" i="5"/>
  <c r="H92" i="6" s="1"/>
  <c r="H187" i="6" s="1"/>
  <c r="F92" i="6"/>
  <c r="F187" i="6" s="1"/>
  <c r="H94" i="5"/>
  <c r="H94" i="6" s="1"/>
  <c r="H189" i="6" s="1"/>
  <c r="F94" i="6"/>
  <c r="F189" i="6" s="1"/>
  <c r="H96" i="5"/>
  <c r="H96" i="6" s="1"/>
  <c r="H191" i="6" s="1"/>
  <c r="F96" i="6"/>
  <c r="F191" i="6" s="1"/>
  <c r="H98" i="5"/>
  <c r="H98" i="6" s="1"/>
  <c r="H193" i="6" s="1"/>
  <c r="F98" i="6"/>
  <c r="F193" i="6" s="1"/>
  <c r="H14" i="5"/>
  <c r="H14" i="6" s="1"/>
  <c r="H109" i="6" s="1"/>
  <c r="F14" i="6"/>
  <c r="F109" i="6" s="1"/>
  <c r="H19" i="5"/>
  <c r="H19" i="6" s="1"/>
  <c r="H114" i="6" s="1"/>
  <c r="F19" i="6"/>
  <c r="F114" i="6" s="1"/>
  <c r="I24" i="5"/>
  <c r="I24" i="6" s="1"/>
  <c r="I119" i="6" s="1"/>
  <c r="G24" i="6"/>
  <c r="G119" i="6" s="1"/>
  <c r="I28" i="5"/>
  <c r="I28" i="6" s="1"/>
  <c r="I123" i="6" s="1"/>
  <c r="G28" i="6"/>
  <c r="G123" i="6" s="1"/>
  <c r="I32" i="5"/>
  <c r="I32" i="6" s="1"/>
  <c r="I127" i="6" s="1"/>
  <c r="G32" i="6"/>
  <c r="G127" i="6" s="1"/>
  <c r="I36" i="5"/>
  <c r="I36" i="6" s="1"/>
  <c r="I131" i="6" s="1"/>
  <c r="G36" i="6"/>
  <c r="G131" i="6" s="1"/>
  <c r="I42" i="5"/>
  <c r="I42" i="6" s="1"/>
  <c r="I137" i="6" s="1"/>
  <c r="G42" i="6"/>
  <c r="G137" i="6" s="1"/>
  <c r="I46" i="5"/>
  <c r="I46" i="6" s="1"/>
  <c r="I141" i="6" s="1"/>
  <c r="G46" i="6"/>
  <c r="G141" i="6" s="1"/>
  <c r="I50" i="5"/>
  <c r="I50" i="6" s="1"/>
  <c r="I145" i="6" s="1"/>
  <c r="G50" i="6"/>
  <c r="G145" i="6" s="1"/>
  <c r="I54" i="5"/>
  <c r="I54" i="6" s="1"/>
  <c r="I149" i="6" s="1"/>
  <c r="G54" i="6"/>
  <c r="G149" i="6" s="1"/>
  <c r="I58" i="5"/>
  <c r="I58" i="6" s="1"/>
  <c r="I153" i="6" s="1"/>
  <c r="G58" i="6"/>
  <c r="G153" i="6" s="1"/>
  <c r="I64" i="5"/>
  <c r="I64" i="6" s="1"/>
  <c r="I159" i="6" s="1"/>
  <c r="G64" i="6"/>
  <c r="G159" i="6" s="1"/>
  <c r="I68" i="5"/>
  <c r="I68" i="6" s="1"/>
  <c r="I163" i="6" s="1"/>
  <c r="G68" i="6"/>
  <c r="G163" i="6" s="1"/>
  <c r="I72" i="5"/>
  <c r="I72" i="6" s="1"/>
  <c r="I167" i="6" s="1"/>
  <c r="G72" i="6"/>
  <c r="G167" i="6" s="1"/>
  <c r="I76" i="5"/>
  <c r="I76" i="6" s="1"/>
  <c r="I171" i="6" s="1"/>
  <c r="G76" i="6"/>
  <c r="G171" i="6" s="1"/>
  <c r="I80" i="5"/>
  <c r="I80" i="6" s="1"/>
  <c r="I175" i="6" s="1"/>
  <c r="G80" i="6"/>
  <c r="G175" i="6" s="1"/>
  <c r="I84" i="5"/>
  <c r="I84" i="6" s="1"/>
  <c r="I179" i="6" s="1"/>
  <c r="G84" i="6"/>
  <c r="G179" i="6" s="1"/>
  <c r="I88" i="5"/>
  <c r="I88" i="6" s="1"/>
  <c r="I183" i="6" s="1"/>
  <c r="G88" i="6"/>
  <c r="G183" i="6" s="1"/>
  <c r="I92" i="5"/>
  <c r="I92" i="6" s="1"/>
  <c r="I187" i="6" s="1"/>
  <c r="G92" i="6"/>
  <c r="G187" i="6" s="1"/>
  <c r="I96" i="5"/>
  <c r="I96" i="6" s="1"/>
  <c r="I191" i="6" s="1"/>
  <c r="G96" i="6"/>
  <c r="G191" i="6" s="1"/>
  <c r="I22" i="5"/>
  <c r="I22" i="6" s="1"/>
  <c r="I117" i="6" s="1"/>
  <c r="G22" i="6"/>
  <c r="G117" i="6" s="1"/>
  <c r="I26" i="5"/>
  <c r="I26" i="6" s="1"/>
  <c r="I121" i="6" s="1"/>
  <c r="G26" i="6"/>
  <c r="G121" i="6" s="1"/>
  <c r="I30" i="5"/>
  <c r="I30" i="6" s="1"/>
  <c r="I125" i="6" s="1"/>
  <c r="G30" i="6"/>
  <c r="G125" i="6" s="1"/>
  <c r="I34" i="5"/>
  <c r="I34" i="6" s="1"/>
  <c r="I129" i="6" s="1"/>
  <c r="G34" i="6"/>
  <c r="G129" i="6" s="1"/>
  <c r="I38" i="5"/>
  <c r="I38" i="6" s="1"/>
  <c r="I133" i="6" s="1"/>
  <c r="G38" i="6"/>
  <c r="G133" i="6" s="1"/>
  <c r="I40" i="5"/>
  <c r="I40" i="6" s="1"/>
  <c r="I135" i="6" s="1"/>
  <c r="G40" i="6"/>
  <c r="G135" i="6" s="1"/>
  <c r="I44" i="5"/>
  <c r="I44" i="6" s="1"/>
  <c r="I139" i="6" s="1"/>
  <c r="G44" i="6"/>
  <c r="G139" i="6" s="1"/>
  <c r="I48" i="5"/>
  <c r="I48" i="6" s="1"/>
  <c r="I143" i="6" s="1"/>
  <c r="G48" i="6"/>
  <c r="G143" i="6" s="1"/>
  <c r="I52" i="5"/>
  <c r="I52" i="6" s="1"/>
  <c r="I147" i="6" s="1"/>
  <c r="G52" i="6"/>
  <c r="G147" i="6" s="1"/>
  <c r="I56" i="5"/>
  <c r="I56" i="6" s="1"/>
  <c r="I151" i="6" s="1"/>
  <c r="G56" i="6"/>
  <c r="G151" i="6" s="1"/>
  <c r="I60" i="5"/>
  <c r="I60" i="6" s="1"/>
  <c r="I155" i="6" s="1"/>
  <c r="G60" i="6"/>
  <c r="G155" i="6" s="1"/>
  <c r="I62" i="5"/>
  <c r="I62" i="6" s="1"/>
  <c r="I157" i="6" s="1"/>
  <c r="G62" i="6"/>
  <c r="G157" i="6" s="1"/>
  <c r="I66" i="5"/>
  <c r="I66" i="6" s="1"/>
  <c r="I161" i="6" s="1"/>
  <c r="G66" i="6"/>
  <c r="G161" i="6" s="1"/>
  <c r="I70" i="5"/>
  <c r="I70" i="6" s="1"/>
  <c r="I165" i="6" s="1"/>
  <c r="G70" i="6"/>
  <c r="G165" i="6" s="1"/>
  <c r="I74" i="5"/>
  <c r="I74" i="6" s="1"/>
  <c r="I169" i="6" s="1"/>
  <c r="G74" i="6"/>
  <c r="G169" i="6" s="1"/>
  <c r="I78" i="5"/>
  <c r="I78" i="6" s="1"/>
  <c r="I173" i="6" s="1"/>
  <c r="G78" i="6"/>
  <c r="G173" i="6" s="1"/>
  <c r="I82" i="5"/>
  <c r="I82" i="6" s="1"/>
  <c r="I177" i="6" s="1"/>
  <c r="G82" i="6"/>
  <c r="G177" i="6" s="1"/>
  <c r="I86" i="5"/>
  <c r="I86" i="6" s="1"/>
  <c r="I181" i="6" s="1"/>
  <c r="G86" i="6"/>
  <c r="G181" i="6" s="1"/>
  <c r="I90" i="5"/>
  <c r="I90" i="6" s="1"/>
  <c r="I185" i="6" s="1"/>
  <c r="G90" i="6"/>
  <c r="G185" i="6" s="1"/>
  <c r="I94" i="5"/>
  <c r="I94" i="6" s="1"/>
  <c r="I189" i="6" s="1"/>
  <c r="G94" i="6"/>
  <c r="G189" i="6" s="1"/>
  <c r="I98" i="5"/>
  <c r="I98" i="6" s="1"/>
  <c r="I193" i="6" s="1"/>
  <c r="G98" i="6"/>
  <c r="G193" i="6" s="1"/>
  <c r="H11" i="5"/>
  <c r="H11" i="6" s="1"/>
  <c r="H106" i="6" s="1"/>
  <c r="F11" i="6"/>
  <c r="F106" i="6" s="1"/>
  <c r="H15" i="5"/>
  <c r="H15" i="6" s="1"/>
  <c r="H110" i="6" s="1"/>
  <c r="F15" i="6"/>
  <c r="F110" i="6" s="1"/>
  <c r="G16" i="5"/>
  <c r="F16" i="6"/>
  <c r="F111" i="6" s="1"/>
  <c r="H20" i="5"/>
  <c r="H20" i="6" s="1"/>
  <c r="H115" i="6" s="1"/>
  <c r="F20" i="6"/>
  <c r="F115" i="6" s="1"/>
  <c r="H23" i="5"/>
  <c r="H23" i="6" s="1"/>
  <c r="H118" i="6" s="1"/>
  <c r="F23" i="6"/>
  <c r="F118" i="6" s="1"/>
  <c r="H25" i="5"/>
  <c r="H25" i="6" s="1"/>
  <c r="H120" i="6" s="1"/>
  <c r="F25" i="6"/>
  <c r="F120" i="6" s="1"/>
  <c r="H27" i="5"/>
  <c r="H27" i="6" s="1"/>
  <c r="H122" i="6" s="1"/>
  <c r="F27" i="6"/>
  <c r="F122" i="6" s="1"/>
  <c r="H29" i="5"/>
  <c r="H29" i="6" s="1"/>
  <c r="H124" i="6" s="1"/>
  <c r="F29" i="6"/>
  <c r="F124" i="6" s="1"/>
  <c r="H31" i="5"/>
  <c r="H31" i="6" s="1"/>
  <c r="H126" i="6" s="1"/>
  <c r="F31" i="6"/>
  <c r="F126" i="6" s="1"/>
  <c r="H33" i="5"/>
  <c r="H33" i="6" s="1"/>
  <c r="H128" i="6" s="1"/>
  <c r="F33" i="6"/>
  <c r="F128" i="6" s="1"/>
  <c r="H35" i="5"/>
  <c r="H35" i="6" s="1"/>
  <c r="H130" i="6" s="1"/>
  <c r="F35" i="6"/>
  <c r="F130" i="6" s="1"/>
  <c r="H37" i="5"/>
  <c r="H37" i="6" s="1"/>
  <c r="H132" i="6" s="1"/>
  <c r="F37" i="6"/>
  <c r="F132" i="6" s="1"/>
  <c r="H39" i="5"/>
  <c r="H39" i="6" s="1"/>
  <c r="H134" i="6" s="1"/>
  <c r="F39" i="6"/>
  <c r="F134" i="6" s="1"/>
  <c r="H41" i="5"/>
  <c r="H41" i="6" s="1"/>
  <c r="H136" i="6" s="1"/>
  <c r="F41" i="6"/>
  <c r="F136" i="6" s="1"/>
  <c r="H43" i="5"/>
  <c r="H43" i="6" s="1"/>
  <c r="H138" i="6" s="1"/>
  <c r="F43" i="6"/>
  <c r="F138" i="6" s="1"/>
  <c r="H45" i="5"/>
  <c r="H45" i="6" s="1"/>
  <c r="H140" i="6" s="1"/>
  <c r="F45" i="6"/>
  <c r="F140" i="6" s="1"/>
  <c r="H47" i="5"/>
  <c r="H47" i="6" s="1"/>
  <c r="H142" i="6" s="1"/>
  <c r="F47" i="6"/>
  <c r="F142" i="6" s="1"/>
  <c r="H49" i="5"/>
  <c r="H49" i="6" s="1"/>
  <c r="H144" i="6" s="1"/>
  <c r="F49" i="6"/>
  <c r="F144" i="6" s="1"/>
  <c r="H51" i="5"/>
  <c r="H51" i="6" s="1"/>
  <c r="H146" i="6" s="1"/>
  <c r="F51" i="6"/>
  <c r="F146" i="6" s="1"/>
  <c r="H53" i="5"/>
  <c r="H53" i="6" s="1"/>
  <c r="H148" i="6" s="1"/>
  <c r="F53" i="6"/>
  <c r="F148" i="6" s="1"/>
  <c r="H55" i="5"/>
  <c r="H55" i="6" s="1"/>
  <c r="H150" i="6" s="1"/>
  <c r="F55" i="6"/>
  <c r="F150" i="6" s="1"/>
  <c r="H57" i="5"/>
  <c r="H57" i="6" s="1"/>
  <c r="H152" i="6" s="1"/>
  <c r="F57" i="6"/>
  <c r="F152" i="6" s="1"/>
  <c r="H59" i="5"/>
  <c r="H59" i="6" s="1"/>
  <c r="H154" i="6" s="1"/>
  <c r="F59" i="6"/>
  <c r="F154" i="6" s="1"/>
  <c r="H61" i="5"/>
  <c r="H61" i="6" s="1"/>
  <c r="H156" i="6" s="1"/>
  <c r="F61" i="6"/>
  <c r="F156" i="6" s="1"/>
  <c r="H63" i="5"/>
  <c r="H63" i="6" s="1"/>
  <c r="H158" i="6" s="1"/>
  <c r="F63" i="6"/>
  <c r="F158" i="6" s="1"/>
  <c r="H65" i="5"/>
  <c r="H65" i="6" s="1"/>
  <c r="H160" i="6" s="1"/>
  <c r="F65" i="6"/>
  <c r="F160" i="6" s="1"/>
  <c r="H67" i="5"/>
  <c r="H67" i="6" s="1"/>
  <c r="H162" i="6" s="1"/>
  <c r="F67" i="6"/>
  <c r="F162" i="6" s="1"/>
  <c r="H69" i="5"/>
  <c r="H69" i="6" s="1"/>
  <c r="H164" i="6" s="1"/>
  <c r="F69" i="6"/>
  <c r="F164" i="6" s="1"/>
  <c r="H71" i="5"/>
  <c r="H71" i="6" s="1"/>
  <c r="H166" i="6" s="1"/>
  <c r="F71" i="6"/>
  <c r="F166" i="6" s="1"/>
  <c r="H73" i="5"/>
  <c r="H73" i="6" s="1"/>
  <c r="H168" i="6" s="1"/>
  <c r="F73" i="6"/>
  <c r="F168" i="6" s="1"/>
  <c r="H75" i="5"/>
  <c r="H75" i="6" s="1"/>
  <c r="H170" i="6" s="1"/>
  <c r="F75" i="6"/>
  <c r="F170" i="6" s="1"/>
  <c r="H77" i="5"/>
  <c r="H77" i="6" s="1"/>
  <c r="H172" i="6" s="1"/>
  <c r="F77" i="6"/>
  <c r="F172" i="6" s="1"/>
  <c r="H79" i="5"/>
  <c r="H79" i="6" s="1"/>
  <c r="H174" i="6" s="1"/>
  <c r="F79" i="6"/>
  <c r="F174" i="6" s="1"/>
  <c r="H81" i="5"/>
  <c r="H81" i="6" s="1"/>
  <c r="H176" i="6" s="1"/>
  <c r="F81" i="6"/>
  <c r="F176" i="6" s="1"/>
  <c r="H83" i="5"/>
  <c r="H83" i="6" s="1"/>
  <c r="H178" i="6" s="1"/>
  <c r="F83" i="6"/>
  <c r="F178" i="6" s="1"/>
  <c r="H85" i="5"/>
  <c r="H85" i="6" s="1"/>
  <c r="H180" i="6" s="1"/>
  <c r="F85" i="6"/>
  <c r="F180" i="6" s="1"/>
  <c r="H87" i="5"/>
  <c r="H87" i="6" s="1"/>
  <c r="H182" i="6" s="1"/>
  <c r="F87" i="6"/>
  <c r="F182" i="6" s="1"/>
  <c r="H89" i="5"/>
  <c r="H89" i="6" s="1"/>
  <c r="H184" i="6" s="1"/>
  <c r="F89" i="6"/>
  <c r="F184" i="6" s="1"/>
  <c r="H91" i="5"/>
  <c r="H91" i="6" s="1"/>
  <c r="H186" i="6" s="1"/>
  <c r="F91" i="6"/>
  <c r="F186" i="6" s="1"/>
  <c r="H93" i="5"/>
  <c r="H93" i="6" s="1"/>
  <c r="H188" i="6" s="1"/>
  <c r="F93" i="6"/>
  <c r="F188" i="6" s="1"/>
  <c r="H95" i="5"/>
  <c r="H95" i="6" s="1"/>
  <c r="H190" i="6" s="1"/>
  <c r="F95" i="6"/>
  <c r="F190" i="6" s="1"/>
  <c r="H97" i="5"/>
  <c r="H97" i="6" s="1"/>
  <c r="H192" i="6" s="1"/>
  <c r="F97" i="6"/>
  <c r="F192" i="6" s="1"/>
  <c r="H99" i="5"/>
  <c r="H99" i="6" s="1"/>
  <c r="H194" i="6" s="1"/>
  <c r="F99" i="6"/>
  <c r="F194" i="6" s="1"/>
  <c r="H12" i="5"/>
  <c r="H12" i="6" s="1"/>
  <c r="H107" i="6" s="1"/>
  <c r="F12" i="6"/>
  <c r="F107" i="6" s="1"/>
  <c r="I23" i="5"/>
  <c r="I23" i="6" s="1"/>
  <c r="I118" i="6" s="1"/>
  <c r="G23" i="6"/>
  <c r="G118" i="6" s="1"/>
  <c r="I27" i="5"/>
  <c r="I27" i="6" s="1"/>
  <c r="I122" i="6" s="1"/>
  <c r="G27" i="6"/>
  <c r="G122" i="6" s="1"/>
  <c r="I31" i="5"/>
  <c r="I31" i="6" s="1"/>
  <c r="I126" i="6" s="1"/>
  <c r="G31" i="6"/>
  <c r="G126" i="6" s="1"/>
  <c r="I35" i="5"/>
  <c r="I35" i="6" s="1"/>
  <c r="I130" i="6" s="1"/>
  <c r="G35" i="6"/>
  <c r="G130" i="6" s="1"/>
  <c r="I39" i="5"/>
  <c r="I39" i="6" s="1"/>
  <c r="I134" i="6" s="1"/>
  <c r="G39" i="6"/>
  <c r="G134" i="6" s="1"/>
  <c r="I43" i="5"/>
  <c r="I43" i="6" s="1"/>
  <c r="I138" i="6" s="1"/>
  <c r="G43" i="6"/>
  <c r="G138" i="6" s="1"/>
  <c r="I47" i="5"/>
  <c r="I47" i="6" s="1"/>
  <c r="I142" i="6" s="1"/>
  <c r="G47" i="6"/>
  <c r="G142" i="6" s="1"/>
  <c r="I51" i="5"/>
  <c r="I51" i="6" s="1"/>
  <c r="I146" i="6" s="1"/>
  <c r="G51" i="6"/>
  <c r="G146" i="6" s="1"/>
  <c r="I55" i="5"/>
  <c r="I55" i="6" s="1"/>
  <c r="I150" i="6" s="1"/>
  <c r="G55" i="6"/>
  <c r="G150" i="6" s="1"/>
  <c r="I59" i="5"/>
  <c r="I59" i="6" s="1"/>
  <c r="I154" i="6" s="1"/>
  <c r="G59" i="6"/>
  <c r="G154" i="6" s="1"/>
  <c r="I63" i="5"/>
  <c r="I63" i="6" s="1"/>
  <c r="I158" i="6" s="1"/>
  <c r="G63" i="6"/>
  <c r="G158" i="6" s="1"/>
  <c r="I67" i="5"/>
  <c r="I67" i="6" s="1"/>
  <c r="I162" i="6" s="1"/>
  <c r="G67" i="6"/>
  <c r="G162" i="6" s="1"/>
  <c r="I69" i="5"/>
  <c r="I69" i="6" s="1"/>
  <c r="I164" i="6" s="1"/>
  <c r="G69" i="6"/>
  <c r="G164" i="6" s="1"/>
  <c r="I73" i="5"/>
  <c r="I73" i="6" s="1"/>
  <c r="I168" i="6" s="1"/>
  <c r="G73" i="6"/>
  <c r="G168" i="6" s="1"/>
  <c r="I77" i="5"/>
  <c r="I77" i="6" s="1"/>
  <c r="I172" i="6" s="1"/>
  <c r="G77" i="6"/>
  <c r="G172" i="6" s="1"/>
  <c r="I83" i="5"/>
  <c r="I83" i="6" s="1"/>
  <c r="I178" i="6" s="1"/>
  <c r="G83" i="6"/>
  <c r="G178" i="6" s="1"/>
  <c r="I87" i="5"/>
  <c r="I87" i="6" s="1"/>
  <c r="I182" i="6" s="1"/>
  <c r="G87" i="6"/>
  <c r="G182" i="6" s="1"/>
  <c r="I93" i="5"/>
  <c r="I93" i="6" s="1"/>
  <c r="I188" i="6" s="1"/>
  <c r="G93" i="6"/>
  <c r="G188" i="6" s="1"/>
  <c r="I99" i="5"/>
  <c r="I99" i="6" s="1"/>
  <c r="I194" i="6" s="1"/>
  <c r="G99" i="6"/>
  <c r="G194" i="6" s="1"/>
  <c r="S118" i="6"/>
  <c r="S122" i="6"/>
  <c r="G17" i="5"/>
  <c r="H16" i="5"/>
  <c r="H16" i="6" s="1"/>
  <c r="H111" i="6" s="1"/>
  <c r="G18" i="5"/>
  <c r="G20" i="5"/>
  <c r="H21" i="5"/>
  <c r="H21" i="6" s="1"/>
  <c r="H116" i="6" s="1"/>
  <c r="G19" i="5"/>
  <c r="G12" i="5"/>
  <c r="G14" i="5"/>
  <c r="G13" i="5"/>
  <c r="G15" i="5"/>
  <c r="G10" i="5"/>
  <c r="F195" i="6" l="1"/>
  <c r="H195" i="6"/>
  <c r="I10" i="5"/>
  <c r="I10" i="6" s="1"/>
  <c r="I105" i="6" s="1"/>
  <c r="G10" i="6"/>
  <c r="G105" i="6" s="1"/>
  <c r="I11" i="5"/>
  <c r="I11" i="6" s="1"/>
  <c r="I106" i="6" s="1"/>
  <c r="G11" i="6"/>
  <c r="G106" i="6" s="1"/>
  <c r="I17" i="5"/>
  <c r="I17" i="6" s="1"/>
  <c r="I112" i="6" s="1"/>
  <c r="G17" i="6"/>
  <c r="G112" i="6" s="1"/>
  <c r="I14" i="5"/>
  <c r="I14" i="6" s="1"/>
  <c r="I109" i="6" s="1"/>
  <c r="G14" i="6"/>
  <c r="G109" i="6" s="1"/>
  <c r="I20" i="5"/>
  <c r="I20" i="6" s="1"/>
  <c r="I115" i="6" s="1"/>
  <c r="G20" i="6"/>
  <c r="G115" i="6" s="1"/>
  <c r="I15" i="5"/>
  <c r="I15" i="6" s="1"/>
  <c r="I110" i="6" s="1"/>
  <c r="G15" i="6"/>
  <c r="G110" i="6" s="1"/>
  <c r="I18" i="5"/>
  <c r="I18" i="6" s="1"/>
  <c r="I113" i="6" s="1"/>
  <c r="G18" i="6"/>
  <c r="G113" i="6" s="1"/>
  <c r="I21" i="5"/>
  <c r="I21" i="6" s="1"/>
  <c r="I116" i="6" s="1"/>
  <c r="G21" i="6"/>
  <c r="G116" i="6" s="1"/>
  <c r="I12" i="5"/>
  <c r="I12" i="6" s="1"/>
  <c r="I107" i="6" s="1"/>
  <c r="G12" i="6"/>
  <c r="G107" i="6" s="1"/>
  <c r="I13" i="5"/>
  <c r="I13" i="6" s="1"/>
  <c r="I108" i="6" s="1"/>
  <c r="G13" i="6"/>
  <c r="G108" i="6" s="1"/>
  <c r="I19" i="5"/>
  <c r="I19" i="6" s="1"/>
  <c r="I114" i="6" s="1"/>
  <c r="G19" i="6"/>
  <c r="G114" i="6" s="1"/>
  <c r="I16" i="5"/>
  <c r="I16" i="6" s="1"/>
  <c r="I111" i="6" s="1"/>
  <c r="G16" i="6"/>
  <c r="G111" i="6" s="1"/>
  <c r="U122" i="6"/>
  <c r="U118" i="6"/>
  <c r="G195" i="6" l="1"/>
  <c r="I195" i="6"/>
  <c r="B1" i="1"/>
  <c r="G5" i="3"/>
  <c r="G4" i="3"/>
  <c r="G3" i="3"/>
  <c r="B1" i="3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X5" i="3"/>
  <c r="X4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W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W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W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W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W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W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W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W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W185" i="1"/>
  <c r="X90" i="5" s="1"/>
  <c r="X90" i="6" s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W184" i="1"/>
  <c r="X89" i="5" s="1"/>
  <c r="X89" i="6" s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W183" i="1"/>
  <c r="X88" i="5" s="1"/>
  <c r="X88" i="6" s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W182" i="1"/>
  <c r="X87" i="5" s="1"/>
  <c r="X87" i="6" s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W181" i="1"/>
  <c r="X86" i="5" s="1"/>
  <c r="X86" i="6" s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W180" i="1"/>
  <c r="X85" i="5" s="1"/>
  <c r="X85" i="6" s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W179" i="1"/>
  <c r="X84" i="5" s="1"/>
  <c r="X84" i="6" s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W178" i="1"/>
  <c r="X83" i="5" s="1"/>
  <c r="X83" i="6" s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W177" i="1"/>
  <c r="X82" i="5" s="1"/>
  <c r="X82" i="6" s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W176" i="1"/>
  <c r="X81" i="5" s="1"/>
  <c r="X81" i="6" s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W175" i="1"/>
  <c r="X80" i="5" s="1"/>
  <c r="X80" i="6" s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W174" i="1"/>
  <c r="X79" i="5" s="1"/>
  <c r="X79" i="6" s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W173" i="1"/>
  <c r="X78" i="5" s="1"/>
  <c r="X78" i="6" s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W172" i="1"/>
  <c r="X77" i="5" s="1"/>
  <c r="X77" i="6" s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W171" i="1"/>
  <c r="X76" i="5" s="1"/>
  <c r="X76" i="6" s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W170" i="1"/>
  <c r="X75" i="5" s="1"/>
  <c r="X75" i="6" s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W169" i="1"/>
  <c r="X74" i="5" s="1"/>
  <c r="X74" i="6" s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W168" i="1"/>
  <c r="X73" i="5" s="1"/>
  <c r="X73" i="6" s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W167" i="1"/>
  <c r="X72" i="5" s="1"/>
  <c r="X72" i="6" s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W166" i="1"/>
  <c r="X71" i="5" s="1"/>
  <c r="X71" i="6" s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W165" i="1"/>
  <c r="X70" i="5" s="1"/>
  <c r="X70" i="6" s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W164" i="1"/>
  <c r="X69" i="5" s="1"/>
  <c r="X69" i="6" s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W163" i="1"/>
  <c r="X68" i="5" s="1"/>
  <c r="X68" i="6" s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W162" i="1"/>
  <c r="X67" i="5" s="1"/>
  <c r="X67" i="6" s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W161" i="1"/>
  <c r="X66" i="5" s="1"/>
  <c r="X66" i="6" s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W160" i="1"/>
  <c r="X65" i="5" s="1"/>
  <c r="X65" i="6" s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W159" i="1"/>
  <c r="X64" i="5" s="1"/>
  <c r="X64" i="6" s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W158" i="1"/>
  <c r="X63" i="5" s="1"/>
  <c r="X63" i="6" s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W157" i="1"/>
  <c r="X62" i="5" s="1"/>
  <c r="X62" i="6" s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W156" i="1"/>
  <c r="X61" i="5" s="1"/>
  <c r="X61" i="6" s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W155" i="1"/>
  <c r="X60" i="5" s="1"/>
  <c r="X60" i="6" s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W154" i="1"/>
  <c r="X59" i="5" s="1"/>
  <c r="X59" i="6" s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W153" i="1"/>
  <c r="X58" i="5" s="1"/>
  <c r="X58" i="6" s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W152" i="1"/>
  <c r="X57" i="5" s="1"/>
  <c r="X57" i="6" s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W151" i="1"/>
  <c r="X56" i="5" s="1"/>
  <c r="X56" i="6" s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W150" i="1"/>
  <c r="X55" i="5" s="1"/>
  <c r="X55" i="6" s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W149" i="1"/>
  <c r="X54" i="5" s="1"/>
  <c r="X54" i="6" s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W148" i="1"/>
  <c r="X53" i="5" s="1"/>
  <c r="X53" i="6" s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W147" i="1"/>
  <c r="X52" i="5" s="1"/>
  <c r="X52" i="6" s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W146" i="1"/>
  <c r="X51" i="5" s="1"/>
  <c r="X51" i="6" s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W145" i="1"/>
  <c r="X50" i="5" s="1"/>
  <c r="X50" i="6" s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W144" i="1"/>
  <c r="X49" i="5" s="1"/>
  <c r="X49" i="6" s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W143" i="1"/>
  <c r="X48" i="5" s="1"/>
  <c r="X48" i="6" s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W142" i="1"/>
  <c r="X47" i="5" s="1"/>
  <c r="X47" i="6" s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W141" i="1"/>
  <c r="X46" i="5" s="1"/>
  <c r="X46" i="6" s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W140" i="1"/>
  <c r="X45" i="5" s="1"/>
  <c r="X45" i="6" s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W139" i="1"/>
  <c r="X44" i="5" s="1"/>
  <c r="X44" i="6" s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W138" i="1"/>
  <c r="X43" i="5" s="1"/>
  <c r="X43" i="6" s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W137" i="1"/>
  <c r="X42" i="5" s="1"/>
  <c r="X42" i="6" s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W136" i="1"/>
  <c r="X41" i="5" s="1"/>
  <c r="X41" i="6" s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W135" i="1"/>
  <c r="X40" i="5" s="1"/>
  <c r="X40" i="6" s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W134" i="1"/>
  <c r="X39" i="5" s="1"/>
  <c r="X39" i="6" s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W133" i="1"/>
  <c r="X38" i="5" s="1"/>
  <c r="X38" i="6" s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W132" i="1"/>
  <c r="X37" i="5" s="1"/>
  <c r="X37" i="6" s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W131" i="1"/>
  <c r="X36" i="5" s="1"/>
  <c r="X36" i="6" s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W130" i="1"/>
  <c r="X35" i="5" s="1"/>
  <c r="X35" i="6" s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W129" i="1"/>
  <c r="X34" i="5" s="1"/>
  <c r="X34" i="6" s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W128" i="1"/>
  <c r="X33" i="5" s="1"/>
  <c r="X33" i="6" s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W127" i="1"/>
  <c r="X32" i="5" s="1"/>
  <c r="X32" i="6" s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W126" i="1"/>
  <c r="X31" i="5" s="1"/>
  <c r="X31" i="6" s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W125" i="1"/>
  <c r="X30" i="5" s="1"/>
  <c r="X30" i="6" s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W124" i="1"/>
  <c r="X29" i="5" s="1"/>
  <c r="X29" i="6" s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W123" i="1"/>
  <c r="X28" i="5" s="1"/>
  <c r="X28" i="6" s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W122" i="1"/>
  <c r="X27" i="5" s="1"/>
  <c r="X27" i="6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W121" i="1"/>
  <c r="X26" i="5" s="1"/>
  <c r="X26" i="6" s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W120" i="1"/>
  <c r="X25" i="5" s="1"/>
  <c r="X25" i="6" s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W119" i="1"/>
  <c r="X24" i="5" s="1"/>
  <c r="X24" i="6" s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W118" i="1"/>
  <c r="X23" i="5" s="1"/>
  <c r="X23" i="6" s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W117" i="1"/>
  <c r="X22" i="5" s="1"/>
  <c r="X22" i="6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W116" i="1"/>
  <c r="X21" i="5" s="1"/>
  <c r="X21" i="6" s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W115" i="1"/>
  <c r="X20" i="5" s="1"/>
  <c r="X20" i="6" s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W114" i="1"/>
  <c r="X19" i="5" s="1"/>
  <c r="X19" i="6" s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W113" i="1"/>
  <c r="X18" i="5" s="1"/>
  <c r="X18" i="6" s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W112" i="1"/>
  <c r="X17" i="5" s="1"/>
  <c r="X17" i="6" s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W111" i="1"/>
  <c r="X16" i="5" s="1"/>
  <c r="X16" i="6" s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W110" i="1"/>
  <c r="X15" i="5" s="1"/>
  <c r="X15" i="6" s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W109" i="1"/>
  <c r="X14" i="5" s="1"/>
  <c r="X14" i="6" s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W108" i="1"/>
  <c r="X13" i="5" s="1"/>
  <c r="X13" i="6" s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W107" i="1"/>
  <c r="X12" i="5" s="1"/>
  <c r="X12" i="6" s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W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W105" i="1"/>
  <c r="X10" i="5" s="1"/>
  <c r="X10" i="6" s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W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W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W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W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W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W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W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W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W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W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W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W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W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W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W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W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W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W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W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W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W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W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W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W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W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W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W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W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W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W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W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W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W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W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W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W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W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W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W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W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W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W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W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W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W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W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W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W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W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W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W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W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W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W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W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W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W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W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W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W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W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W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W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W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W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W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W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W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W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W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W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W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W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W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W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W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W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W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W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W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W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W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W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W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W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W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W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W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W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W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W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W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W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W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W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W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W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W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W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W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W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W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W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W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W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W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W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W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W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W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W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W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W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W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W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W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W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W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W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W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W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W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W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W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W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W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W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W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W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W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W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W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W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W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W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W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W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W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W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W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W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W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W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W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W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W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W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W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W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W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W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W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W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W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W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W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W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W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W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W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W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W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W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W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W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W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W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W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W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W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W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W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W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W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W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W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W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W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W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W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W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W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W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W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W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W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W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W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W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W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W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W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W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W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W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W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W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W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W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W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W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W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W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W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W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W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W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W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W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W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W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A65" i="3"/>
  <c r="W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A64" i="3"/>
  <c r="W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A63" i="3"/>
  <c r="W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A62" i="3"/>
  <c r="W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61" i="3"/>
  <c r="W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A60" i="3"/>
  <c r="W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59" i="3"/>
  <c r="W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A58" i="3"/>
  <c r="W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A57" i="3"/>
  <c r="W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56" i="3"/>
  <c r="W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55" i="3"/>
  <c r="W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A54" i="3"/>
  <c r="W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53" i="3"/>
  <c r="W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W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W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W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W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W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W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W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W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W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W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W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W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W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W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W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W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W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W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W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W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W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W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W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W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W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W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W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W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W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W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W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W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W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W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W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W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W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W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W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W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W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W10" i="3"/>
  <c r="U10" i="3"/>
  <c r="T10" i="3"/>
  <c r="S10" i="3"/>
  <c r="R10" i="3"/>
  <c r="Q10" i="3"/>
  <c r="BA10" i="3" s="1"/>
  <c r="P10" i="3"/>
  <c r="O10" i="3"/>
  <c r="N10" i="3"/>
  <c r="M10" i="3"/>
  <c r="L10" i="3"/>
  <c r="K10" i="3"/>
  <c r="AZ10" i="3" s="1"/>
  <c r="J10" i="3"/>
  <c r="I10" i="3"/>
  <c r="H10" i="3"/>
  <c r="G10" i="3"/>
  <c r="F10" i="3"/>
  <c r="E10" i="3"/>
  <c r="D10" i="3"/>
  <c r="C10" i="3"/>
  <c r="A10" i="3"/>
  <c r="W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A194" i="5"/>
  <c r="W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A193" i="5"/>
  <c r="W192" i="5"/>
  <c r="U192" i="5"/>
  <c r="T192" i="5"/>
  <c r="S192" i="5"/>
  <c r="R192" i="5"/>
  <c r="Q192" i="5"/>
  <c r="P192" i="5"/>
  <c r="O192" i="5"/>
  <c r="N192" i="5"/>
  <c r="M192" i="5"/>
  <c r="L192" i="5"/>
  <c r="AY192" i="5" s="1"/>
  <c r="K192" i="5"/>
  <c r="J192" i="5"/>
  <c r="I192" i="5"/>
  <c r="H192" i="5"/>
  <c r="G192" i="5"/>
  <c r="F192" i="5"/>
  <c r="E192" i="5"/>
  <c r="D192" i="5"/>
  <c r="C192" i="5"/>
  <c r="B192" i="5"/>
  <c r="A192" i="5"/>
  <c r="W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A191" i="5"/>
  <c r="W190" i="5"/>
  <c r="U190" i="5"/>
  <c r="T190" i="5"/>
  <c r="S190" i="5"/>
  <c r="R190" i="5"/>
  <c r="Q190" i="5"/>
  <c r="P190" i="5"/>
  <c r="O190" i="5"/>
  <c r="N190" i="5"/>
  <c r="M190" i="5"/>
  <c r="L190" i="5"/>
  <c r="AY190" i="5" s="1"/>
  <c r="K190" i="5"/>
  <c r="J190" i="5"/>
  <c r="I190" i="5"/>
  <c r="H190" i="5"/>
  <c r="G190" i="5"/>
  <c r="F190" i="5"/>
  <c r="E190" i="5"/>
  <c r="D190" i="5"/>
  <c r="C190" i="5"/>
  <c r="B190" i="5"/>
  <c r="A190" i="5"/>
  <c r="W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A189" i="5"/>
  <c r="W188" i="5"/>
  <c r="U188" i="5"/>
  <c r="T188" i="5"/>
  <c r="S188" i="5"/>
  <c r="R188" i="5"/>
  <c r="Q188" i="5"/>
  <c r="P188" i="5"/>
  <c r="O188" i="5"/>
  <c r="N188" i="5"/>
  <c r="M188" i="5"/>
  <c r="L188" i="5"/>
  <c r="AY188" i="5" s="1"/>
  <c r="K188" i="5"/>
  <c r="J188" i="5"/>
  <c r="I188" i="5"/>
  <c r="H188" i="5"/>
  <c r="G188" i="5"/>
  <c r="F188" i="5"/>
  <c r="E188" i="5"/>
  <c r="D188" i="5"/>
  <c r="C188" i="5"/>
  <c r="B188" i="5"/>
  <c r="A188" i="5"/>
  <c r="W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A187" i="5"/>
  <c r="W186" i="5"/>
  <c r="U186" i="5"/>
  <c r="T186" i="5"/>
  <c r="S186" i="5"/>
  <c r="R186" i="5"/>
  <c r="Q186" i="5"/>
  <c r="P186" i="5"/>
  <c r="O186" i="5"/>
  <c r="N186" i="5"/>
  <c r="M186" i="5"/>
  <c r="L186" i="5"/>
  <c r="AY186" i="5" s="1"/>
  <c r="K186" i="5"/>
  <c r="J186" i="5"/>
  <c r="I186" i="5"/>
  <c r="H186" i="5"/>
  <c r="G186" i="5"/>
  <c r="F186" i="5"/>
  <c r="E186" i="5"/>
  <c r="D186" i="5"/>
  <c r="C186" i="5"/>
  <c r="B186" i="5"/>
  <c r="A186" i="5"/>
  <c r="W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A185" i="5"/>
  <c r="W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A184" i="5"/>
  <c r="W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A183" i="5"/>
  <c r="W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A182" i="5"/>
  <c r="W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A181" i="5"/>
  <c r="W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A180" i="5"/>
  <c r="W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A179" i="5"/>
  <c r="W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A178" i="5"/>
  <c r="W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A177" i="5"/>
  <c r="W176" i="5"/>
  <c r="U176" i="5"/>
  <c r="T176" i="5"/>
  <c r="S176" i="5"/>
  <c r="R176" i="5"/>
  <c r="Q176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D176" i="5"/>
  <c r="C176" i="5"/>
  <c r="B176" i="5"/>
  <c r="A176" i="5"/>
  <c r="W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C175" i="5"/>
  <c r="B175" i="5"/>
  <c r="A175" i="5"/>
  <c r="W174" i="5"/>
  <c r="U174" i="5"/>
  <c r="T174" i="5"/>
  <c r="S174" i="5"/>
  <c r="R174" i="5"/>
  <c r="Q174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B174" i="5"/>
  <c r="A174" i="5"/>
  <c r="W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A173" i="5"/>
  <c r="W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A172" i="5"/>
  <c r="W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A171" i="5"/>
  <c r="W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A170" i="5"/>
  <c r="W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A169" i="5"/>
  <c r="W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A168" i="5"/>
  <c r="W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A167" i="5"/>
  <c r="W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A166" i="5"/>
  <c r="W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A165" i="5"/>
  <c r="W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A164" i="5"/>
  <c r="W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A163" i="5"/>
  <c r="W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A162" i="5"/>
  <c r="W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A161" i="5"/>
  <c r="W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A160" i="5"/>
  <c r="W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A159" i="5"/>
  <c r="W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A158" i="5"/>
  <c r="W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A157" i="5"/>
  <c r="W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A156" i="5"/>
  <c r="W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A155" i="5"/>
  <c r="W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A154" i="5"/>
  <c r="W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A153" i="5"/>
  <c r="W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A152" i="5"/>
  <c r="W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A151" i="5"/>
  <c r="W150" i="5"/>
  <c r="U150" i="5"/>
  <c r="T150" i="5"/>
  <c r="S150" i="5"/>
  <c r="R150" i="5"/>
  <c r="Q150" i="5"/>
  <c r="P150" i="5"/>
  <c r="O150" i="5"/>
  <c r="N150" i="5"/>
  <c r="M150" i="5"/>
  <c r="L150" i="5"/>
  <c r="AY150" i="5" s="1"/>
  <c r="K150" i="5"/>
  <c r="J150" i="5"/>
  <c r="I150" i="5"/>
  <c r="H150" i="5"/>
  <c r="G150" i="5"/>
  <c r="F150" i="5"/>
  <c r="E150" i="5"/>
  <c r="D150" i="5"/>
  <c r="C150" i="5"/>
  <c r="B150" i="5"/>
  <c r="A150" i="5"/>
  <c r="W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A149" i="5"/>
  <c r="W148" i="5"/>
  <c r="U148" i="5"/>
  <c r="T148" i="5"/>
  <c r="S148" i="5"/>
  <c r="R148" i="5"/>
  <c r="Q148" i="5"/>
  <c r="P148" i="5"/>
  <c r="O148" i="5"/>
  <c r="N148" i="5"/>
  <c r="M148" i="5"/>
  <c r="L148" i="5"/>
  <c r="AY148" i="5" s="1"/>
  <c r="K148" i="5"/>
  <c r="J148" i="5"/>
  <c r="I148" i="5"/>
  <c r="H148" i="5"/>
  <c r="G148" i="5"/>
  <c r="F148" i="5"/>
  <c r="E148" i="5"/>
  <c r="D148" i="5"/>
  <c r="C148" i="5"/>
  <c r="B148" i="5"/>
  <c r="A148" i="5"/>
  <c r="W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A147" i="5"/>
  <c r="W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A146" i="5"/>
  <c r="W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A145" i="5"/>
  <c r="W144" i="5"/>
  <c r="U144" i="5"/>
  <c r="T144" i="5"/>
  <c r="S144" i="5"/>
  <c r="R144" i="5"/>
  <c r="Q144" i="5"/>
  <c r="P144" i="5"/>
  <c r="O144" i="5"/>
  <c r="N144" i="5"/>
  <c r="M144" i="5"/>
  <c r="L144" i="5"/>
  <c r="AY144" i="5" s="1"/>
  <c r="K144" i="5"/>
  <c r="J144" i="5"/>
  <c r="I144" i="5"/>
  <c r="H144" i="5"/>
  <c r="G144" i="5"/>
  <c r="F144" i="5"/>
  <c r="E144" i="5"/>
  <c r="D144" i="5"/>
  <c r="C144" i="5"/>
  <c r="B144" i="5"/>
  <c r="A144" i="5"/>
  <c r="W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A143" i="5"/>
  <c r="W142" i="5"/>
  <c r="U142" i="5"/>
  <c r="T142" i="5"/>
  <c r="S142" i="5"/>
  <c r="R142" i="5"/>
  <c r="Q142" i="5"/>
  <c r="P142" i="5"/>
  <c r="O142" i="5"/>
  <c r="N142" i="5"/>
  <c r="M142" i="5"/>
  <c r="L142" i="5"/>
  <c r="AY142" i="5" s="1"/>
  <c r="K142" i="5"/>
  <c r="J142" i="5"/>
  <c r="I142" i="5"/>
  <c r="H142" i="5"/>
  <c r="G142" i="5"/>
  <c r="F142" i="5"/>
  <c r="E142" i="5"/>
  <c r="D142" i="5"/>
  <c r="C142" i="5"/>
  <c r="B142" i="5"/>
  <c r="A142" i="5"/>
  <c r="W141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B141" i="5"/>
  <c r="A141" i="5"/>
  <c r="W140" i="5"/>
  <c r="U140" i="5"/>
  <c r="T140" i="5"/>
  <c r="S140" i="5"/>
  <c r="R140" i="5"/>
  <c r="Q140" i="5"/>
  <c r="P140" i="5"/>
  <c r="O140" i="5"/>
  <c r="N140" i="5"/>
  <c r="M140" i="5"/>
  <c r="L140" i="5"/>
  <c r="AY140" i="5" s="1"/>
  <c r="K140" i="5"/>
  <c r="J140" i="5"/>
  <c r="I140" i="5"/>
  <c r="H140" i="5"/>
  <c r="G140" i="5"/>
  <c r="F140" i="5"/>
  <c r="E140" i="5"/>
  <c r="D140" i="5"/>
  <c r="C140" i="5"/>
  <c r="B140" i="5"/>
  <c r="A140" i="5"/>
  <c r="W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A139" i="5"/>
  <c r="W138" i="5"/>
  <c r="U138" i="5"/>
  <c r="T138" i="5"/>
  <c r="S138" i="5"/>
  <c r="R138" i="5"/>
  <c r="Q138" i="5"/>
  <c r="P138" i="5"/>
  <c r="O138" i="5"/>
  <c r="N138" i="5"/>
  <c r="M138" i="5"/>
  <c r="L138" i="5"/>
  <c r="AY138" i="5" s="1"/>
  <c r="K138" i="5"/>
  <c r="J138" i="5"/>
  <c r="I138" i="5"/>
  <c r="H138" i="5"/>
  <c r="G138" i="5"/>
  <c r="F138" i="5"/>
  <c r="E138" i="5"/>
  <c r="D138" i="5"/>
  <c r="C138" i="5"/>
  <c r="B138" i="5"/>
  <c r="A138" i="5"/>
  <c r="W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B137" i="5"/>
  <c r="A137" i="5"/>
  <c r="W136" i="5"/>
  <c r="U136" i="5"/>
  <c r="T136" i="5"/>
  <c r="S136" i="5"/>
  <c r="R136" i="5"/>
  <c r="Q136" i="5"/>
  <c r="P136" i="5"/>
  <c r="O136" i="5"/>
  <c r="N136" i="5"/>
  <c r="M136" i="5"/>
  <c r="L136" i="5"/>
  <c r="AY136" i="5" s="1"/>
  <c r="K136" i="5"/>
  <c r="J136" i="5"/>
  <c r="I136" i="5"/>
  <c r="H136" i="5"/>
  <c r="G136" i="5"/>
  <c r="F136" i="5"/>
  <c r="E136" i="5"/>
  <c r="D136" i="5"/>
  <c r="C136" i="5"/>
  <c r="B136" i="5"/>
  <c r="A136" i="5"/>
  <c r="W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B135" i="5"/>
  <c r="A135" i="5"/>
  <c r="W134" i="5"/>
  <c r="U134" i="5"/>
  <c r="T134" i="5"/>
  <c r="S134" i="5"/>
  <c r="R134" i="5"/>
  <c r="Q134" i="5"/>
  <c r="P134" i="5"/>
  <c r="O134" i="5"/>
  <c r="N134" i="5"/>
  <c r="M134" i="5"/>
  <c r="L134" i="5"/>
  <c r="AY134" i="5" s="1"/>
  <c r="K134" i="5"/>
  <c r="J134" i="5"/>
  <c r="I134" i="5"/>
  <c r="H134" i="5"/>
  <c r="G134" i="5"/>
  <c r="F134" i="5"/>
  <c r="E134" i="5"/>
  <c r="D134" i="5"/>
  <c r="C134" i="5"/>
  <c r="B134" i="5"/>
  <c r="A134" i="5"/>
  <c r="W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B133" i="5"/>
  <c r="A133" i="5"/>
  <c r="W132" i="5"/>
  <c r="U132" i="5"/>
  <c r="T132" i="5"/>
  <c r="S132" i="5"/>
  <c r="R132" i="5"/>
  <c r="Q132" i="5"/>
  <c r="P132" i="5"/>
  <c r="O132" i="5"/>
  <c r="N132" i="5"/>
  <c r="M132" i="5"/>
  <c r="L132" i="5"/>
  <c r="AY132" i="5" s="1"/>
  <c r="K132" i="5"/>
  <c r="J132" i="5"/>
  <c r="I132" i="5"/>
  <c r="H132" i="5"/>
  <c r="G132" i="5"/>
  <c r="F132" i="5"/>
  <c r="E132" i="5"/>
  <c r="D132" i="5"/>
  <c r="C132" i="5"/>
  <c r="B132" i="5"/>
  <c r="A132" i="5"/>
  <c r="W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B131" i="5"/>
  <c r="A131" i="5"/>
  <c r="W130" i="5"/>
  <c r="U130" i="5"/>
  <c r="T130" i="5"/>
  <c r="S130" i="5"/>
  <c r="R130" i="5"/>
  <c r="Q130" i="5"/>
  <c r="P130" i="5"/>
  <c r="O130" i="5"/>
  <c r="N130" i="5"/>
  <c r="M130" i="5"/>
  <c r="L130" i="5"/>
  <c r="AY130" i="5" s="1"/>
  <c r="K130" i="5"/>
  <c r="J130" i="5"/>
  <c r="I130" i="5"/>
  <c r="H130" i="5"/>
  <c r="G130" i="5"/>
  <c r="F130" i="5"/>
  <c r="E130" i="5"/>
  <c r="D130" i="5"/>
  <c r="C130" i="5"/>
  <c r="B130" i="5"/>
  <c r="A130" i="5"/>
  <c r="W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D129" i="5"/>
  <c r="C129" i="5"/>
  <c r="B129" i="5"/>
  <c r="A129" i="5"/>
  <c r="W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A128" i="5"/>
  <c r="W127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B127" i="5"/>
  <c r="A127" i="5"/>
  <c r="W126" i="5"/>
  <c r="U126" i="5"/>
  <c r="T126" i="5"/>
  <c r="S126" i="5"/>
  <c r="R126" i="5"/>
  <c r="Q126" i="5"/>
  <c r="P126" i="5"/>
  <c r="O126" i="5"/>
  <c r="N126" i="5"/>
  <c r="M126" i="5"/>
  <c r="L126" i="5"/>
  <c r="AY126" i="5" s="1"/>
  <c r="K126" i="5"/>
  <c r="J126" i="5"/>
  <c r="I126" i="5"/>
  <c r="H126" i="5"/>
  <c r="G126" i="5"/>
  <c r="F126" i="5"/>
  <c r="E126" i="5"/>
  <c r="D126" i="5"/>
  <c r="C126" i="5"/>
  <c r="B126" i="5"/>
  <c r="A126" i="5"/>
  <c r="W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B125" i="5"/>
  <c r="A125" i="5"/>
  <c r="W124" i="5"/>
  <c r="U124" i="5"/>
  <c r="T124" i="5"/>
  <c r="S124" i="5"/>
  <c r="R124" i="5"/>
  <c r="Q124" i="5"/>
  <c r="P124" i="5"/>
  <c r="O124" i="5"/>
  <c r="N124" i="5"/>
  <c r="M124" i="5"/>
  <c r="L124" i="5"/>
  <c r="AY124" i="5" s="1"/>
  <c r="K124" i="5"/>
  <c r="J124" i="5"/>
  <c r="I124" i="5"/>
  <c r="H124" i="5"/>
  <c r="G124" i="5"/>
  <c r="F124" i="5"/>
  <c r="E124" i="5"/>
  <c r="D124" i="5"/>
  <c r="C124" i="5"/>
  <c r="B124" i="5"/>
  <c r="A124" i="5"/>
  <c r="W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B123" i="5"/>
  <c r="A123" i="5"/>
  <c r="W122" i="5"/>
  <c r="U122" i="5"/>
  <c r="T122" i="5"/>
  <c r="S122" i="5"/>
  <c r="R122" i="5"/>
  <c r="Q122" i="5"/>
  <c r="P122" i="5"/>
  <c r="O122" i="5"/>
  <c r="N122" i="5"/>
  <c r="M122" i="5"/>
  <c r="L122" i="5"/>
  <c r="AY122" i="5" s="1"/>
  <c r="K122" i="5"/>
  <c r="J122" i="5"/>
  <c r="I122" i="5"/>
  <c r="H122" i="5"/>
  <c r="G122" i="5"/>
  <c r="F122" i="5"/>
  <c r="E122" i="5"/>
  <c r="D122" i="5"/>
  <c r="C122" i="5"/>
  <c r="B122" i="5"/>
  <c r="A122" i="5"/>
  <c r="W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B121" i="5"/>
  <c r="A121" i="5"/>
  <c r="W120" i="5"/>
  <c r="U120" i="5"/>
  <c r="T120" i="5"/>
  <c r="S120" i="5"/>
  <c r="R120" i="5"/>
  <c r="Q120" i="5"/>
  <c r="P120" i="5"/>
  <c r="O120" i="5"/>
  <c r="N120" i="5"/>
  <c r="M120" i="5"/>
  <c r="L120" i="5"/>
  <c r="AY120" i="5" s="1"/>
  <c r="K120" i="5"/>
  <c r="J120" i="5"/>
  <c r="I120" i="5"/>
  <c r="H120" i="5"/>
  <c r="G120" i="5"/>
  <c r="F120" i="5"/>
  <c r="E120" i="5"/>
  <c r="D120" i="5"/>
  <c r="C120" i="5"/>
  <c r="B120" i="5"/>
  <c r="A120" i="5"/>
  <c r="W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A119" i="5"/>
  <c r="W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B118" i="5"/>
  <c r="A118" i="5"/>
  <c r="W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B117" i="5"/>
  <c r="A117" i="5"/>
  <c r="W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B116" i="5"/>
  <c r="A116" i="5"/>
  <c r="W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B115" i="5"/>
  <c r="A115" i="5"/>
  <c r="W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114" i="5"/>
  <c r="W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B113" i="5"/>
  <c r="A113" i="5"/>
  <c r="W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B112" i="5"/>
  <c r="A112" i="5"/>
  <c r="W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A111" i="5"/>
  <c r="W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A110" i="5"/>
  <c r="W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A109" i="5"/>
  <c r="W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A108" i="5"/>
  <c r="W107" i="5"/>
  <c r="U107" i="5"/>
  <c r="T107" i="5"/>
  <c r="S107" i="5"/>
  <c r="R107" i="5"/>
  <c r="Q107" i="5"/>
  <c r="P107" i="5"/>
  <c r="O107" i="5"/>
  <c r="N107" i="5"/>
  <c r="M107" i="5"/>
  <c r="K107" i="5"/>
  <c r="J107" i="5"/>
  <c r="AY107" i="5" s="1"/>
  <c r="I107" i="5"/>
  <c r="H107" i="5"/>
  <c r="G107" i="5"/>
  <c r="F107" i="5"/>
  <c r="E107" i="5"/>
  <c r="D107" i="5"/>
  <c r="C107" i="5"/>
  <c r="B107" i="5"/>
  <c r="A107" i="5"/>
  <c r="W106" i="5"/>
  <c r="U106" i="5"/>
  <c r="T106" i="5"/>
  <c r="S106" i="5"/>
  <c r="R106" i="5"/>
  <c r="Q106" i="5"/>
  <c r="P106" i="5"/>
  <c r="O106" i="5"/>
  <c r="N106" i="5"/>
  <c r="M106" i="5"/>
  <c r="L106" i="5"/>
  <c r="AY106" i="5" s="1"/>
  <c r="K106" i="5"/>
  <c r="J106" i="5"/>
  <c r="I106" i="5"/>
  <c r="H106" i="5"/>
  <c r="G106" i="5"/>
  <c r="F106" i="5"/>
  <c r="E106" i="5"/>
  <c r="D106" i="5"/>
  <c r="C106" i="5"/>
  <c r="B106" i="5"/>
  <c r="A106" i="5"/>
  <c r="W105" i="5"/>
  <c r="U105" i="5"/>
  <c r="T105" i="5"/>
  <c r="S105" i="5"/>
  <c r="R105" i="5"/>
  <c r="Q105" i="5"/>
  <c r="P105" i="5"/>
  <c r="O105" i="5"/>
  <c r="N105" i="5"/>
  <c r="M105" i="5"/>
  <c r="L105" i="5"/>
  <c r="AY105" i="5" s="1"/>
  <c r="K105" i="5"/>
  <c r="J105" i="5"/>
  <c r="I105" i="5"/>
  <c r="H105" i="5"/>
  <c r="G105" i="5"/>
  <c r="F105" i="5"/>
  <c r="E105" i="5"/>
  <c r="D105" i="5"/>
  <c r="C105" i="5"/>
  <c r="B105" i="5"/>
  <c r="A105" i="5"/>
  <c r="AY128" i="5" l="1"/>
  <c r="AY146" i="5"/>
  <c r="AY152" i="5"/>
  <c r="AY154" i="5"/>
  <c r="AY156" i="5"/>
  <c r="AY158" i="5"/>
  <c r="AY160" i="5"/>
  <c r="AY162" i="5"/>
  <c r="AY164" i="5"/>
  <c r="AY166" i="5"/>
  <c r="AY168" i="5"/>
  <c r="AY170" i="5"/>
  <c r="AY172" i="5"/>
  <c r="AY174" i="5"/>
  <c r="AY176" i="5"/>
  <c r="AY178" i="5"/>
  <c r="AY180" i="5"/>
  <c r="AY182" i="5"/>
  <c r="AY184" i="5"/>
  <c r="AY194" i="5"/>
  <c r="AY108" i="5"/>
  <c r="AY110" i="5"/>
  <c r="AY118" i="5"/>
  <c r="X11" i="5"/>
  <c r="X11" i="6" s="1"/>
  <c r="AY109" i="5"/>
  <c r="AY111" i="5"/>
  <c r="AY113" i="5"/>
  <c r="AY115" i="5"/>
  <c r="AY117" i="5"/>
  <c r="AY119" i="5"/>
  <c r="AY121" i="5"/>
  <c r="AY123" i="5"/>
  <c r="AY125" i="5"/>
  <c r="AY127" i="5"/>
  <c r="AY129" i="5"/>
  <c r="AY131" i="5"/>
  <c r="AY133" i="5"/>
  <c r="AY135" i="5"/>
  <c r="AY137" i="5"/>
  <c r="AY139" i="5"/>
  <c r="AY141" i="5"/>
  <c r="AY143" i="5"/>
  <c r="AY145" i="5"/>
  <c r="AY147" i="5"/>
  <c r="AY149" i="5"/>
  <c r="AY151" i="5"/>
  <c r="AY153" i="5"/>
  <c r="AY155" i="5"/>
  <c r="AY157" i="5"/>
  <c r="AY159" i="5"/>
  <c r="AY161" i="5"/>
  <c r="AY163" i="5"/>
  <c r="AY165" i="5"/>
  <c r="AY167" i="5"/>
  <c r="AY169" i="5"/>
  <c r="AY171" i="5"/>
  <c r="AY173" i="5"/>
  <c r="AY175" i="5"/>
  <c r="AY177" i="5"/>
  <c r="AY179" i="5"/>
  <c r="AY181" i="5"/>
  <c r="AY183" i="5"/>
  <c r="AY185" i="5"/>
  <c r="AY187" i="5"/>
  <c r="AY189" i="5"/>
  <c r="AY191" i="5"/>
  <c r="AY193" i="5"/>
  <c r="AY112" i="5"/>
  <c r="AY114" i="5"/>
  <c r="AY116" i="5"/>
  <c r="BA105" i="3"/>
  <c r="AY195" i="5" l="1"/>
  <c r="BB10" i="1"/>
  <c r="BC194" i="3" l="1"/>
  <c r="BB194" i="3"/>
  <c r="BA194" i="3"/>
  <c r="AZ194" i="3"/>
  <c r="BC193" i="3"/>
  <c r="BB193" i="3"/>
  <c r="BA193" i="3"/>
  <c r="AZ193" i="3"/>
  <c r="BC192" i="3"/>
  <c r="BB192" i="3"/>
  <c r="BA192" i="3"/>
  <c r="AZ192" i="3"/>
  <c r="BC191" i="3"/>
  <c r="BB191" i="3"/>
  <c r="BA191" i="3"/>
  <c r="AZ191" i="3"/>
  <c r="BC190" i="3"/>
  <c r="BB190" i="3"/>
  <c r="BA190" i="3"/>
  <c r="AZ190" i="3"/>
  <c r="BC189" i="3"/>
  <c r="BB189" i="3"/>
  <c r="BA189" i="3"/>
  <c r="AZ189" i="3"/>
  <c r="BC188" i="3"/>
  <c r="BB188" i="3"/>
  <c r="BA188" i="3"/>
  <c r="AZ188" i="3"/>
  <c r="BC187" i="3"/>
  <c r="BB187" i="3"/>
  <c r="BA187" i="3"/>
  <c r="AZ187" i="3"/>
  <c r="BC186" i="3"/>
  <c r="BB186" i="3"/>
  <c r="BA186" i="3"/>
  <c r="AZ186" i="3"/>
  <c r="BC185" i="3"/>
  <c r="BB185" i="3"/>
  <c r="BA185" i="3"/>
  <c r="AZ185" i="3"/>
  <c r="BC184" i="3"/>
  <c r="BB184" i="3"/>
  <c r="BA184" i="3"/>
  <c r="AZ184" i="3"/>
  <c r="BC183" i="3"/>
  <c r="BB183" i="3"/>
  <c r="BA183" i="3"/>
  <c r="AZ183" i="3"/>
  <c r="BC182" i="3"/>
  <c r="BB182" i="3"/>
  <c r="BA182" i="3"/>
  <c r="AZ182" i="3"/>
  <c r="BC181" i="3"/>
  <c r="BB181" i="3"/>
  <c r="BA181" i="3"/>
  <c r="AZ181" i="3"/>
  <c r="BC180" i="3"/>
  <c r="BB180" i="3"/>
  <c r="BA180" i="3"/>
  <c r="AZ180" i="3"/>
  <c r="BC179" i="3"/>
  <c r="BB179" i="3"/>
  <c r="BA179" i="3"/>
  <c r="AZ179" i="3"/>
  <c r="BC178" i="3"/>
  <c r="BB178" i="3"/>
  <c r="BA178" i="3"/>
  <c r="AZ178" i="3"/>
  <c r="BC177" i="3"/>
  <c r="BB177" i="3"/>
  <c r="BA177" i="3"/>
  <c r="AZ177" i="3"/>
  <c r="BC176" i="3"/>
  <c r="BB176" i="3"/>
  <c r="BA176" i="3"/>
  <c r="AZ176" i="3"/>
  <c r="BC175" i="3"/>
  <c r="BB175" i="3"/>
  <c r="BA175" i="3"/>
  <c r="AZ175" i="3"/>
  <c r="BC174" i="3"/>
  <c r="BB174" i="3"/>
  <c r="BA174" i="3"/>
  <c r="AZ174" i="3"/>
  <c r="BC173" i="3"/>
  <c r="BB173" i="3"/>
  <c r="BA173" i="3"/>
  <c r="AZ173" i="3"/>
  <c r="BC172" i="3"/>
  <c r="BB172" i="3"/>
  <c r="BA172" i="3"/>
  <c r="AZ172" i="3"/>
  <c r="BC171" i="3"/>
  <c r="BB171" i="3"/>
  <c r="BA171" i="3"/>
  <c r="AZ171" i="3"/>
  <c r="BC170" i="3"/>
  <c r="BB170" i="3"/>
  <c r="BA170" i="3"/>
  <c r="AZ170" i="3"/>
  <c r="BC169" i="3"/>
  <c r="BB169" i="3"/>
  <c r="BA169" i="3"/>
  <c r="AZ169" i="3"/>
  <c r="BC168" i="3"/>
  <c r="BB168" i="3"/>
  <c r="BA168" i="3"/>
  <c r="AZ168" i="3"/>
  <c r="BC167" i="3"/>
  <c r="BB167" i="3"/>
  <c r="BA167" i="3"/>
  <c r="AZ167" i="3"/>
  <c r="BC166" i="3"/>
  <c r="BB166" i="3"/>
  <c r="BA166" i="3"/>
  <c r="AZ166" i="3"/>
  <c r="BC165" i="3"/>
  <c r="BB165" i="3"/>
  <c r="BA165" i="3"/>
  <c r="AZ165" i="3"/>
  <c r="BC164" i="3"/>
  <c r="BB164" i="3"/>
  <c r="BA164" i="3"/>
  <c r="AZ164" i="3"/>
  <c r="BC163" i="3"/>
  <c r="BB163" i="3"/>
  <c r="BA163" i="3"/>
  <c r="AZ163" i="3"/>
  <c r="BC162" i="3"/>
  <c r="BB162" i="3"/>
  <c r="BA162" i="3"/>
  <c r="AZ162" i="3"/>
  <c r="BC161" i="3"/>
  <c r="BB161" i="3"/>
  <c r="BA161" i="3"/>
  <c r="AZ161" i="3"/>
  <c r="BC160" i="3"/>
  <c r="BB160" i="3"/>
  <c r="BA160" i="3"/>
  <c r="AZ160" i="3"/>
  <c r="BC159" i="3"/>
  <c r="BB159" i="3"/>
  <c r="BA159" i="3"/>
  <c r="AZ159" i="3"/>
  <c r="BC158" i="3"/>
  <c r="BB158" i="3"/>
  <c r="BA158" i="3"/>
  <c r="AZ158" i="3"/>
  <c r="BC157" i="3"/>
  <c r="BB157" i="3"/>
  <c r="BA157" i="3"/>
  <c r="AZ157" i="3"/>
  <c r="BC156" i="3"/>
  <c r="BB156" i="3"/>
  <c r="BA156" i="3"/>
  <c r="AZ156" i="3"/>
  <c r="BC155" i="3"/>
  <c r="BB155" i="3"/>
  <c r="BA155" i="3"/>
  <c r="AZ155" i="3"/>
  <c r="BC154" i="3"/>
  <c r="BB154" i="3"/>
  <c r="BA154" i="3"/>
  <c r="AZ154" i="3"/>
  <c r="BC153" i="3"/>
  <c r="BB153" i="3"/>
  <c r="BA153" i="3"/>
  <c r="AZ153" i="3"/>
  <c r="BC152" i="3"/>
  <c r="BB152" i="3"/>
  <c r="BA152" i="3"/>
  <c r="AZ152" i="3"/>
  <c r="BC151" i="3"/>
  <c r="BB151" i="3"/>
  <c r="BA151" i="3"/>
  <c r="AZ151" i="3"/>
  <c r="BC150" i="3"/>
  <c r="BB150" i="3"/>
  <c r="BA150" i="3"/>
  <c r="AZ150" i="3"/>
  <c r="BC149" i="3"/>
  <c r="BB149" i="3"/>
  <c r="BA149" i="3"/>
  <c r="AZ149" i="3"/>
  <c r="BC148" i="3"/>
  <c r="BB148" i="3"/>
  <c r="BA148" i="3"/>
  <c r="AZ148" i="3"/>
  <c r="BC147" i="3"/>
  <c r="BB147" i="3"/>
  <c r="BA147" i="3"/>
  <c r="AZ147" i="3"/>
  <c r="BC146" i="3"/>
  <c r="BB146" i="3"/>
  <c r="BA146" i="3"/>
  <c r="AZ146" i="3"/>
  <c r="BC145" i="3"/>
  <c r="BB145" i="3"/>
  <c r="BA145" i="3"/>
  <c r="AZ145" i="3"/>
  <c r="BC144" i="3"/>
  <c r="BB144" i="3"/>
  <c r="BA144" i="3"/>
  <c r="AZ144" i="3"/>
  <c r="BC143" i="3"/>
  <c r="BB143" i="3"/>
  <c r="BA143" i="3"/>
  <c r="AZ143" i="3"/>
  <c r="BC142" i="3"/>
  <c r="BB142" i="3"/>
  <c r="BA142" i="3"/>
  <c r="AZ142" i="3"/>
  <c r="BC141" i="3"/>
  <c r="BB141" i="3"/>
  <c r="BA141" i="3"/>
  <c r="AZ141" i="3"/>
  <c r="BC140" i="3"/>
  <c r="BB140" i="3"/>
  <c r="BA140" i="3"/>
  <c r="AZ140" i="3"/>
  <c r="BC139" i="3"/>
  <c r="BB139" i="3"/>
  <c r="BA139" i="3"/>
  <c r="AZ139" i="3"/>
  <c r="BC138" i="3"/>
  <c r="BB138" i="3"/>
  <c r="BA138" i="3"/>
  <c r="AZ138" i="3"/>
  <c r="BC137" i="3"/>
  <c r="BB137" i="3"/>
  <c r="BA137" i="3"/>
  <c r="AZ137" i="3"/>
  <c r="BC136" i="3"/>
  <c r="BB136" i="3"/>
  <c r="BA136" i="3"/>
  <c r="AZ136" i="3"/>
  <c r="BC135" i="3"/>
  <c r="BB135" i="3"/>
  <c r="BA135" i="3"/>
  <c r="AZ135" i="3"/>
  <c r="BC134" i="3"/>
  <c r="BB134" i="3"/>
  <c r="BA134" i="3"/>
  <c r="AZ134" i="3"/>
  <c r="BC133" i="3"/>
  <c r="BB133" i="3"/>
  <c r="BA133" i="3"/>
  <c r="AZ133" i="3"/>
  <c r="BC132" i="3"/>
  <c r="BB132" i="3"/>
  <c r="BA132" i="3"/>
  <c r="AZ132" i="3"/>
  <c r="BC131" i="3"/>
  <c r="BB131" i="3"/>
  <c r="BA131" i="3"/>
  <c r="AZ131" i="3"/>
  <c r="BC130" i="3"/>
  <c r="BB130" i="3"/>
  <c r="BA130" i="3"/>
  <c r="AZ130" i="3"/>
  <c r="BC129" i="3"/>
  <c r="BB129" i="3"/>
  <c r="BA129" i="3"/>
  <c r="AZ129" i="3"/>
  <c r="BC128" i="3"/>
  <c r="BB128" i="3"/>
  <c r="BA128" i="3"/>
  <c r="AZ128" i="3"/>
  <c r="BC127" i="3"/>
  <c r="BB127" i="3"/>
  <c r="BA127" i="3"/>
  <c r="AZ127" i="3"/>
  <c r="BC126" i="3"/>
  <c r="BB126" i="3"/>
  <c r="BA126" i="3"/>
  <c r="AZ126" i="3"/>
  <c r="BC125" i="3"/>
  <c r="BB125" i="3"/>
  <c r="BA125" i="3"/>
  <c r="AZ125" i="3"/>
  <c r="BC124" i="3"/>
  <c r="BB124" i="3"/>
  <c r="BA124" i="3"/>
  <c r="AZ124" i="3"/>
  <c r="BC123" i="3"/>
  <c r="BB123" i="3"/>
  <c r="BA123" i="3"/>
  <c r="AZ123" i="3"/>
  <c r="BC122" i="3"/>
  <c r="BB122" i="3"/>
  <c r="BA122" i="3"/>
  <c r="AZ122" i="3"/>
  <c r="BC121" i="3"/>
  <c r="BB121" i="3"/>
  <c r="BA121" i="3"/>
  <c r="AZ121" i="3"/>
  <c r="BC120" i="3"/>
  <c r="BB120" i="3"/>
  <c r="BA120" i="3"/>
  <c r="AZ120" i="3"/>
  <c r="BC119" i="3"/>
  <c r="BB119" i="3"/>
  <c r="BA119" i="3"/>
  <c r="AZ119" i="3"/>
  <c r="BC118" i="3"/>
  <c r="BB118" i="3"/>
  <c r="BA118" i="3"/>
  <c r="AZ118" i="3"/>
  <c r="BC117" i="3"/>
  <c r="BB117" i="3"/>
  <c r="BA117" i="3"/>
  <c r="AZ117" i="3"/>
  <c r="BC116" i="3"/>
  <c r="BB116" i="3"/>
  <c r="BA116" i="3"/>
  <c r="AZ116" i="3"/>
  <c r="BC115" i="3"/>
  <c r="BB115" i="3"/>
  <c r="BA115" i="3"/>
  <c r="AZ115" i="3"/>
  <c r="BC114" i="3"/>
  <c r="BB114" i="3"/>
  <c r="BA114" i="3"/>
  <c r="AZ114" i="3"/>
  <c r="BC113" i="3"/>
  <c r="BB113" i="3"/>
  <c r="BA113" i="3"/>
  <c r="AZ113" i="3"/>
  <c r="BC112" i="3"/>
  <c r="BB112" i="3"/>
  <c r="BA112" i="3"/>
  <c r="AZ112" i="3"/>
  <c r="BC111" i="3"/>
  <c r="BB111" i="3"/>
  <c r="BA111" i="3"/>
  <c r="AZ111" i="3"/>
  <c r="BC110" i="3"/>
  <c r="BB110" i="3"/>
  <c r="BA110" i="3"/>
  <c r="AZ110" i="3"/>
  <c r="BC109" i="3"/>
  <c r="BB109" i="3"/>
  <c r="BA109" i="3"/>
  <c r="AZ109" i="3"/>
  <c r="BC108" i="3"/>
  <c r="BB108" i="3"/>
  <c r="BA108" i="3"/>
  <c r="AZ108" i="3"/>
  <c r="BC107" i="3"/>
  <c r="BB107" i="3"/>
  <c r="BA107" i="3"/>
  <c r="AZ107" i="3"/>
  <c r="BC106" i="3"/>
  <c r="BB106" i="3"/>
  <c r="BA106" i="3"/>
  <c r="AZ106" i="3"/>
  <c r="BC105" i="3"/>
  <c r="BB105" i="3"/>
  <c r="AZ105" i="3"/>
  <c r="BC99" i="3"/>
  <c r="BB99" i="3"/>
  <c r="BA99" i="3"/>
  <c r="AZ99" i="3"/>
  <c r="BC98" i="3"/>
  <c r="BB98" i="3"/>
  <c r="BA98" i="3"/>
  <c r="AZ98" i="3"/>
  <c r="BC97" i="3"/>
  <c r="BB97" i="3"/>
  <c r="BA97" i="3"/>
  <c r="AZ97" i="3"/>
  <c r="BC96" i="3"/>
  <c r="BB96" i="3"/>
  <c r="BA96" i="3"/>
  <c r="AZ96" i="3"/>
  <c r="BC95" i="3"/>
  <c r="BB95" i="3"/>
  <c r="BA95" i="3"/>
  <c r="AZ95" i="3"/>
  <c r="BC94" i="3"/>
  <c r="BB94" i="3"/>
  <c r="BA94" i="3"/>
  <c r="AZ94" i="3"/>
  <c r="BC93" i="3"/>
  <c r="BB93" i="3"/>
  <c r="BA93" i="3"/>
  <c r="AZ93" i="3"/>
  <c r="BC92" i="3"/>
  <c r="BB92" i="3"/>
  <c r="BA92" i="3"/>
  <c r="AZ92" i="3"/>
  <c r="BC91" i="3"/>
  <c r="BB91" i="3"/>
  <c r="BA91" i="3"/>
  <c r="AZ91" i="3"/>
  <c r="BC90" i="3"/>
  <c r="BB90" i="3"/>
  <c r="BA90" i="3"/>
  <c r="AZ90" i="3"/>
  <c r="BC89" i="3"/>
  <c r="BB89" i="3"/>
  <c r="BA89" i="3"/>
  <c r="AZ89" i="3"/>
  <c r="BC88" i="3"/>
  <c r="BB88" i="3"/>
  <c r="BA88" i="3"/>
  <c r="AZ88" i="3"/>
  <c r="BC87" i="3"/>
  <c r="BB87" i="3"/>
  <c r="BA87" i="3"/>
  <c r="AZ87" i="3"/>
  <c r="BC86" i="3"/>
  <c r="BB86" i="3"/>
  <c r="BA86" i="3"/>
  <c r="AZ86" i="3"/>
  <c r="BC85" i="3"/>
  <c r="BB85" i="3"/>
  <c r="BA85" i="3"/>
  <c r="AZ85" i="3"/>
  <c r="BC84" i="3"/>
  <c r="BB84" i="3"/>
  <c r="BA84" i="3"/>
  <c r="AZ84" i="3"/>
  <c r="BC83" i="3"/>
  <c r="BB83" i="3"/>
  <c r="BA83" i="3"/>
  <c r="AZ83" i="3"/>
  <c r="BC82" i="3"/>
  <c r="BB82" i="3"/>
  <c r="BA82" i="3"/>
  <c r="AZ82" i="3"/>
  <c r="BC81" i="3"/>
  <c r="BB81" i="3"/>
  <c r="BA81" i="3"/>
  <c r="AZ81" i="3"/>
  <c r="BC80" i="3"/>
  <c r="BB80" i="3"/>
  <c r="BA80" i="3"/>
  <c r="AZ80" i="3"/>
  <c r="BC79" i="3"/>
  <c r="BB79" i="3"/>
  <c r="BA79" i="3"/>
  <c r="AZ79" i="3"/>
  <c r="BC78" i="3"/>
  <c r="BB78" i="3"/>
  <c r="BA78" i="3"/>
  <c r="AZ78" i="3"/>
  <c r="BC77" i="3"/>
  <c r="BB77" i="3"/>
  <c r="BA77" i="3"/>
  <c r="AZ77" i="3"/>
  <c r="BC76" i="3"/>
  <c r="BB76" i="3"/>
  <c r="BA76" i="3"/>
  <c r="AZ76" i="3"/>
  <c r="BC75" i="3"/>
  <c r="BB75" i="3"/>
  <c r="BA75" i="3"/>
  <c r="AZ75" i="3"/>
  <c r="BC74" i="3"/>
  <c r="BB74" i="3"/>
  <c r="BA74" i="3"/>
  <c r="AZ74" i="3"/>
  <c r="BC73" i="3"/>
  <c r="BB73" i="3"/>
  <c r="BA73" i="3"/>
  <c r="AZ73" i="3"/>
  <c r="BC72" i="3"/>
  <c r="BB72" i="3"/>
  <c r="BA72" i="3"/>
  <c r="AZ72" i="3"/>
  <c r="BC71" i="3"/>
  <c r="BB71" i="3"/>
  <c r="BA71" i="3"/>
  <c r="AZ71" i="3"/>
  <c r="BC70" i="3"/>
  <c r="BB70" i="3"/>
  <c r="BA70" i="3"/>
  <c r="AZ70" i="3"/>
  <c r="BC69" i="3"/>
  <c r="BB69" i="3"/>
  <c r="BA69" i="3"/>
  <c r="AZ69" i="3"/>
  <c r="BC68" i="3"/>
  <c r="BB68" i="3"/>
  <c r="BA68" i="3"/>
  <c r="AZ68" i="3"/>
  <c r="BC67" i="3"/>
  <c r="BB67" i="3"/>
  <c r="BA67" i="3"/>
  <c r="AZ67" i="3"/>
  <c r="BC66" i="3"/>
  <c r="BB66" i="3"/>
  <c r="BA66" i="3"/>
  <c r="AZ66" i="3"/>
  <c r="BC65" i="3"/>
  <c r="BB65" i="3"/>
  <c r="BA65" i="3"/>
  <c r="AZ65" i="3"/>
  <c r="BC64" i="3"/>
  <c r="BB64" i="3"/>
  <c r="BA64" i="3"/>
  <c r="AZ64" i="3"/>
  <c r="BC63" i="3"/>
  <c r="BB63" i="3"/>
  <c r="BA63" i="3"/>
  <c r="AZ63" i="3"/>
  <c r="BC62" i="3"/>
  <c r="BB62" i="3"/>
  <c r="BA62" i="3"/>
  <c r="AZ62" i="3"/>
  <c r="BC61" i="3"/>
  <c r="BB61" i="3"/>
  <c r="BA61" i="3"/>
  <c r="AZ61" i="3"/>
  <c r="BC60" i="3"/>
  <c r="BB60" i="3"/>
  <c r="BA60" i="3"/>
  <c r="AZ60" i="3"/>
  <c r="BC59" i="3"/>
  <c r="BB59" i="3"/>
  <c r="BA59" i="3"/>
  <c r="AZ59" i="3"/>
  <c r="BC58" i="3"/>
  <c r="BB58" i="3"/>
  <c r="BA58" i="3"/>
  <c r="AZ58" i="3"/>
  <c r="BC57" i="3"/>
  <c r="BB57" i="3"/>
  <c r="BA57" i="3"/>
  <c r="AZ57" i="3"/>
  <c r="BC56" i="3"/>
  <c r="BB56" i="3"/>
  <c r="BA56" i="3"/>
  <c r="AZ56" i="3"/>
  <c r="BC55" i="3"/>
  <c r="BB55" i="3"/>
  <c r="BA55" i="3"/>
  <c r="AZ55" i="3"/>
  <c r="BC54" i="3"/>
  <c r="BB54" i="3"/>
  <c r="BA54" i="3"/>
  <c r="AZ54" i="3"/>
  <c r="BC53" i="3"/>
  <c r="BB53" i="3"/>
  <c r="BA53" i="3"/>
  <c r="AZ53" i="3"/>
  <c r="BC52" i="3"/>
  <c r="BB52" i="3"/>
  <c r="BA52" i="3"/>
  <c r="AZ52" i="3"/>
  <c r="BC51" i="3"/>
  <c r="BB51" i="3"/>
  <c r="BA51" i="3"/>
  <c r="AZ51" i="3"/>
  <c r="BC50" i="3"/>
  <c r="BB50" i="3"/>
  <c r="BA50" i="3"/>
  <c r="AZ50" i="3"/>
  <c r="BC49" i="3"/>
  <c r="BB49" i="3"/>
  <c r="BA49" i="3"/>
  <c r="AZ49" i="3"/>
  <c r="BC48" i="3"/>
  <c r="BB48" i="3"/>
  <c r="BA48" i="3"/>
  <c r="AZ48" i="3"/>
  <c r="BC47" i="3"/>
  <c r="BB47" i="3"/>
  <c r="BA47" i="3"/>
  <c r="AZ47" i="3"/>
  <c r="BC46" i="3"/>
  <c r="BB46" i="3"/>
  <c r="BA46" i="3"/>
  <c r="AZ46" i="3"/>
  <c r="BC45" i="3"/>
  <c r="BB45" i="3"/>
  <c r="BA45" i="3"/>
  <c r="AZ45" i="3"/>
  <c r="BC44" i="3"/>
  <c r="BB44" i="3"/>
  <c r="BA44" i="3"/>
  <c r="AZ44" i="3"/>
  <c r="BC43" i="3"/>
  <c r="BB43" i="3"/>
  <c r="BA43" i="3"/>
  <c r="AZ43" i="3"/>
  <c r="BC42" i="3"/>
  <c r="BB42" i="3"/>
  <c r="BA42" i="3"/>
  <c r="AZ42" i="3"/>
  <c r="BC41" i="3"/>
  <c r="BB41" i="3"/>
  <c r="BA41" i="3"/>
  <c r="AZ41" i="3"/>
  <c r="BC40" i="3"/>
  <c r="BB40" i="3"/>
  <c r="BA40" i="3"/>
  <c r="AZ40" i="3"/>
  <c r="BC39" i="3"/>
  <c r="BB39" i="3"/>
  <c r="BA39" i="3"/>
  <c r="AZ39" i="3"/>
  <c r="BC38" i="3"/>
  <c r="BB38" i="3"/>
  <c r="BA38" i="3"/>
  <c r="AZ38" i="3"/>
  <c r="BC37" i="3"/>
  <c r="BB37" i="3"/>
  <c r="BA37" i="3"/>
  <c r="AZ37" i="3"/>
  <c r="BC36" i="3"/>
  <c r="BB36" i="3"/>
  <c r="BA36" i="3"/>
  <c r="AZ36" i="3"/>
  <c r="BC35" i="3"/>
  <c r="BB35" i="3"/>
  <c r="BA35" i="3"/>
  <c r="AZ35" i="3"/>
  <c r="BC34" i="3"/>
  <c r="BB34" i="3"/>
  <c r="BA34" i="3"/>
  <c r="AZ34" i="3"/>
  <c r="BC33" i="3"/>
  <c r="BB33" i="3"/>
  <c r="BA33" i="3"/>
  <c r="AZ33" i="3"/>
  <c r="BC32" i="3"/>
  <c r="BB32" i="3"/>
  <c r="BA32" i="3"/>
  <c r="AZ32" i="3"/>
  <c r="BC31" i="3"/>
  <c r="BB31" i="3"/>
  <c r="BA31" i="3"/>
  <c r="AZ31" i="3"/>
  <c r="BC30" i="3"/>
  <c r="BB30" i="3"/>
  <c r="BA30" i="3"/>
  <c r="AZ30" i="3"/>
  <c r="BC29" i="3"/>
  <c r="BB29" i="3"/>
  <c r="BA29" i="3"/>
  <c r="AZ29" i="3"/>
  <c r="BC28" i="3"/>
  <c r="BB28" i="3"/>
  <c r="BA28" i="3"/>
  <c r="AZ28" i="3"/>
  <c r="BC27" i="3"/>
  <c r="BB27" i="3"/>
  <c r="BA27" i="3"/>
  <c r="AZ27" i="3"/>
  <c r="BC26" i="3"/>
  <c r="BB26" i="3"/>
  <c r="BA26" i="3"/>
  <c r="AZ26" i="3"/>
  <c r="BC25" i="3"/>
  <c r="BB25" i="3"/>
  <c r="BA25" i="3"/>
  <c r="AZ25" i="3"/>
  <c r="BC24" i="3"/>
  <c r="BB24" i="3"/>
  <c r="BA24" i="3"/>
  <c r="AZ24" i="3"/>
  <c r="BC23" i="3"/>
  <c r="BB23" i="3"/>
  <c r="BA23" i="3"/>
  <c r="AZ23" i="3"/>
  <c r="BC22" i="3"/>
  <c r="BB22" i="3"/>
  <c r="BA22" i="3"/>
  <c r="AZ22" i="3"/>
  <c r="BC21" i="3"/>
  <c r="BB21" i="3"/>
  <c r="BA21" i="3"/>
  <c r="AZ21" i="3"/>
  <c r="BC20" i="3"/>
  <c r="BB20" i="3"/>
  <c r="BA20" i="3"/>
  <c r="AZ20" i="3"/>
  <c r="BC19" i="3"/>
  <c r="BB19" i="3"/>
  <c r="BA19" i="3"/>
  <c r="AZ19" i="3"/>
  <c r="BC18" i="3"/>
  <c r="BB18" i="3"/>
  <c r="BA18" i="3"/>
  <c r="AZ18" i="3"/>
  <c r="BC17" i="3"/>
  <c r="BB17" i="3"/>
  <c r="BA17" i="3"/>
  <c r="AZ17" i="3"/>
  <c r="BC16" i="3"/>
  <c r="BB16" i="3"/>
  <c r="BA16" i="3"/>
  <c r="AZ16" i="3"/>
  <c r="BC15" i="3"/>
  <c r="BB15" i="3"/>
  <c r="BA15" i="3"/>
  <c r="AZ15" i="3"/>
  <c r="BC14" i="3"/>
  <c r="BB14" i="3"/>
  <c r="BA14" i="3"/>
  <c r="AZ14" i="3"/>
  <c r="BC13" i="3"/>
  <c r="BB13" i="3"/>
  <c r="BA13" i="3"/>
  <c r="AZ13" i="3"/>
  <c r="BC12" i="3"/>
  <c r="BB12" i="3"/>
  <c r="BA12" i="3"/>
  <c r="AZ12" i="3"/>
  <c r="BC11" i="3"/>
  <c r="BB11" i="3"/>
  <c r="BA11" i="3"/>
  <c r="AZ11" i="3"/>
  <c r="BC10" i="3"/>
  <c r="BB10" i="3"/>
  <c r="BC194" i="1"/>
  <c r="BB194" i="1"/>
  <c r="BA194" i="1"/>
  <c r="AZ194" i="1"/>
  <c r="BC193" i="1"/>
  <c r="BB193" i="1"/>
  <c r="BA193" i="1"/>
  <c r="AZ193" i="1"/>
  <c r="BC192" i="1"/>
  <c r="BB192" i="1"/>
  <c r="BA192" i="1"/>
  <c r="AZ192" i="1"/>
  <c r="BC191" i="1"/>
  <c r="BB191" i="1"/>
  <c r="BA191" i="1"/>
  <c r="AZ191" i="1"/>
  <c r="BC190" i="1"/>
  <c r="BB190" i="1"/>
  <c r="BA190" i="1"/>
  <c r="AZ190" i="1"/>
  <c r="BC189" i="1"/>
  <c r="BB189" i="1"/>
  <c r="BA189" i="1"/>
  <c r="AZ189" i="1"/>
  <c r="BC188" i="1"/>
  <c r="BB188" i="1"/>
  <c r="BA188" i="1"/>
  <c r="AZ188" i="1"/>
  <c r="BC187" i="1"/>
  <c r="BB187" i="1"/>
  <c r="BA187" i="1"/>
  <c r="AZ187" i="1"/>
  <c r="BC186" i="1"/>
  <c r="BB186" i="1"/>
  <c r="BA186" i="1"/>
  <c r="AZ186" i="1"/>
  <c r="BC185" i="1"/>
  <c r="BB185" i="1"/>
  <c r="BA185" i="1"/>
  <c r="AZ185" i="1"/>
  <c r="BC184" i="1"/>
  <c r="BB184" i="1"/>
  <c r="BA184" i="1"/>
  <c r="AZ184" i="1"/>
  <c r="BC183" i="1"/>
  <c r="BB183" i="1"/>
  <c r="BA183" i="1"/>
  <c r="AZ183" i="1"/>
  <c r="BC182" i="1"/>
  <c r="BB182" i="1"/>
  <c r="BA182" i="1"/>
  <c r="AZ182" i="1"/>
  <c r="BC181" i="1"/>
  <c r="BB181" i="1"/>
  <c r="BA181" i="1"/>
  <c r="AZ181" i="1"/>
  <c r="BC180" i="1"/>
  <c r="BB180" i="1"/>
  <c r="BA180" i="1"/>
  <c r="AZ180" i="1"/>
  <c r="BC179" i="1"/>
  <c r="BB179" i="1"/>
  <c r="BA179" i="1"/>
  <c r="AZ179" i="1"/>
  <c r="BC178" i="1"/>
  <c r="BB178" i="1"/>
  <c r="BA178" i="1"/>
  <c r="AZ178" i="1"/>
  <c r="BC177" i="1"/>
  <c r="BB177" i="1"/>
  <c r="BA177" i="1"/>
  <c r="AZ177" i="1"/>
  <c r="BC176" i="1"/>
  <c r="BB176" i="1"/>
  <c r="BA176" i="1"/>
  <c r="AZ176" i="1"/>
  <c r="BC175" i="1"/>
  <c r="BB175" i="1"/>
  <c r="BA175" i="1"/>
  <c r="AZ175" i="1"/>
  <c r="BC174" i="1"/>
  <c r="BB174" i="1"/>
  <c r="BA174" i="1"/>
  <c r="AZ174" i="1"/>
  <c r="BC173" i="1"/>
  <c r="BB173" i="1"/>
  <c r="BA173" i="1"/>
  <c r="AZ173" i="1"/>
  <c r="BC172" i="1"/>
  <c r="BB172" i="1"/>
  <c r="BA172" i="1"/>
  <c r="AZ172" i="1"/>
  <c r="BC171" i="1"/>
  <c r="BB171" i="1"/>
  <c r="BA171" i="1"/>
  <c r="AZ171" i="1"/>
  <c r="BC170" i="1"/>
  <c r="BB170" i="1"/>
  <c r="BA170" i="1"/>
  <c r="AZ170" i="1"/>
  <c r="BC169" i="1"/>
  <c r="BB169" i="1"/>
  <c r="BA169" i="1"/>
  <c r="AZ169" i="1"/>
  <c r="BC168" i="1"/>
  <c r="BB168" i="1"/>
  <c r="BA168" i="1"/>
  <c r="AZ168" i="1"/>
  <c r="BC167" i="1"/>
  <c r="BB167" i="1"/>
  <c r="BA167" i="1"/>
  <c r="AZ167" i="1"/>
  <c r="BC166" i="1"/>
  <c r="BB166" i="1"/>
  <c r="BA166" i="1"/>
  <c r="AZ166" i="1"/>
  <c r="BC165" i="1"/>
  <c r="BB165" i="1"/>
  <c r="BA165" i="1"/>
  <c r="AZ165" i="1"/>
  <c r="BC164" i="1"/>
  <c r="BB164" i="1"/>
  <c r="BA164" i="1"/>
  <c r="AZ164" i="1"/>
  <c r="BC163" i="1"/>
  <c r="BB163" i="1"/>
  <c r="BA163" i="1"/>
  <c r="AZ163" i="1"/>
  <c r="BC162" i="1"/>
  <c r="BB162" i="1"/>
  <c r="BA162" i="1"/>
  <c r="AZ162" i="1"/>
  <c r="BC161" i="1"/>
  <c r="BB161" i="1"/>
  <c r="BA161" i="1"/>
  <c r="AZ161" i="1"/>
  <c r="BC160" i="1"/>
  <c r="BB160" i="1"/>
  <c r="BA160" i="1"/>
  <c r="AZ160" i="1"/>
  <c r="BC159" i="1"/>
  <c r="BB159" i="1"/>
  <c r="BA159" i="1"/>
  <c r="AZ159" i="1"/>
  <c r="BC158" i="1"/>
  <c r="BB158" i="1"/>
  <c r="BA158" i="1"/>
  <c r="AZ158" i="1"/>
  <c r="BC157" i="1"/>
  <c r="BB157" i="1"/>
  <c r="BA157" i="1"/>
  <c r="AZ157" i="1"/>
  <c r="BC156" i="1"/>
  <c r="BB156" i="1"/>
  <c r="BA156" i="1"/>
  <c r="AZ156" i="1"/>
  <c r="BC155" i="1"/>
  <c r="BB155" i="1"/>
  <c r="BA155" i="1"/>
  <c r="AZ155" i="1"/>
  <c r="BC154" i="1"/>
  <c r="BB154" i="1"/>
  <c r="BA154" i="1"/>
  <c r="AZ154" i="1"/>
  <c r="BC153" i="1"/>
  <c r="BB153" i="1"/>
  <c r="BA153" i="1"/>
  <c r="AZ153" i="1"/>
  <c r="BC152" i="1"/>
  <c r="BB152" i="1"/>
  <c r="BA152" i="1"/>
  <c r="AZ152" i="1"/>
  <c r="BC151" i="1"/>
  <c r="BB151" i="1"/>
  <c r="BA151" i="1"/>
  <c r="AZ151" i="1"/>
  <c r="BC150" i="1"/>
  <c r="BB150" i="1"/>
  <c r="BA150" i="1"/>
  <c r="AZ150" i="1"/>
  <c r="BC149" i="1"/>
  <c r="BB149" i="1"/>
  <c r="BA149" i="1"/>
  <c r="AZ149" i="1"/>
  <c r="BC148" i="1"/>
  <c r="BB148" i="1"/>
  <c r="BA148" i="1"/>
  <c r="AZ148" i="1"/>
  <c r="BC147" i="1"/>
  <c r="BB147" i="1"/>
  <c r="BA147" i="1"/>
  <c r="AZ147" i="1"/>
  <c r="BC146" i="1"/>
  <c r="BB146" i="1"/>
  <c r="BA146" i="1"/>
  <c r="AZ146" i="1"/>
  <c r="BC145" i="1"/>
  <c r="BB145" i="1"/>
  <c r="BA145" i="1"/>
  <c r="AZ145" i="1"/>
  <c r="BC144" i="1"/>
  <c r="BB144" i="1"/>
  <c r="BA144" i="1"/>
  <c r="AZ144" i="1"/>
  <c r="BC143" i="1"/>
  <c r="BB143" i="1"/>
  <c r="BA143" i="1"/>
  <c r="AZ143" i="1"/>
  <c r="BC142" i="1"/>
  <c r="BB142" i="1"/>
  <c r="BA142" i="1"/>
  <c r="AZ142" i="1"/>
  <c r="BC141" i="1"/>
  <c r="BB141" i="1"/>
  <c r="BA141" i="1"/>
  <c r="AZ141" i="1"/>
  <c r="BC140" i="1"/>
  <c r="BB140" i="1"/>
  <c r="BA140" i="1"/>
  <c r="AZ140" i="1"/>
  <c r="BC139" i="1"/>
  <c r="BB139" i="1"/>
  <c r="BA139" i="1"/>
  <c r="AZ139" i="1"/>
  <c r="BC138" i="1"/>
  <c r="BB138" i="1"/>
  <c r="BA138" i="1"/>
  <c r="AZ138" i="1"/>
  <c r="BC137" i="1"/>
  <c r="BB137" i="1"/>
  <c r="BA137" i="1"/>
  <c r="AZ137" i="1"/>
  <c r="BC136" i="1"/>
  <c r="BB136" i="1"/>
  <c r="BA136" i="1"/>
  <c r="AZ136" i="1"/>
  <c r="BC135" i="1"/>
  <c r="BB135" i="1"/>
  <c r="BA135" i="1"/>
  <c r="AZ135" i="1"/>
  <c r="BC134" i="1"/>
  <c r="BB134" i="1"/>
  <c r="BA134" i="1"/>
  <c r="AZ134" i="1"/>
  <c r="BC133" i="1"/>
  <c r="BB133" i="1"/>
  <c r="BA133" i="1"/>
  <c r="AZ133" i="1"/>
  <c r="BC132" i="1"/>
  <c r="BB132" i="1"/>
  <c r="BA132" i="1"/>
  <c r="AZ132" i="1"/>
  <c r="BC131" i="1"/>
  <c r="BB131" i="1"/>
  <c r="BA131" i="1"/>
  <c r="AZ131" i="1"/>
  <c r="BC130" i="1"/>
  <c r="BB130" i="1"/>
  <c r="BA130" i="1"/>
  <c r="AZ130" i="1"/>
  <c r="BC129" i="1"/>
  <c r="BB129" i="1"/>
  <c r="BA129" i="1"/>
  <c r="AZ129" i="1"/>
  <c r="BC128" i="1"/>
  <c r="BB128" i="1"/>
  <c r="BA128" i="1"/>
  <c r="AZ128" i="1"/>
  <c r="BC127" i="1"/>
  <c r="BB127" i="1"/>
  <c r="BA127" i="1"/>
  <c r="AZ127" i="1"/>
  <c r="BC126" i="1"/>
  <c r="BB126" i="1"/>
  <c r="BA126" i="1"/>
  <c r="AZ126" i="1"/>
  <c r="BC125" i="1"/>
  <c r="BB125" i="1"/>
  <c r="BA125" i="1"/>
  <c r="AZ125" i="1"/>
  <c r="BC124" i="1"/>
  <c r="BB124" i="1"/>
  <c r="BA124" i="1"/>
  <c r="AZ124" i="1"/>
  <c r="BC123" i="1"/>
  <c r="BB123" i="1"/>
  <c r="BA123" i="1"/>
  <c r="AZ123" i="1"/>
  <c r="BC122" i="1"/>
  <c r="BB122" i="1"/>
  <c r="BA122" i="1"/>
  <c r="AZ122" i="1"/>
  <c r="BC121" i="1"/>
  <c r="BB121" i="1"/>
  <c r="BA121" i="1"/>
  <c r="AZ121" i="1"/>
  <c r="BC120" i="1"/>
  <c r="BB120" i="1"/>
  <c r="BA120" i="1"/>
  <c r="AZ120" i="1"/>
  <c r="BC119" i="1"/>
  <c r="BB119" i="1"/>
  <c r="BA119" i="1"/>
  <c r="AZ119" i="1"/>
  <c r="BC118" i="1"/>
  <c r="BB118" i="1"/>
  <c r="BA118" i="1"/>
  <c r="AZ118" i="1"/>
  <c r="BC117" i="1"/>
  <c r="BB117" i="1"/>
  <c r="BA117" i="1"/>
  <c r="AZ117" i="1"/>
  <c r="BC116" i="1"/>
  <c r="BB116" i="1"/>
  <c r="BA116" i="1"/>
  <c r="AZ116" i="1"/>
  <c r="BC115" i="1"/>
  <c r="BB115" i="1"/>
  <c r="BA115" i="1"/>
  <c r="AZ115" i="1"/>
  <c r="BC114" i="1"/>
  <c r="BB114" i="1"/>
  <c r="BA114" i="1"/>
  <c r="AZ114" i="1"/>
  <c r="BC113" i="1"/>
  <c r="BB113" i="1"/>
  <c r="BA113" i="1"/>
  <c r="AZ113" i="1"/>
  <c r="BC112" i="1"/>
  <c r="BB112" i="1"/>
  <c r="BA112" i="1"/>
  <c r="AZ112" i="1"/>
  <c r="BC111" i="1"/>
  <c r="BB111" i="1"/>
  <c r="BA111" i="1"/>
  <c r="AZ111" i="1"/>
  <c r="BC110" i="1"/>
  <c r="BB110" i="1"/>
  <c r="BA110" i="1"/>
  <c r="AZ110" i="1"/>
  <c r="BC109" i="1"/>
  <c r="BB109" i="1"/>
  <c r="BA109" i="1"/>
  <c r="AZ109" i="1"/>
  <c r="BC108" i="1"/>
  <c r="BB108" i="1"/>
  <c r="BA108" i="1"/>
  <c r="AZ108" i="1"/>
  <c r="BC107" i="1"/>
  <c r="BB107" i="1"/>
  <c r="BA107" i="1"/>
  <c r="AZ107" i="1"/>
  <c r="BC106" i="1"/>
  <c r="BB106" i="1"/>
  <c r="BA106" i="1"/>
  <c r="AZ106" i="1"/>
  <c r="BC105" i="1"/>
  <c r="BB105" i="1"/>
  <c r="BA105" i="1"/>
  <c r="AZ105" i="1"/>
  <c r="BC99" i="1" l="1"/>
  <c r="BB99" i="1"/>
  <c r="BA99" i="1"/>
  <c r="AZ99" i="1"/>
  <c r="BC98" i="1"/>
  <c r="BB98" i="1"/>
  <c r="BA98" i="1"/>
  <c r="AZ98" i="1"/>
  <c r="BC97" i="1"/>
  <c r="BB97" i="1"/>
  <c r="BA97" i="1"/>
  <c r="AZ97" i="1"/>
  <c r="BC96" i="1"/>
  <c r="BB96" i="1"/>
  <c r="BA96" i="1"/>
  <c r="AZ96" i="1"/>
  <c r="BC95" i="1"/>
  <c r="BB95" i="1"/>
  <c r="BA95" i="1"/>
  <c r="AZ95" i="1"/>
  <c r="BC94" i="1"/>
  <c r="BB94" i="1"/>
  <c r="BA94" i="1"/>
  <c r="AZ94" i="1"/>
  <c r="BC93" i="1"/>
  <c r="BB93" i="1"/>
  <c r="BA93" i="1"/>
  <c r="AZ93" i="1"/>
  <c r="BC92" i="1"/>
  <c r="BB92" i="1"/>
  <c r="BA92" i="1"/>
  <c r="AZ92" i="1"/>
  <c r="BC91" i="1"/>
  <c r="BB91" i="1"/>
  <c r="BA91" i="1"/>
  <c r="AZ91" i="1"/>
  <c r="BC90" i="1"/>
  <c r="BB90" i="1"/>
  <c r="BA90" i="1"/>
  <c r="AZ90" i="1"/>
  <c r="BC89" i="1"/>
  <c r="BB89" i="1"/>
  <c r="BA89" i="1"/>
  <c r="AZ89" i="1"/>
  <c r="BC88" i="1"/>
  <c r="BB88" i="1"/>
  <c r="BA88" i="1"/>
  <c r="AZ88" i="1"/>
  <c r="BC87" i="1"/>
  <c r="BB87" i="1"/>
  <c r="BA87" i="1"/>
  <c r="AZ87" i="1"/>
  <c r="BC86" i="1"/>
  <c r="BB86" i="1"/>
  <c r="BA86" i="1"/>
  <c r="AZ86" i="1"/>
  <c r="BC85" i="1"/>
  <c r="BB85" i="1"/>
  <c r="BA85" i="1"/>
  <c r="AZ85" i="1"/>
  <c r="BC84" i="1"/>
  <c r="BB84" i="1"/>
  <c r="BA84" i="1"/>
  <c r="AZ84" i="1"/>
  <c r="BC83" i="1"/>
  <c r="BB83" i="1"/>
  <c r="BA83" i="1"/>
  <c r="AZ83" i="1"/>
  <c r="BC82" i="1"/>
  <c r="BB82" i="1"/>
  <c r="BA82" i="1"/>
  <c r="AZ82" i="1"/>
  <c r="BC81" i="1"/>
  <c r="BB81" i="1"/>
  <c r="BA81" i="1"/>
  <c r="AZ81" i="1"/>
  <c r="BC80" i="1"/>
  <c r="BB80" i="1"/>
  <c r="BA80" i="1"/>
  <c r="AZ80" i="1"/>
  <c r="BC79" i="1"/>
  <c r="BB79" i="1"/>
  <c r="BA79" i="1"/>
  <c r="AZ79" i="1"/>
  <c r="BC78" i="1"/>
  <c r="BB78" i="1"/>
  <c r="BA78" i="1"/>
  <c r="AZ78" i="1"/>
  <c r="BC77" i="1"/>
  <c r="BB77" i="1"/>
  <c r="BA77" i="1"/>
  <c r="AZ77" i="1"/>
  <c r="BC76" i="1"/>
  <c r="BB76" i="1"/>
  <c r="BA76" i="1"/>
  <c r="AZ76" i="1"/>
  <c r="BC75" i="1"/>
  <c r="BB75" i="1"/>
  <c r="BA75" i="1"/>
  <c r="AZ75" i="1"/>
  <c r="BC74" i="1"/>
  <c r="BB74" i="1"/>
  <c r="BA74" i="1"/>
  <c r="AZ74" i="1"/>
  <c r="BC73" i="1"/>
  <c r="BB73" i="1"/>
  <c r="BA73" i="1"/>
  <c r="AZ73" i="1"/>
  <c r="BC72" i="1"/>
  <c r="BB72" i="1"/>
  <c r="BA72" i="1"/>
  <c r="AZ72" i="1"/>
  <c r="BC71" i="1"/>
  <c r="BB71" i="1"/>
  <c r="BA71" i="1"/>
  <c r="AZ71" i="1"/>
  <c r="BC70" i="1"/>
  <c r="BB70" i="1"/>
  <c r="BA70" i="1"/>
  <c r="AZ70" i="1"/>
  <c r="BC69" i="1"/>
  <c r="BB69" i="1"/>
  <c r="BA69" i="1"/>
  <c r="AZ69" i="1"/>
  <c r="BC68" i="1"/>
  <c r="BB68" i="1"/>
  <c r="BA68" i="1"/>
  <c r="AZ68" i="1"/>
  <c r="BC67" i="1"/>
  <c r="BB67" i="1"/>
  <c r="BA67" i="1"/>
  <c r="AZ67" i="1"/>
  <c r="BC66" i="1"/>
  <c r="BB66" i="1"/>
  <c r="BA66" i="1"/>
  <c r="AZ66" i="1"/>
  <c r="BC65" i="1"/>
  <c r="BB65" i="1"/>
  <c r="BA65" i="1"/>
  <c r="AZ65" i="1"/>
  <c r="BC64" i="1"/>
  <c r="BB64" i="1"/>
  <c r="BA64" i="1"/>
  <c r="AZ64" i="1"/>
  <c r="BC63" i="1"/>
  <c r="BB63" i="1"/>
  <c r="BA63" i="1"/>
  <c r="AZ63" i="1"/>
  <c r="BC62" i="1"/>
  <c r="BB62" i="1"/>
  <c r="BA62" i="1"/>
  <c r="AZ62" i="1"/>
  <c r="BC61" i="1"/>
  <c r="BB61" i="1"/>
  <c r="BA61" i="1"/>
  <c r="AZ61" i="1"/>
  <c r="BC60" i="1"/>
  <c r="BB60" i="1"/>
  <c r="BA60" i="1"/>
  <c r="AZ60" i="1"/>
  <c r="BC59" i="1"/>
  <c r="BB59" i="1"/>
  <c r="BA59" i="1"/>
  <c r="AZ59" i="1"/>
  <c r="BC58" i="1"/>
  <c r="BB58" i="1"/>
  <c r="BA58" i="1"/>
  <c r="AZ58" i="1"/>
  <c r="BC57" i="1"/>
  <c r="BB57" i="1"/>
  <c r="BA57" i="1"/>
  <c r="AZ57" i="1"/>
  <c r="BC56" i="1"/>
  <c r="BB56" i="1"/>
  <c r="BA56" i="1"/>
  <c r="AZ56" i="1"/>
  <c r="BC55" i="1"/>
  <c r="BB55" i="1"/>
  <c r="BA55" i="1"/>
  <c r="AZ55" i="1"/>
  <c r="BC54" i="1"/>
  <c r="BB54" i="1"/>
  <c r="BA54" i="1"/>
  <c r="AZ54" i="1"/>
  <c r="BC53" i="1"/>
  <c r="BB53" i="1"/>
  <c r="BA53" i="1"/>
  <c r="AZ53" i="1"/>
  <c r="BC52" i="1"/>
  <c r="BB52" i="1"/>
  <c r="BA52" i="1"/>
  <c r="AZ52" i="1"/>
  <c r="BC51" i="1"/>
  <c r="BB51" i="1"/>
  <c r="BA51" i="1"/>
  <c r="AZ51" i="1"/>
  <c r="BC50" i="1"/>
  <c r="BB50" i="1"/>
  <c r="BA50" i="1"/>
  <c r="AZ50" i="1"/>
  <c r="BC49" i="1"/>
  <c r="BB49" i="1"/>
  <c r="BA49" i="1"/>
  <c r="AZ49" i="1"/>
  <c r="BC48" i="1"/>
  <c r="BB48" i="1"/>
  <c r="BA48" i="1"/>
  <c r="AZ48" i="1"/>
  <c r="BC47" i="1"/>
  <c r="BB47" i="1"/>
  <c r="BA47" i="1"/>
  <c r="AZ47" i="1"/>
  <c r="BC46" i="1"/>
  <c r="BB46" i="1"/>
  <c r="BA46" i="1"/>
  <c r="AZ46" i="1"/>
  <c r="BC45" i="1"/>
  <c r="BB45" i="1"/>
  <c r="BA45" i="1"/>
  <c r="AZ45" i="1"/>
  <c r="BC44" i="1"/>
  <c r="BB44" i="1"/>
  <c r="BA44" i="1"/>
  <c r="AZ44" i="1"/>
  <c r="BC43" i="1"/>
  <c r="BB43" i="1"/>
  <c r="BA43" i="1"/>
  <c r="AZ43" i="1"/>
  <c r="BC42" i="1"/>
  <c r="BB42" i="1"/>
  <c r="BA42" i="1"/>
  <c r="AZ42" i="1"/>
  <c r="BC41" i="1"/>
  <c r="BB41" i="1"/>
  <c r="BA41" i="1"/>
  <c r="AZ41" i="1"/>
  <c r="BC40" i="1"/>
  <c r="BB40" i="1"/>
  <c r="BA40" i="1"/>
  <c r="AZ40" i="1"/>
  <c r="BC39" i="1"/>
  <c r="BB39" i="1"/>
  <c r="BA39" i="1"/>
  <c r="AZ39" i="1"/>
  <c r="BC38" i="1"/>
  <c r="BB38" i="1"/>
  <c r="BA38" i="1"/>
  <c r="AZ38" i="1"/>
  <c r="BC37" i="1"/>
  <c r="BB37" i="1"/>
  <c r="BA37" i="1"/>
  <c r="AZ37" i="1"/>
  <c r="BC36" i="1"/>
  <c r="BB36" i="1"/>
  <c r="BA36" i="1"/>
  <c r="AZ36" i="1"/>
  <c r="BC35" i="1"/>
  <c r="BB35" i="1"/>
  <c r="BA35" i="1"/>
  <c r="AZ35" i="1"/>
  <c r="BC34" i="1"/>
  <c r="BB34" i="1"/>
  <c r="BA34" i="1"/>
  <c r="AZ34" i="1"/>
  <c r="BC33" i="1"/>
  <c r="BB33" i="1"/>
  <c r="BA33" i="1"/>
  <c r="AZ33" i="1"/>
  <c r="BC32" i="1"/>
  <c r="BB32" i="1"/>
  <c r="BA32" i="1"/>
  <c r="AZ32" i="1"/>
  <c r="BC31" i="1"/>
  <c r="BB31" i="1"/>
  <c r="BA31" i="1"/>
  <c r="AZ31" i="1"/>
  <c r="BC30" i="1"/>
  <c r="BB30" i="1"/>
  <c r="BA30" i="1"/>
  <c r="AZ30" i="1"/>
  <c r="BC29" i="1"/>
  <c r="BB29" i="1"/>
  <c r="BA29" i="1"/>
  <c r="AZ29" i="1"/>
  <c r="BC28" i="1"/>
  <c r="BB28" i="1"/>
  <c r="BA28" i="1"/>
  <c r="AZ28" i="1"/>
  <c r="BC27" i="1"/>
  <c r="BB27" i="1"/>
  <c r="BA27" i="1"/>
  <c r="AZ27" i="1"/>
  <c r="BC26" i="1"/>
  <c r="BB26" i="1"/>
  <c r="BA26" i="1"/>
  <c r="AZ26" i="1"/>
  <c r="BC25" i="1"/>
  <c r="BB25" i="1"/>
  <c r="BA25" i="1"/>
  <c r="AZ25" i="1"/>
  <c r="BC24" i="1"/>
  <c r="BB24" i="1"/>
  <c r="BA24" i="1"/>
  <c r="AZ24" i="1"/>
  <c r="BC23" i="1"/>
  <c r="BB23" i="1"/>
  <c r="BA23" i="1"/>
  <c r="AZ23" i="1"/>
  <c r="BC22" i="1"/>
  <c r="BB22" i="1"/>
  <c r="BA22" i="1"/>
  <c r="AZ22" i="1"/>
  <c r="BC21" i="1"/>
  <c r="BB21" i="1"/>
  <c r="BA21" i="1"/>
  <c r="AZ21" i="1"/>
  <c r="BC20" i="1"/>
  <c r="BB20" i="1"/>
  <c r="BA20" i="1"/>
  <c r="AZ20" i="1"/>
  <c r="BC19" i="1"/>
  <c r="BB19" i="1"/>
  <c r="BA19" i="1"/>
  <c r="AZ19" i="1"/>
  <c r="BC18" i="1"/>
  <c r="BB18" i="1"/>
  <c r="BA18" i="1"/>
  <c r="AZ18" i="1"/>
  <c r="BC17" i="1"/>
  <c r="BB17" i="1"/>
  <c r="BA17" i="1"/>
  <c r="AZ17" i="1"/>
  <c r="BC16" i="1"/>
  <c r="BB16" i="1"/>
  <c r="BA16" i="1"/>
  <c r="AZ16" i="1"/>
  <c r="BC15" i="1"/>
  <c r="BB15" i="1"/>
  <c r="BA15" i="1"/>
  <c r="AZ15" i="1"/>
  <c r="BC14" i="1"/>
  <c r="BB14" i="1"/>
  <c r="BA14" i="1"/>
  <c r="AZ14" i="1"/>
  <c r="BC13" i="1"/>
  <c r="BB13" i="1"/>
  <c r="BA13" i="1"/>
  <c r="AZ13" i="1"/>
  <c r="BC12" i="1"/>
  <c r="BB12" i="1"/>
  <c r="BA12" i="1"/>
  <c r="AZ12" i="1"/>
  <c r="BC11" i="1"/>
  <c r="BB11" i="1"/>
  <c r="BA11" i="1"/>
  <c r="AZ11" i="1"/>
  <c r="BC10" i="1"/>
  <c r="BA10" i="1"/>
  <c r="AZ10" i="1"/>
  <c r="Y10" i="1" l="1"/>
  <c r="Y105" i="1" s="1"/>
  <c r="AY199" i="6"/>
  <c r="J22" i="7" s="1"/>
  <c r="AC11" i="1"/>
  <c r="Y11" i="1"/>
  <c r="Y106" i="1" s="1"/>
  <c r="AB11" i="1"/>
  <c r="AB106" i="1" s="1"/>
  <c r="AA11" i="1"/>
  <c r="AA106" i="1" s="1"/>
  <c r="Z11" i="1"/>
  <c r="Z106" i="1" s="1"/>
  <c r="Z12" i="1"/>
  <c r="Y12" i="1"/>
  <c r="Z13" i="1"/>
  <c r="Z108" i="1" s="1"/>
  <c r="Y13" i="1"/>
  <c r="Y108" i="1" s="1"/>
  <c r="Z14" i="1"/>
  <c r="Y14" i="1"/>
  <c r="Y109" i="1" s="1"/>
  <c r="Z15" i="1"/>
  <c r="Z110" i="1" s="1"/>
  <c r="Y15" i="1"/>
  <c r="Y110" i="1" s="1"/>
  <c r="Y16" i="1"/>
  <c r="Y111" i="1" s="1"/>
  <c r="Z16" i="1"/>
  <c r="Z17" i="1"/>
  <c r="Z112" i="1" s="1"/>
  <c r="Y17" i="1"/>
  <c r="Y112" i="1" s="1"/>
  <c r="Y18" i="1"/>
  <c r="Y113" i="1" s="1"/>
  <c r="Z18" i="1"/>
  <c r="Y19" i="1"/>
  <c r="Y114" i="1" s="1"/>
  <c r="Z19" i="1"/>
  <c r="Z114" i="1" s="1"/>
  <c r="Z20" i="1"/>
  <c r="Y20" i="1"/>
  <c r="Y115" i="1" s="1"/>
  <c r="Y21" i="1"/>
  <c r="Y116" i="1" s="1"/>
  <c r="Z21" i="1"/>
  <c r="Z116" i="1" s="1"/>
  <c r="Y22" i="1"/>
  <c r="Y117" i="1" s="1"/>
  <c r="Z22" i="1"/>
  <c r="Z23" i="1"/>
  <c r="Z118" i="1" s="1"/>
  <c r="Y23" i="1"/>
  <c r="Y118" i="1" s="1"/>
  <c r="Z24" i="1"/>
  <c r="Y24" i="1"/>
  <c r="Y119" i="1" s="1"/>
  <c r="Y25" i="1"/>
  <c r="Y120" i="1" s="1"/>
  <c r="Z25" i="1"/>
  <c r="Z120" i="1" s="1"/>
  <c r="Y26" i="1"/>
  <c r="Y121" i="1" s="1"/>
  <c r="Z26" i="1"/>
  <c r="Z27" i="1"/>
  <c r="Z122" i="1" s="1"/>
  <c r="Y27" i="1"/>
  <c r="Y122" i="1" s="1"/>
  <c r="Z28" i="1"/>
  <c r="Y28" i="1"/>
  <c r="Y123" i="1" s="1"/>
  <c r="Z29" i="1"/>
  <c r="Z124" i="1" s="1"/>
  <c r="Y29" i="1"/>
  <c r="Y124" i="1" s="1"/>
  <c r="Z30" i="1"/>
  <c r="Y30" i="1"/>
  <c r="Y125" i="1" s="1"/>
  <c r="Z31" i="1"/>
  <c r="Z126" i="1" s="1"/>
  <c r="Y31" i="1"/>
  <c r="Y126" i="1" s="1"/>
  <c r="Y31" i="5" s="1"/>
  <c r="Y32" i="1"/>
  <c r="Y127" i="1" s="1"/>
  <c r="Y32" i="5" s="1"/>
  <c r="Z32" i="1"/>
  <c r="Z33" i="1"/>
  <c r="Z128" i="1" s="1"/>
  <c r="Y33" i="1"/>
  <c r="Y128" i="1" s="1"/>
  <c r="Y33" i="5" s="1"/>
  <c r="Z34" i="1"/>
  <c r="Y34" i="1"/>
  <c r="Y129" i="1" s="1"/>
  <c r="Y34" i="5" s="1"/>
  <c r="Z35" i="1"/>
  <c r="Z130" i="1" s="1"/>
  <c r="Y35" i="1"/>
  <c r="Y130" i="1" s="1"/>
  <c r="Y35" i="5" s="1"/>
  <c r="Y36" i="1"/>
  <c r="Y131" i="1" s="1"/>
  <c r="Y36" i="5" s="1"/>
  <c r="Z36" i="1"/>
  <c r="Y37" i="1"/>
  <c r="Y132" i="1" s="1"/>
  <c r="Z37" i="1"/>
  <c r="Z38" i="1"/>
  <c r="Z133" i="1" s="1"/>
  <c r="Y133" i="6" s="1"/>
  <c r="Y38" i="1"/>
  <c r="Y133" i="1" s="1"/>
  <c r="Y38" i="5" s="1"/>
  <c r="Y39" i="1"/>
  <c r="Y134" i="1" s="1"/>
  <c r="Z39" i="1"/>
  <c r="Y40" i="1"/>
  <c r="Y135" i="1" s="1"/>
  <c r="Z40" i="1"/>
  <c r="Z41" i="1"/>
  <c r="Z136" i="1" s="1"/>
  <c r="Y41" i="1"/>
  <c r="Y136" i="1" s="1"/>
  <c r="Z42" i="1"/>
  <c r="Z137" i="1" s="1"/>
  <c r="Y42" i="1"/>
  <c r="Y137" i="1" s="1"/>
  <c r="Y42" i="5" s="1"/>
  <c r="Y43" i="1"/>
  <c r="Y138" i="1" s="1"/>
  <c r="Z43" i="1"/>
  <c r="Z44" i="1"/>
  <c r="Z139" i="1" s="1"/>
  <c r="Y44" i="1"/>
  <c r="Y139" i="1" s="1"/>
  <c r="Y44" i="5" s="1"/>
  <c r="Z45" i="1"/>
  <c r="Y45" i="1"/>
  <c r="Y140" i="1" s="1"/>
  <c r="Z46" i="1"/>
  <c r="Z141" i="1" s="1"/>
  <c r="Y46" i="1"/>
  <c r="Y141" i="1" s="1"/>
  <c r="Y46" i="5" s="1"/>
  <c r="Y47" i="1"/>
  <c r="Y142" i="1" s="1"/>
  <c r="Z47" i="1"/>
  <c r="Z48" i="1"/>
  <c r="Y48" i="1"/>
  <c r="Y143" i="1" s="1"/>
  <c r="Z49" i="1"/>
  <c r="Z144" i="1" s="1"/>
  <c r="Y49" i="1"/>
  <c r="Y144" i="1" s="1"/>
  <c r="Z50" i="1"/>
  <c r="Z145" i="1" s="1"/>
  <c r="Y50" i="1"/>
  <c r="Y145" i="1" s="1"/>
  <c r="Y50" i="5" s="1"/>
  <c r="Z51" i="1"/>
  <c r="Y51" i="1"/>
  <c r="Y146" i="1" s="1"/>
  <c r="Y52" i="1"/>
  <c r="Y147" i="1" s="1"/>
  <c r="Z52" i="1"/>
  <c r="Y53" i="1"/>
  <c r="Y148" i="1" s="1"/>
  <c r="Y53" i="5" s="1"/>
  <c r="Z53" i="1"/>
  <c r="Z148" i="1" s="1"/>
  <c r="Z54" i="1"/>
  <c r="Z149" i="1" s="1"/>
  <c r="Y54" i="1"/>
  <c r="Y149" i="1" s="1"/>
  <c r="Y54" i="5" s="1"/>
  <c r="Y55" i="1"/>
  <c r="Y150" i="1" s="1"/>
  <c r="Z55" i="1"/>
  <c r="Z56" i="1"/>
  <c r="Y56" i="1"/>
  <c r="Y151" i="1" s="1"/>
  <c r="Z57" i="1"/>
  <c r="Z152" i="1" s="1"/>
  <c r="Y57" i="1"/>
  <c r="Y152" i="1" s="1"/>
  <c r="Z58" i="1"/>
  <c r="Y58" i="1"/>
  <c r="Y153" i="1" s="1"/>
  <c r="Z59" i="1"/>
  <c r="Z154" i="1" s="1"/>
  <c r="Y59" i="1"/>
  <c r="Y154" i="1" s="1"/>
  <c r="Z60" i="1"/>
  <c r="Z155" i="1" s="1"/>
  <c r="Y60" i="1"/>
  <c r="Y155" i="1" s="1"/>
  <c r="Y60" i="5" s="1"/>
  <c r="Z61" i="1"/>
  <c r="Z156" i="1" s="1"/>
  <c r="Y61" i="1"/>
  <c r="Y156" i="1" s="1"/>
  <c r="Z62" i="1"/>
  <c r="Y62" i="1"/>
  <c r="Y157" i="1" s="1"/>
  <c r="Y63" i="1"/>
  <c r="Y158" i="1" s="1"/>
  <c r="Y63" i="5" s="1"/>
  <c r="Z63" i="1"/>
  <c r="Z158" i="1" s="1"/>
  <c r="Z64" i="1"/>
  <c r="Y64" i="1"/>
  <c r="Y159" i="1" s="1"/>
  <c r="Z65" i="1"/>
  <c r="Z160" i="1" s="1"/>
  <c r="Y65" i="1"/>
  <c r="Y160" i="1" s="1"/>
  <c r="Z66" i="1"/>
  <c r="Y66" i="1"/>
  <c r="Y161" i="1" s="1"/>
  <c r="Z67" i="1"/>
  <c r="Y67" i="1"/>
  <c r="Y162" i="1" s="1"/>
  <c r="Y68" i="1"/>
  <c r="Y163" i="1" s="1"/>
  <c r="Y68" i="5" s="1"/>
  <c r="Z68" i="1"/>
  <c r="Z163" i="1" s="1"/>
  <c r="Z69" i="1"/>
  <c r="Z164" i="1" s="1"/>
  <c r="Y69" i="1"/>
  <c r="Y164" i="1" s="1"/>
  <c r="Z70" i="1"/>
  <c r="Y70" i="1"/>
  <c r="Y165" i="1" s="1"/>
  <c r="Z71" i="1"/>
  <c r="Y71" i="1"/>
  <c r="Y166" i="1" s="1"/>
  <c r="Z72" i="1"/>
  <c r="Y72" i="1"/>
  <c r="Y167" i="1" s="1"/>
  <c r="Y73" i="1"/>
  <c r="Y168" i="1" s="1"/>
  <c r="Y73" i="5" s="1"/>
  <c r="Z73" i="1"/>
  <c r="Z168" i="1" s="1"/>
  <c r="Z74" i="1"/>
  <c r="Y74" i="1"/>
  <c r="Y169" i="1" s="1"/>
  <c r="Z75" i="1"/>
  <c r="Y75" i="1"/>
  <c r="Y170" i="1" s="1"/>
  <c r="Y76" i="1"/>
  <c r="Y171" i="1" s="1"/>
  <c r="Z76" i="1"/>
  <c r="Z77" i="1"/>
  <c r="Z172" i="1" s="1"/>
  <c r="Y77" i="1"/>
  <c r="Y172" i="1" s="1"/>
  <c r="Z78" i="1"/>
  <c r="Y78" i="1"/>
  <c r="Y173" i="1" s="1"/>
  <c r="Y79" i="1"/>
  <c r="Y174" i="1" s="1"/>
  <c r="Z79" i="1"/>
  <c r="Z80" i="1"/>
  <c r="Z175" i="1" s="1"/>
  <c r="Y80" i="1"/>
  <c r="Y175" i="1" s="1"/>
  <c r="Y80" i="5" s="1"/>
  <c r="Z81" i="1"/>
  <c r="Y81" i="1"/>
  <c r="Y176" i="1" s="1"/>
  <c r="Z82" i="1"/>
  <c r="Y82" i="1"/>
  <c r="Y177" i="1" s="1"/>
  <c r="Y83" i="1"/>
  <c r="Y178" i="1" s="1"/>
  <c r="Z83" i="1"/>
  <c r="Y84" i="1"/>
  <c r="Y179" i="1" s="1"/>
  <c r="Y84" i="5" s="1"/>
  <c r="Z84" i="1"/>
  <c r="Z179" i="1" s="1"/>
  <c r="Z85" i="1"/>
  <c r="Y85" i="1"/>
  <c r="Y180" i="1" s="1"/>
  <c r="Z86" i="1"/>
  <c r="Y86" i="1"/>
  <c r="Y181" i="1" s="1"/>
  <c r="Z87" i="1"/>
  <c r="Z182" i="1" s="1"/>
  <c r="Y87" i="1"/>
  <c r="Y182" i="1" s="1"/>
  <c r="Z88" i="1"/>
  <c r="Z183" i="1" s="1"/>
  <c r="Y88" i="1"/>
  <c r="Y183" i="1" s="1"/>
  <c r="Y88" i="5" s="1"/>
  <c r="Y89" i="1"/>
  <c r="Y184" i="1" s="1"/>
  <c r="Z89" i="1"/>
  <c r="Y90" i="1"/>
  <c r="Y185" i="1" s="1"/>
  <c r="Y90" i="5" s="1"/>
  <c r="Z90" i="1"/>
  <c r="Z185" i="1" s="1"/>
  <c r="Y91" i="1"/>
  <c r="Y186" i="1" s="1"/>
  <c r="Z91" i="1"/>
  <c r="Z186" i="1" s="1"/>
  <c r="Y92" i="1"/>
  <c r="Y187" i="1" s="1"/>
  <c r="Z92" i="1"/>
  <c r="Z187" i="1" s="1"/>
  <c r="Z93" i="1"/>
  <c r="Y93" i="1"/>
  <c r="Y188" i="1" s="1"/>
  <c r="Y94" i="1"/>
  <c r="Y189" i="1" s="1"/>
  <c r="Z94" i="1"/>
  <c r="Z189" i="1" s="1"/>
  <c r="Z95" i="1"/>
  <c r="Z190" i="1" s="1"/>
  <c r="Y95" i="1"/>
  <c r="Y190" i="1" s="1"/>
  <c r="Y96" i="1"/>
  <c r="Y191" i="1" s="1"/>
  <c r="Z96" i="1"/>
  <c r="Z191" i="1" s="1"/>
  <c r="Z97" i="1"/>
  <c r="Z192" i="1" s="1"/>
  <c r="Y97" i="1"/>
  <c r="Y192" i="1" s="1"/>
  <c r="Z98" i="1"/>
  <c r="Y98" i="1"/>
  <c r="Y193" i="1" s="1"/>
  <c r="Y99" i="1"/>
  <c r="Y194" i="1" s="1"/>
  <c r="Z99" i="1"/>
  <c r="Z194" i="1" s="1"/>
  <c r="Z10" i="1"/>
  <c r="Z105" i="1" s="1"/>
  <c r="Y120" i="6" l="1"/>
  <c r="Y124" i="6"/>
  <c r="Z31" i="5"/>
  <c r="Z31" i="6" s="1"/>
  <c r="Y126" i="6"/>
  <c r="Z35" i="5"/>
  <c r="Y130" i="6"/>
  <c r="Z33" i="5"/>
  <c r="Z33" i="6" s="1"/>
  <c r="Y128" i="6"/>
  <c r="AA10" i="1"/>
  <c r="Z88" i="5"/>
  <c r="Z80" i="5"/>
  <c r="Y76" i="5"/>
  <c r="Z60" i="5"/>
  <c r="Z54" i="5"/>
  <c r="Y52" i="5"/>
  <c r="Z50" i="5"/>
  <c r="Z46" i="5"/>
  <c r="Z44" i="5"/>
  <c r="Z42" i="5"/>
  <c r="Y40" i="5"/>
  <c r="Z38" i="5"/>
  <c r="Y87" i="5"/>
  <c r="Y85" i="5"/>
  <c r="Y81" i="5"/>
  <c r="Y77" i="5"/>
  <c r="Y75" i="5"/>
  <c r="Z73" i="5"/>
  <c r="Y71" i="5"/>
  <c r="Y69" i="5"/>
  <c r="Y67" i="5"/>
  <c r="Y65" i="5"/>
  <c r="Z63" i="5"/>
  <c r="Y61" i="5"/>
  <c r="Y59" i="5"/>
  <c r="Y57" i="5"/>
  <c r="Z53" i="5"/>
  <c r="Y51" i="5"/>
  <c r="Y49" i="5"/>
  <c r="Y45" i="5"/>
  <c r="Y41" i="5"/>
  <c r="Y89" i="5"/>
  <c r="Z87" i="5"/>
  <c r="Y83" i="5"/>
  <c r="Y79" i="5"/>
  <c r="Z77" i="5"/>
  <c r="Z69" i="5"/>
  <c r="Z65" i="5"/>
  <c r="Z61" i="5"/>
  <c r="Z59" i="5"/>
  <c r="Z57" i="5"/>
  <c r="Y55" i="5"/>
  <c r="Z49" i="5"/>
  <c r="Y47" i="5"/>
  <c r="Y43" i="5"/>
  <c r="Z41" i="5"/>
  <c r="Y39" i="5"/>
  <c r="Y37" i="5"/>
  <c r="Z90" i="5"/>
  <c r="Y86" i="5"/>
  <c r="Z84" i="5"/>
  <c r="Y82" i="5"/>
  <c r="Y78" i="5"/>
  <c r="Y74" i="5"/>
  <c r="Y72" i="5"/>
  <c r="Y70" i="5"/>
  <c r="Z68" i="5"/>
  <c r="Y66" i="5"/>
  <c r="Y64" i="5"/>
  <c r="Y62" i="5"/>
  <c r="Y58" i="5"/>
  <c r="Y56" i="5"/>
  <c r="Y48" i="5"/>
  <c r="Y91" i="3"/>
  <c r="Y73" i="3"/>
  <c r="Y63" i="3"/>
  <c r="Y53" i="3"/>
  <c r="Y148" i="3" s="1"/>
  <c r="Y88" i="3"/>
  <c r="Y183" i="3" s="1"/>
  <c r="Y80" i="3"/>
  <c r="Y175" i="3" s="1"/>
  <c r="Y60" i="3"/>
  <c r="Y54" i="3"/>
  <c r="Y149" i="3" s="1"/>
  <c r="Y50" i="3"/>
  <c r="Y145" i="3" s="1"/>
  <c r="Y46" i="3"/>
  <c r="Y141" i="3" s="1"/>
  <c r="Y44" i="3"/>
  <c r="Y139" i="3" s="1"/>
  <c r="Y42" i="3"/>
  <c r="Y137" i="3" s="1"/>
  <c r="Y38" i="3"/>
  <c r="Y133" i="3" s="1"/>
  <c r="Y34" i="6"/>
  <c r="Y96" i="3"/>
  <c r="Y191" i="3" s="1"/>
  <c r="Y94" i="3"/>
  <c r="Y189" i="3" s="1"/>
  <c r="Y92" i="3"/>
  <c r="Y187" i="3" s="1"/>
  <c r="Y90" i="3"/>
  <c r="Y185" i="3" s="1"/>
  <c r="Y84" i="3"/>
  <c r="Y179" i="3" s="1"/>
  <c r="Y68" i="3"/>
  <c r="Y163" i="3" s="1"/>
  <c r="Y36" i="6"/>
  <c r="Y32" i="6"/>
  <c r="Y97" i="3"/>
  <c r="Y192" i="3" s="1"/>
  <c r="Y95" i="3"/>
  <c r="Y190" i="3" s="1"/>
  <c r="Y35" i="6"/>
  <c r="Y33" i="6"/>
  <c r="Y31" i="6"/>
  <c r="Y11" i="3"/>
  <c r="Y106" i="3" s="1"/>
  <c r="Y106" i="6" s="1"/>
  <c r="Z35" i="6"/>
  <c r="Y130" i="5"/>
  <c r="Y126" i="5"/>
  <c r="Y122" i="5"/>
  <c r="Y118" i="5"/>
  <c r="Y99" i="3"/>
  <c r="Y10" i="3"/>
  <c r="Y10" i="5" s="1"/>
  <c r="Y10" i="6" s="1"/>
  <c r="Y87" i="3"/>
  <c r="Y77" i="3"/>
  <c r="Y69" i="3"/>
  <c r="Y65" i="3"/>
  <c r="Y61" i="3"/>
  <c r="Y59" i="3"/>
  <c r="Y154" i="3" s="1"/>
  <c r="Y57" i="3"/>
  <c r="Y49" i="3"/>
  <c r="Y41" i="3"/>
  <c r="Y136" i="3" s="1"/>
  <c r="Y107" i="1"/>
  <c r="Y158" i="3"/>
  <c r="Y155" i="3"/>
  <c r="Y186" i="3"/>
  <c r="Y168" i="3"/>
  <c r="Y19" i="3"/>
  <c r="Y114" i="3" s="1"/>
  <c r="Y114" i="6" s="1"/>
  <c r="Y25" i="3"/>
  <c r="Y120" i="3" s="1"/>
  <c r="Y21" i="3"/>
  <c r="Y116" i="3" s="1"/>
  <c r="Y116" i="6" s="1"/>
  <c r="AA95" i="1"/>
  <c r="AA190" i="1" s="1"/>
  <c r="Y35" i="3"/>
  <c r="Y130" i="3" s="1"/>
  <c r="Y33" i="3"/>
  <c r="Y128" i="3" s="1"/>
  <c r="Y31" i="3"/>
  <c r="Y126" i="3" s="1"/>
  <c r="Y29" i="3"/>
  <c r="Y124" i="3" s="1"/>
  <c r="Y27" i="3"/>
  <c r="Y122" i="3" s="1"/>
  <c r="Y122" i="6" s="1"/>
  <c r="Y23" i="3"/>
  <c r="Y118" i="3" s="1"/>
  <c r="Y118" i="6" s="1"/>
  <c r="Y17" i="3"/>
  <c r="Y112" i="3" s="1"/>
  <c r="Y112" i="6" s="1"/>
  <c r="Y15" i="3"/>
  <c r="Y110" i="3" s="1"/>
  <c r="Y110" i="6" s="1"/>
  <c r="Y13" i="3"/>
  <c r="Y108" i="3" s="1"/>
  <c r="Y108" i="6" s="1"/>
  <c r="AA94" i="1"/>
  <c r="AA189" i="1" s="1"/>
  <c r="AA54" i="1"/>
  <c r="AA149" i="1" s="1"/>
  <c r="AA38" i="1"/>
  <c r="AA133" i="1" s="1"/>
  <c r="AA60" i="1"/>
  <c r="AB60" i="1" s="1"/>
  <c r="AA42" i="1"/>
  <c r="AA137" i="1" s="1"/>
  <c r="AA27" i="1"/>
  <c r="AA122" i="1" s="1"/>
  <c r="AA21" i="1"/>
  <c r="AB21" i="1" s="1"/>
  <c r="AA68" i="1"/>
  <c r="AB68" i="1" s="1"/>
  <c r="AA49" i="1"/>
  <c r="AA144" i="1" s="1"/>
  <c r="AA31" i="1"/>
  <c r="AB31" i="1" s="1"/>
  <c r="AA73" i="1"/>
  <c r="AA168" i="1" s="1"/>
  <c r="AA57" i="1"/>
  <c r="AA152" i="1" s="1"/>
  <c r="AA44" i="1"/>
  <c r="AA139" i="1" s="1"/>
  <c r="AA33" i="1"/>
  <c r="AB33" i="1" s="1"/>
  <c r="AA17" i="1"/>
  <c r="AB17" i="1" s="1"/>
  <c r="AA15" i="1"/>
  <c r="AA110" i="1" s="1"/>
  <c r="AA96" i="1"/>
  <c r="AA92" i="1"/>
  <c r="AA89" i="1"/>
  <c r="Z184" i="1"/>
  <c r="AA86" i="1"/>
  <c r="Z181" i="1"/>
  <c r="AA85" i="1"/>
  <c r="Z180" i="1"/>
  <c r="AA84" i="1"/>
  <c r="AA83" i="1"/>
  <c r="Z178" i="1"/>
  <c r="AA81" i="1"/>
  <c r="Z176" i="1"/>
  <c r="AA74" i="1"/>
  <c r="Z169" i="1"/>
  <c r="AA71" i="1"/>
  <c r="Z166" i="1"/>
  <c r="AA70" i="1"/>
  <c r="Z165" i="1"/>
  <c r="AA66" i="1"/>
  <c r="Z161" i="1"/>
  <c r="AA64" i="1"/>
  <c r="Z159" i="1"/>
  <c r="AA58" i="1"/>
  <c r="Z153" i="1"/>
  <c r="AA56" i="1"/>
  <c r="Z151" i="1"/>
  <c r="AA52" i="1"/>
  <c r="Z147" i="1"/>
  <c r="AA51" i="1"/>
  <c r="Z146" i="1"/>
  <c r="AA48" i="1"/>
  <c r="Z143" i="1"/>
  <c r="Z48" i="5" s="1"/>
  <c r="AA45" i="1"/>
  <c r="Z140" i="1"/>
  <c r="AA39" i="1"/>
  <c r="Z134" i="1"/>
  <c r="AA36" i="1"/>
  <c r="Z131" i="1"/>
  <c r="AA30" i="1"/>
  <c r="Z125" i="1"/>
  <c r="AA20" i="1"/>
  <c r="Z115" i="1"/>
  <c r="AA18" i="1"/>
  <c r="Z113" i="1"/>
  <c r="AA14" i="1"/>
  <c r="Z109" i="1"/>
  <c r="AA99" i="1"/>
  <c r="AA98" i="1"/>
  <c r="Z193" i="1"/>
  <c r="AA97" i="1"/>
  <c r="AA93" i="1"/>
  <c r="Z188" i="1"/>
  <c r="AA91" i="1"/>
  <c r="AA90" i="1"/>
  <c r="AA88" i="1"/>
  <c r="AA87" i="1"/>
  <c r="AA82" i="1"/>
  <c r="Z177" i="1"/>
  <c r="Z82" i="5" s="1"/>
  <c r="AA80" i="1"/>
  <c r="AA78" i="1"/>
  <c r="Z173" i="1"/>
  <c r="AA77" i="1"/>
  <c r="AA75" i="1"/>
  <c r="Z170" i="1"/>
  <c r="AA72" i="1"/>
  <c r="Z167" i="1"/>
  <c r="AA69" i="1"/>
  <c r="AA67" i="1"/>
  <c r="Z162" i="1"/>
  <c r="Z67" i="5" s="1"/>
  <c r="AA65" i="1"/>
  <c r="AA62" i="1"/>
  <c r="Z157" i="1"/>
  <c r="AA61" i="1"/>
  <c r="AA55" i="1"/>
  <c r="Z150" i="1"/>
  <c r="AA47" i="1"/>
  <c r="Z142" i="1"/>
  <c r="AA43" i="1"/>
  <c r="Z138" i="1"/>
  <c r="AA40" i="1"/>
  <c r="Z135" i="1"/>
  <c r="AA24" i="1"/>
  <c r="Z119" i="1"/>
  <c r="AA22" i="1"/>
  <c r="Z117" i="1"/>
  <c r="AA79" i="1"/>
  <c r="Z174" i="1"/>
  <c r="AA76" i="1"/>
  <c r="Z171" i="1"/>
  <c r="AA63" i="1"/>
  <c r="AA59" i="1"/>
  <c r="AA53" i="1"/>
  <c r="AA50" i="1"/>
  <c r="AA46" i="1"/>
  <c r="AA37" i="1"/>
  <c r="Z132" i="1"/>
  <c r="AA35" i="1"/>
  <c r="AA34" i="1"/>
  <c r="Z129" i="1"/>
  <c r="AA32" i="1"/>
  <c r="Z127" i="1"/>
  <c r="AA29" i="1"/>
  <c r="AA28" i="1"/>
  <c r="Z123" i="1"/>
  <c r="AA26" i="1"/>
  <c r="Z121" i="1"/>
  <c r="AA25" i="1"/>
  <c r="AA23" i="1"/>
  <c r="AA19" i="1"/>
  <c r="AA16" i="1"/>
  <c r="Z111" i="1"/>
  <c r="AA13" i="1"/>
  <c r="AA12" i="1"/>
  <c r="Z107" i="1"/>
  <c r="AA41" i="1"/>
  <c r="AD11" i="1"/>
  <c r="AC106" i="1"/>
  <c r="Y21" i="5" l="1"/>
  <c r="Y21" i="6" s="1"/>
  <c r="Y27" i="5"/>
  <c r="Y27" i="6" s="1"/>
  <c r="Y23" i="5"/>
  <c r="Y23" i="6" s="1"/>
  <c r="Y29" i="5"/>
  <c r="Y29" i="6" s="1"/>
  <c r="Y19" i="5"/>
  <c r="Y19" i="6" s="1"/>
  <c r="Y25" i="5"/>
  <c r="Y25" i="6" s="1"/>
  <c r="Z32" i="5"/>
  <c r="Z32" i="6" s="1"/>
  <c r="Y127" i="6"/>
  <c r="Z39" i="5"/>
  <c r="Y134" i="6"/>
  <c r="Z36" i="5"/>
  <c r="Z36" i="6" s="1"/>
  <c r="Y131" i="6"/>
  <c r="AA38" i="5"/>
  <c r="Z133" i="6"/>
  <c r="Z37" i="5"/>
  <c r="Y132" i="6"/>
  <c r="Z34" i="5"/>
  <c r="Z34" i="6" s="1"/>
  <c r="Y129" i="6"/>
  <c r="Y15" i="5"/>
  <c r="Y15" i="6" s="1"/>
  <c r="Y17" i="5"/>
  <c r="Y17" i="6" s="1"/>
  <c r="Y11" i="5"/>
  <c r="Y11" i="6" s="1"/>
  <c r="Y13" i="5"/>
  <c r="Y13" i="6" s="1"/>
  <c r="AA105" i="1"/>
  <c r="AB10" i="1"/>
  <c r="Z79" i="5"/>
  <c r="Z43" i="5"/>
  <c r="Z55" i="5"/>
  <c r="Z85" i="5"/>
  <c r="Z89" i="5"/>
  <c r="AA57" i="5"/>
  <c r="Z72" i="5"/>
  <c r="Z45" i="5"/>
  <c r="Z51" i="5"/>
  <c r="Z56" i="5"/>
  <c r="Z64" i="5"/>
  <c r="Z70" i="5"/>
  <c r="Z74" i="5"/>
  <c r="Z83" i="5"/>
  <c r="AA73" i="5"/>
  <c r="Z76" i="5"/>
  <c r="Z40" i="5"/>
  <c r="Z47" i="5"/>
  <c r="Z78" i="5"/>
  <c r="Z86" i="5"/>
  <c r="AA54" i="5"/>
  <c r="Z62" i="5"/>
  <c r="Z75" i="5"/>
  <c r="Z52" i="5"/>
  <c r="Z58" i="5"/>
  <c r="Z66" i="5"/>
  <c r="Z71" i="5"/>
  <c r="Z81" i="5"/>
  <c r="AA44" i="5"/>
  <c r="AA49" i="5"/>
  <c r="AA42" i="5"/>
  <c r="Z73" i="3"/>
  <c r="Z168" i="3" s="1"/>
  <c r="Y78" i="3"/>
  <c r="Y173" i="3" s="1"/>
  <c r="Y45" i="3"/>
  <c r="Y140" i="3" s="1"/>
  <c r="Y98" i="3"/>
  <c r="Z49" i="3"/>
  <c r="Z144" i="3" s="1"/>
  <c r="Z54" i="3"/>
  <c r="Y58" i="3"/>
  <c r="Y153" i="3" s="1"/>
  <c r="Z11" i="3"/>
  <c r="Z11" i="5" s="1"/>
  <c r="Z11" i="6" s="1"/>
  <c r="Y120" i="5"/>
  <c r="Y124" i="5"/>
  <c r="Y128" i="5"/>
  <c r="Z38" i="3"/>
  <c r="Z133" i="3" s="1"/>
  <c r="Y65" i="6"/>
  <c r="Y98" i="6"/>
  <c r="Y82" i="3"/>
  <c r="Y82" i="6" s="1"/>
  <c r="Y57" i="6"/>
  <c r="Y69" i="6"/>
  <c r="Y95" i="6"/>
  <c r="Y68" i="6"/>
  <c r="Y90" i="6"/>
  <c r="Y94" i="6"/>
  <c r="Y42" i="6"/>
  <c r="Y46" i="6"/>
  <c r="Y54" i="6"/>
  <c r="Y80" i="6"/>
  <c r="Y53" i="6"/>
  <c r="Y73" i="6"/>
  <c r="Y37" i="3"/>
  <c r="Y132" i="3" s="1"/>
  <c r="Y67" i="3"/>
  <c r="Y162" i="3" s="1"/>
  <c r="Y39" i="3"/>
  <c r="Y48" i="3"/>
  <c r="Y143" i="3" s="1"/>
  <c r="Y41" i="6"/>
  <c r="Y59" i="6"/>
  <c r="Y58" i="6"/>
  <c r="Y99" i="6"/>
  <c r="Y131" i="5"/>
  <c r="Y49" i="6"/>
  <c r="Y87" i="6"/>
  <c r="Y127" i="5"/>
  <c r="Y45" i="6"/>
  <c r="Y61" i="6"/>
  <c r="Y77" i="6"/>
  <c r="Y78" i="6"/>
  <c r="Y97" i="6"/>
  <c r="Y84" i="6"/>
  <c r="Y92" i="6"/>
  <c r="Y96" i="6"/>
  <c r="Y38" i="6"/>
  <c r="Y44" i="6"/>
  <c r="Y50" i="6"/>
  <c r="Y60" i="6"/>
  <c r="Y88" i="6"/>
  <c r="Y63" i="6"/>
  <c r="Y91" i="6"/>
  <c r="Z49" i="6"/>
  <c r="Y144" i="5"/>
  <c r="Y144" i="3"/>
  <c r="Y182" i="3"/>
  <c r="Z54" i="6"/>
  <c r="Y149" i="5"/>
  <c r="Y119" i="5"/>
  <c r="Z73" i="6"/>
  <c r="Y168" i="5"/>
  <c r="Y121" i="5"/>
  <c r="Y125" i="5"/>
  <c r="Y129" i="5"/>
  <c r="Z122" i="5"/>
  <c r="Y160" i="3"/>
  <c r="Y156" i="3"/>
  <c r="Y172" i="3"/>
  <c r="AB57" i="1"/>
  <c r="Y152" i="3"/>
  <c r="Y164" i="3"/>
  <c r="AB38" i="1"/>
  <c r="AB133" i="1" s="1"/>
  <c r="AA133" i="6" s="1"/>
  <c r="Y105" i="3"/>
  <c r="Y105" i="6" s="1"/>
  <c r="Y79" i="3"/>
  <c r="Y89" i="3"/>
  <c r="Y55" i="3"/>
  <c r="Y85" i="3"/>
  <c r="Z44" i="3"/>
  <c r="Z94" i="3"/>
  <c r="Y62" i="3"/>
  <c r="Y75" i="3"/>
  <c r="Y37" i="6"/>
  <c r="Y67" i="6"/>
  <c r="Y39" i="6"/>
  <c r="Y48" i="6"/>
  <c r="Y43" i="3"/>
  <c r="Y93" i="3"/>
  <c r="Z42" i="3"/>
  <c r="Y194" i="3"/>
  <c r="Y70" i="3"/>
  <c r="Y83" i="3"/>
  <c r="Z149" i="3"/>
  <c r="Y193" i="3"/>
  <c r="Y51" i="3"/>
  <c r="Y40" i="3"/>
  <c r="Y76" i="3"/>
  <c r="Z57" i="3"/>
  <c r="Y64" i="3"/>
  <c r="Y72" i="3"/>
  <c r="Y71" i="3"/>
  <c r="Y81" i="3"/>
  <c r="Y52" i="3"/>
  <c r="Y56" i="3"/>
  <c r="Y66" i="3"/>
  <c r="Y74" i="3"/>
  <c r="Y86" i="3"/>
  <c r="Y47" i="3"/>
  <c r="Z95" i="3"/>
  <c r="AB95" i="1"/>
  <c r="AB190" i="1" s="1"/>
  <c r="AB15" i="1"/>
  <c r="AB110" i="1" s="1"/>
  <c r="Y22" i="3"/>
  <c r="Y18" i="3"/>
  <c r="Y34" i="3"/>
  <c r="Y129" i="3" s="1"/>
  <c r="Y12" i="3"/>
  <c r="Y107" i="3" s="1"/>
  <c r="Y107" i="6" s="1"/>
  <c r="Y24" i="3"/>
  <c r="Y14" i="3"/>
  <c r="Y36" i="3"/>
  <c r="Y131" i="3" s="1"/>
  <c r="Z27" i="3"/>
  <c r="AB49" i="1"/>
  <c r="AA116" i="1"/>
  <c r="AB44" i="1"/>
  <c r="AC44" i="1" s="1"/>
  <c r="AB94" i="1"/>
  <c r="AB189" i="1" s="1"/>
  <c r="AB73" i="1"/>
  <c r="AC73" i="1" s="1"/>
  <c r="AA163" i="1"/>
  <c r="AA126" i="1"/>
  <c r="AB54" i="1"/>
  <c r="Y28" i="3"/>
  <c r="AB42" i="1"/>
  <c r="AA112" i="1"/>
  <c r="AA155" i="1"/>
  <c r="Y26" i="3"/>
  <c r="AA128" i="1"/>
  <c r="Y30" i="3"/>
  <c r="Y16" i="3"/>
  <c r="Y32" i="3"/>
  <c r="Y127" i="3" s="1"/>
  <c r="Y20" i="3"/>
  <c r="Z15" i="3"/>
  <c r="AB27" i="1"/>
  <c r="AC27" i="1" s="1"/>
  <c r="AC57" i="1"/>
  <c r="AB152" i="1"/>
  <c r="AB65" i="1"/>
  <c r="AA160" i="1"/>
  <c r="AB75" i="1"/>
  <c r="AA170" i="1"/>
  <c r="AA75" i="5" s="1"/>
  <c r="AB80" i="1"/>
  <c r="AA175" i="1"/>
  <c r="AA183" i="1"/>
  <c r="AB88" i="1"/>
  <c r="AA186" i="1"/>
  <c r="AB91" i="1"/>
  <c r="AB98" i="1"/>
  <c r="AA193" i="1"/>
  <c r="AA109" i="1"/>
  <c r="AB14" i="1"/>
  <c r="AB20" i="1"/>
  <c r="AA115" i="1"/>
  <c r="AA125" i="1"/>
  <c r="AB30" i="1"/>
  <c r="AB36" i="1"/>
  <c r="AA131" i="1"/>
  <c r="AB39" i="1"/>
  <c r="AA134" i="1"/>
  <c r="Z134" i="6" s="1"/>
  <c r="AB51" i="1"/>
  <c r="AA146" i="1"/>
  <c r="AA51" i="5" s="1"/>
  <c r="AB56" i="1"/>
  <c r="AA151" i="1"/>
  <c r="AA153" i="1"/>
  <c r="AA58" i="5" s="1"/>
  <c r="AB58" i="1"/>
  <c r="AB71" i="1"/>
  <c r="AA166" i="1"/>
  <c r="AB81" i="1"/>
  <c r="AA176" i="1"/>
  <c r="AB83" i="1"/>
  <c r="AA178" i="1"/>
  <c r="AB23" i="1"/>
  <c r="AA118" i="1"/>
  <c r="AB34" i="1"/>
  <c r="AA129" i="1"/>
  <c r="AA117" i="1"/>
  <c r="AB22" i="1"/>
  <c r="AB12" i="1"/>
  <c r="AA107" i="1"/>
  <c r="AB19" i="1"/>
  <c r="AA114" i="1"/>
  <c r="AB25" i="1"/>
  <c r="AA120" i="1"/>
  <c r="AB28" i="1"/>
  <c r="AA123" i="1"/>
  <c r="AB35" i="1"/>
  <c r="AA130" i="1"/>
  <c r="AA145" i="1"/>
  <c r="AB50" i="1"/>
  <c r="AA157" i="1"/>
  <c r="AB62" i="1"/>
  <c r="AB72" i="1"/>
  <c r="AA167" i="1"/>
  <c r="AB77" i="1"/>
  <c r="AA172" i="1"/>
  <c r="AC95" i="1"/>
  <c r="AB99" i="1"/>
  <c r="AA194" i="1"/>
  <c r="AA179" i="1"/>
  <c r="AB84" i="1"/>
  <c r="AB86" i="1"/>
  <c r="AA181" i="1"/>
  <c r="AB89" i="1"/>
  <c r="AA184" i="1"/>
  <c r="AA89" i="5" s="1"/>
  <c r="AA191" i="1"/>
  <c r="AB96" i="1"/>
  <c r="AB46" i="1"/>
  <c r="AA141" i="1"/>
  <c r="AB63" i="1"/>
  <c r="AA158" i="1"/>
  <c r="AB76" i="1"/>
  <c r="AA171" i="1"/>
  <c r="AA76" i="5" s="1"/>
  <c r="AB112" i="1"/>
  <c r="AC17" i="1"/>
  <c r="AB41" i="1"/>
  <c r="AA136" i="1"/>
  <c r="AE11" i="1"/>
  <c r="AD106" i="1"/>
  <c r="AB13" i="1"/>
  <c r="AA108" i="1"/>
  <c r="AB16" i="1"/>
  <c r="AA111" i="1"/>
  <c r="AB29" i="1"/>
  <c r="AA124" i="1"/>
  <c r="AB32" i="1"/>
  <c r="AA127" i="1"/>
  <c r="AB53" i="1"/>
  <c r="AA148" i="1"/>
  <c r="AB79" i="1"/>
  <c r="AA174" i="1"/>
  <c r="AC15" i="1"/>
  <c r="AC21" i="1"/>
  <c r="AB116" i="1"/>
  <c r="AB24" i="1"/>
  <c r="AA119" i="1"/>
  <c r="AC38" i="1"/>
  <c r="AB40" i="1"/>
  <c r="AA135" i="1"/>
  <c r="AA138" i="1"/>
  <c r="AB43" i="1"/>
  <c r="AC49" i="1"/>
  <c r="AB144" i="1"/>
  <c r="AB49" i="5" s="1"/>
  <c r="AB55" i="1"/>
  <c r="AA150" i="1"/>
  <c r="AC60" i="1"/>
  <c r="AB155" i="1"/>
  <c r="AB67" i="1"/>
  <c r="AA162" i="1"/>
  <c r="AB82" i="1"/>
  <c r="AA177" i="1"/>
  <c r="AA82" i="5" s="1"/>
  <c r="AB93" i="1"/>
  <c r="AA188" i="1"/>
  <c r="AB97" i="1"/>
  <c r="AA192" i="1"/>
  <c r="AB18" i="1"/>
  <c r="AA113" i="1"/>
  <c r="AC31" i="1"/>
  <c r="AB126" i="1"/>
  <c r="AB45" i="1"/>
  <c r="AA140" i="1"/>
  <c r="AA45" i="5" s="1"/>
  <c r="AB48" i="1"/>
  <c r="AA143" i="1"/>
  <c r="AB52" i="1"/>
  <c r="AA147" i="1"/>
  <c r="AA52" i="5" s="1"/>
  <c r="AB64" i="1"/>
  <c r="AA159" i="1"/>
  <c r="AA161" i="1"/>
  <c r="AB66" i="1"/>
  <c r="AC68" i="1"/>
  <c r="AB163" i="1"/>
  <c r="AA165" i="1"/>
  <c r="AB70" i="1"/>
  <c r="AA169" i="1"/>
  <c r="AA74" i="5" s="1"/>
  <c r="AB74" i="1"/>
  <c r="AA187" i="1"/>
  <c r="AB92" i="1"/>
  <c r="AC33" i="1"/>
  <c r="AB128" i="1"/>
  <c r="AB47" i="1"/>
  <c r="AA142" i="1"/>
  <c r="AB26" i="1"/>
  <c r="AA121" i="1"/>
  <c r="AB37" i="1"/>
  <c r="AA132" i="1"/>
  <c r="AB59" i="1"/>
  <c r="AA154" i="1"/>
  <c r="AA156" i="1"/>
  <c r="AB61" i="1"/>
  <c r="AA164" i="1"/>
  <c r="AB69" i="1"/>
  <c r="AB78" i="1"/>
  <c r="AA173" i="1"/>
  <c r="AA78" i="5" s="1"/>
  <c r="AA182" i="1"/>
  <c r="AB87" i="1"/>
  <c r="AB90" i="1"/>
  <c r="AA185" i="1"/>
  <c r="AA180" i="1"/>
  <c r="AB85" i="1"/>
  <c r="Y106" i="5" l="1"/>
  <c r="Y125" i="3"/>
  <c r="Y125" i="6" s="1"/>
  <c r="Y30" i="5"/>
  <c r="Y30" i="6" s="1"/>
  <c r="Y113" i="3"/>
  <c r="Y113" i="6" s="1"/>
  <c r="Y18" i="5"/>
  <c r="Y18" i="6" s="1"/>
  <c r="Y121" i="3"/>
  <c r="Y121" i="6" s="1"/>
  <c r="Y26" i="5"/>
  <c r="Y26" i="6" s="1"/>
  <c r="Z122" i="3"/>
  <c r="Z122" i="6" s="1"/>
  <c r="Z27" i="5"/>
  <c r="Z27" i="6" s="1"/>
  <c r="Y115" i="3"/>
  <c r="Y115" i="6" s="1"/>
  <c r="Y20" i="5"/>
  <c r="Y20" i="6" s="1"/>
  <c r="Y123" i="3"/>
  <c r="Y123" i="6" s="1"/>
  <c r="Y28" i="5"/>
  <c r="Y28" i="6" s="1"/>
  <c r="Y119" i="3"/>
  <c r="Y119" i="6" s="1"/>
  <c r="Y24" i="5"/>
  <c r="Y24" i="6" s="1"/>
  <c r="Y117" i="3"/>
  <c r="Y117" i="6" s="1"/>
  <c r="Y22" i="5"/>
  <c r="Y22" i="6" s="1"/>
  <c r="AB31" i="5"/>
  <c r="AB31" i="6" s="1"/>
  <c r="AA126" i="6"/>
  <c r="AA31" i="5"/>
  <c r="Z126" i="6"/>
  <c r="AA37" i="5"/>
  <c r="Z132" i="6"/>
  <c r="AA36" i="5"/>
  <c r="AA36" i="6" s="1"/>
  <c r="Z131" i="6"/>
  <c r="AA33" i="5"/>
  <c r="AA33" i="6" s="1"/>
  <c r="Z128" i="6"/>
  <c r="AB33" i="5"/>
  <c r="AA128" i="6"/>
  <c r="AA35" i="5"/>
  <c r="AA35" i="6" s="1"/>
  <c r="Z130" i="6"/>
  <c r="AA34" i="5"/>
  <c r="AA34" i="6" s="1"/>
  <c r="Z129" i="6"/>
  <c r="AA32" i="5"/>
  <c r="Z127" i="6"/>
  <c r="Y111" i="3"/>
  <c r="Y111" i="6" s="1"/>
  <c r="Y16" i="5"/>
  <c r="Y16" i="6" s="1"/>
  <c r="Z110" i="3"/>
  <c r="Z110" i="6" s="1"/>
  <c r="Z15" i="5"/>
  <c r="Y109" i="3"/>
  <c r="Y109" i="6" s="1"/>
  <c r="Y14" i="5"/>
  <c r="Y14" i="6" s="1"/>
  <c r="Y12" i="5"/>
  <c r="Y12" i="6" s="1"/>
  <c r="Z10" i="3"/>
  <c r="Z105" i="3" s="1"/>
  <c r="Z105" i="6" s="1"/>
  <c r="AB105" i="1"/>
  <c r="AC10" i="1"/>
  <c r="AA61" i="5"/>
  <c r="AA59" i="5"/>
  <c r="AA64" i="5"/>
  <c r="AA48" i="5"/>
  <c r="AA40" i="5"/>
  <c r="AA53" i="5"/>
  <c r="AA46" i="5"/>
  <c r="AA88" i="5"/>
  <c r="AA85" i="5"/>
  <c r="AA87" i="5"/>
  <c r="AA69" i="5"/>
  <c r="AA84" i="5"/>
  <c r="AA77" i="5"/>
  <c r="AA83" i="5"/>
  <c r="AA71" i="5"/>
  <c r="AA56" i="5"/>
  <c r="AA39" i="5"/>
  <c r="AA80" i="5"/>
  <c r="AA65" i="5"/>
  <c r="AA60" i="5"/>
  <c r="AA43" i="5"/>
  <c r="AA72" i="5"/>
  <c r="AB68" i="5"/>
  <c r="AB60" i="5"/>
  <c r="AA41" i="5"/>
  <c r="AA50" i="5"/>
  <c r="AA90" i="5"/>
  <c r="AA47" i="5"/>
  <c r="AA67" i="5"/>
  <c r="AA55" i="5"/>
  <c r="AA79" i="5"/>
  <c r="AA63" i="5"/>
  <c r="AA86" i="5"/>
  <c r="AA62" i="5"/>
  <c r="Y177" i="3"/>
  <c r="AA70" i="5"/>
  <c r="AA81" i="5"/>
  <c r="AB57" i="5"/>
  <c r="AA68" i="5"/>
  <c r="AA66" i="5"/>
  <c r="AB38" i="5"/>
  <c r="Z106" i="3"/>
  <c r="Z106" i="6" s="1"/>
  <c r="AA11" i="3"/>
  <c r="AA11" i="5" s="1"/>
  <c r="Y123" i="5"/>
  <c r="Y134" i="3"/>
  <c r="Y117" i="5"/>
  <c r="Z121" i="5"/>
  <c r="Z127" i="5"/>
  <c r="Z118" i="5"/>
  <c r="Z51" i="3"/>
  <c r="Z98" i="3"/>
  <c r="Z193" i="3" s="1"/>
  <c r="Z75" i="3"/>
  <c r="AA94" i="3"/>
  <c r="Z74" i="3"/>
  <c r="Z117" i="5"/>
  <c r="Z58" i="3"/>
  <c r="Z126" i="5"/>
  <c r="Z78" i="3"/>
  <c r="Z37" i="3"/>
  <c r="AA128" i="5"/>
  <c r="Z52" i="3"/>
  <c r="Z45" i="3"/>
  <c r="Z82" i="3"/>
  <c r="AA49" i="3"/>
  <c r="Z76" i="3"/>
  <c r="Z89" i="3"/>
  <c r="Z38" i="6"/>
  <c r="Y133" i="5"/>
  <c r="AB139" i="1"/>
  <c r="AA44" i="3" s="1"/>
  <c r="Z61" i="3"/>
  <c r="Z92" i="3"/>
  <c r="Z84" i="3"/>
  <c r="Z80" i="3"/>
  <c r="Z65" i="3"/>
  <c r="Z68" i="3"/>
  <c r="AA68" i="3" s="1"/>
  <c r="Y74" i="6"/>
  <c r="Y169" i="3"/>
  <c r="Y52" i="6"/>
  <c r="Y147" i="3"/>
  <c r="Z66" i="3"/>
  <c r="Z39" i="3"/>
  <c r="Y76" i="6"/>
  <c r="Y171" i="3"/>
  <c r="Y93" i="6"/>
  <c r="Y188" i="3"/>
  <c r="Y75" i="6"/>
  <c r="Y170" i="3"/>
  <c r="Z189" i="3"/>
  <c r="Z139" i="3"/>
  <c r="Y55" i="6"/>
  <c r="Y150" i="3"/>
  <c r="Y89" i="6"/>
  <c r="Y184" i="3"/>
  <c r="Z59" i="3"/>
  <c r="Z63" i="3"/>
  <c r="Z91" i="3"/>
  <c r="Z190" i="3"/>
  <c r="Y66" i="6"/>
  <c r="Y161" i="3"/>
  <c r="Y81" i="6"/>
  <c r="Y176" i="3"/>
  <c r="Y72" i="6"/>
  <c r="Y167" i="3"/>
  <c r="Y40" i="6"/>
  <c r="Y135" i="3"/>
  <c r="Z72" i="3"/>
  <c r="Y83" i="6"/>
  <c r="Y178" i="3"/>
  <c r="Z70" i="3"/>
  <c r="Z93" i="3"/>
  <c r="Z55" i="3"/>
  <c r="Z87" i="3"/>
  <c r="Z69" i="3"/>
  <c r="Z96" i="3"/>
  <c r="Z50" i="3"/>
  <c r="Y47" i="6"/>
  <c r="Y142" i="3"/>
  <c r="Y56" i="6"/>
  <c r="Y151" i="3"/>
  <c r="Y71" i="6"/>
  <c r="Y166" i="3"/>
  <c r="Z81" i="3"/>
  <c r="Y64" i="6"/>
  <c r="Y159" i="3"/>
  <c r="Y51" i="6"/>
  <c r="Y146" i="3"/>
  <c r="AA95" i="3"/>
  <c r="Z86" i="3"/>
  <c r="Z47" i="3"/>
  <c r="Y70" i="6"/>
  <c r="Y165" i="3"/>
  <c r="AA57" i="3"/>
  <c r="Z64" i="3"/>
  <c r="Z137" i="3"/>
  <c r="Y43" i="6"/>
  <c r="Y138" i="3"/>
  <c r="Y62" i="6"/>
  <c r="Y157" i="3"/>
  <c r="Y85" i="6"/>
  <c r="Y180" i="3"/>
  <c r="Y79" i="6"/>
  <c r="Y174" i="3"/>
  <c r="Z90" i="3"/>
  <c r="Z97" i="3"/>
  <c r="Z53" i="3"/>
  <c r="Z41" i="3"/>
  <c r="Z46" i="3"/>
  <c r="Z99" i="3"/>
  <c r="Z77" i="3"/>
  <c r="Z88" i="3"/>
  <c r="Z60" i="3"/>
  <c r="AA60" i="3" s="1"/>
  <c r="Y86" i="6"/>
  <c r="Y181" i="3"/>
  <c r="Z71" i="3"/>
  <c r="Z48" i="3"/>
  <c r="Z67" i="3"/>
  <c r="Z152" i="3"/>
  <c r="AA38" i="3"/>
  <c r="Z40" i="3"/>
  <c r="Z83" i="3"/>
  <c r="Z56" i="3"/>
  <c r="Z43" i="3"/>
  <c r="Z62" i="3"/>
  <c r="Z85" i="3"/>
  <c r="Z79" i="3"/>
  <c r="Z26" i="3"/>
  <c r="Z16" i="3"/>
  <c r="Z28" i="3"/>
  <c r="Z20" i="3"/>
  <c r="AA15" i="3"/>
  <c r="Z31" i="3"/>
  <c r="Z126" i="3" s="1"/>
  <c r="Z21" i="3"/>
  <c r="AC94" i="1"/>
  <c r="AD94" i="1" s="1"/>
  <c r="AB168" i="1"/>
  <c r="AB122" i="1"/>
  <c r="AB149" i="1"/>
  <c r="AC54" i="1"/>
  <c r="Z23" i="3"/>
  <c r="Z14" i="3"/>
  <c r="Z22" i="3"/>
  <c r="Z19" i="3"/>
  <c r="Z33" i="3"/>
  <c r="Z128" i="3" s="1"/>
  <c r="Z32" i="3"/>
  <c r="Z127" i="3" s="1"/>
  <c r="Z29" i="3"/>
  <c r="Z13" i="3"/>
  <c r="Z30" i="3"/>
  <c r="Z34" i="3"/>
  <c r="Z129" i="3" s="1"/>
  <c r="AB137" i="1"/>
  <c r="AC42" i="1"/>
  <c r="Z36" i="3"/>
  <c r="Z131" i="3" s="1"/>
  <c r="Z17" i="3"/>
  <c r="Z35" i="3"/>
  <c r="Z130" i="3" s="1"/>
  <c r="Z25" i="3"/>
  <c r="Z18" i="3"/>
  <c r="Z12" i="3"/>
  <c r="Z24" i="3"/>
  <c r="AA31" i="3"/>
  <c r="AA126" i="3" s="1"/>
  <c r="AC48" i="1"/>
  <c r="AB143" i="1"/>
  <c r="AC79" i="1"/>
  <c r="AB174" i="1"/>
  <c r="AB79" i="5" s="1"/>
  <c r="AC16" i="1"/>
  <c r="AB111" i="1"/>
  <c r="AC41" i="1"/>
  <c r="AB136" i="1"/>
  <c r="AB41" i="5" s="1"/>
  <c r="AC46" i="1"/>
  <c r="AB141" i="1"/>
  <c r="AC51" i="1"/>
  <c r="AB146" i="1"/>
  <c r="AB51" i="5" s="1"/>
  <c r="AC36" i="1"/>
  <c r="AB131" i="1"/>
  <c r="AC20" i="1"/>
  <c r="AB115" i="1"/>
  <c r="AC80" i="1"/>
  <c r="AB175" i="1"/>
  <c r="AC37" i="1"/>
  <c r="AB132" i="1"/>
  <c r="AA132" i="6" s="1"/>
  <c r="AC26" i="1"/>
  <c r="AB121" i="1"/>
  <c r="AB187" i="1"/>
  <c r="AC92" i="1"/>
  <c r="AC70" i="1"/>
  <c r="AB165" i="1"/>
  <c r="AB70" i="5" s="1"/>
  <c r="AB161" i="1"/>
  <c r="AC66" i="1"/>
  <c r="AD31" i="1"/>
  <c r="AC126" i="1"/>
  <c r="AC18" i="1"/>
  <c r="AB113" i="1"/>
  <c r="AD15" i="1"/>
  <c r="AC110" i="1"/>
  <c r="AB191" i="1"/>
  <c r="AC96" i="1"/>
  <c r="AB194" i="1"/>
  <c r="AC99" i="1"/>
  <c r="AC77" i="1"/>
  <c r="AB172" i="1"/>
  <c r="AC35" i="1"/>
  <c r="AB130" i="1"/>
  <c r="AC28" i="1"/>
  <c r="AB123" i="1"/>
  <c r="AC19" i="1"/>
  <c r="AB114" i="1"/>
  <c r="AC12" i="1"/>
  <c r="AB107" i="1"/>
  <c r="AC139" i="1"/>
  <c r="AD44" i="1"/>
  <c r="AC23" i="1"/>
  <c r="AB118" i="1"/>
  <c r="AC83" i="1"/>
  <c r="AB178" i="1"/>
  <c r="AB83" i="5" s="1"/>
  <c r="AB166" i="1"/>
  <c r="AB71" i="5" s="1"/>
  <c r="AC71" i="1"/>
  <c r="AC30" i="1"/>
  <c r="AB125" i="1"/>
  <c r="AC14" i="1"/>
  <c r="AB109" i="1"/>
  <c r="AB183" i="1"/>
  <c r="AC88" i="1"/>
  <c r="AC64" i="1"/>
  <c r="AB159" i="1"/>
  <c r="AC67" i="1"/>
  <c r="AB162" i="1"/>
  <c r="AB67" i="5" s="1"/>
  <c r="AD27" i="1"/>
  <c r="AC122" i="1"/>
  <c r="AD21" i="1"/>
  <c r="AC116" i="1"/>
  <c r="AC53" i="1"/>
  <c r="AB148" i="1"/>
  <c r="AB53" i="5" s="1"/>
  <c r="AC32" i="1"/>
  <c r="AB127" i="1"/>
  <c r="AC13" i="1"/>
  <c r="AB108" i="1"/>
  <c r="AF11" i="1"/>
  <c r="AE106" i="1"/>
  <c r="AC63" i="1"/>
  <c r="AB158" i="1"/>
  <c r="AC86" i="1"/>
  <c r="AB181" i="1"/>
  <c r="AC62" i="1"/>
  <c r="AB157" i="1"/>
  <c r="AC50" i="1"/>
  <c r="AB145" i="1"/>
  <c r="AC22" i="1"/>
  <c r="AB117" i="1"/>
  <c r="AC56" i="1"/>
  <c r="AB151" i="1"/>
  <c r="AB56" i="5" s="1"/>
  <c r="AC39" i="1"/>
  <c r="AB134" i="1"/>
  <c r="AA134" i="6" s="1"/>
  <c r="AC98" i="1"/>
  <c r="AB193" i="1"/>
  <c r="AB170" i="1"/>
  <c r="AC75" i="1"/>
  <c r="AC65" i="1"/>
  <c r="AB160" i="1"/>
  <c r="AB65" i="5" s="1"/>
  <c r="AD57" i="1"/>
  <c r="AC152" i="1"/>
  <c r="AC57" i="5" s="1"/>
  <c r="AC61" i="1"/>
  <c r="AB156" i="1"/>
  <c r="AD33" i="1"/>
  <c r="AC128" i="1"/>
  <c r="AC55" i="1"/>
  <c r="AB150" i="1"/>
  <c r="AB55" i="5" s="1"/>
  <c r="AC29" i="1"/>
  <c r="AB124" i="1"/>
  <c r="AC76" i="1"/>
  <c r="AB171" i="1"/>
  <c r="AB76" i="5" s="1"/>
  <c r="AC69" i="1"/>
  <c r="AB164" i="1"/>
  <c r="AB69" i="5" s="1"/>
  <c r="AC47" i="1"/>
  <c r="AB142" i="1"/>
  <c r="AB47" i="5" s="1"/>
  <c r="AB169" i="1"/>
  <c r="AB74" i="5" s="1"/>
  <c r="AC74" i="1"/>
  <c r="AC52" i="1"/>
  <c r="AB147" i="1"/>
  <c r="AB52" i="5" s="1"/>
  <c r="AC45" i="1"/>
  <c r="AB140" i="1"/>
  <c r="AB45" i="5" s="1"/>
  <c r="AB192" i="1"/>
  <c r="AC97" i="1"/>
  <c r="AC82" i="1"/>
  <c r="AB177" i="1"/>
  <c r="AD73" i="1"/>
  <c r="AC168" i="1"/>
  <c r="AD60" i="1"/>
  <c r="AC155" i="1"/>
  <c r="AC60" i="5" s="1"/>
  <c r="AD49" i="1"/>
  <c r="AC144" i="1"/>
  <c r="AB135" i="1"/>
  <c r="AC40" i="1"/>
  <c r="AC85" i="1"/>
  <c r="AB180" i="1"/>
  <c r="AB85" i="5" s="1"/>
  <c r="AC90" i="1"/>
  <c r="AB185" i="1"/>
  <c r="AC78" i="1"/>
  <c r="AB173" i="1"/>
  <c r="AC59" i="1"/>
  <c r="AB154" i="1"/>
  <c r="AC43" i="1"/>
  <c r="AB138" i="1"/>
  <c r="AD38" i="1"/>
  <c r="AC133" i="1"/>
  <c r="AB133" i="6" s="1"/>
  <c r="AD17" i="1"/>
  <c r="AC112" i="1"/>
  <c r="AC84" i="1"/>
  <c r="AB179" i="1"/>
  <c r="AB84" i="5" s="1"/>
  <c r="AD95" i="1"/>
  <c r="AC190" i="1"/>
  <c r="AC72" i="1"/>
  <c r="AB167" i="1"/>
  <c r="AB120" i="1"/>
  <c r="AC25" i="1"/>
  <c r="AC34" i="1"/>
  <c r="AB129" i="1"/>
  <c r="AC81" i="1"/>
  <c r="AB176" i="1"/>
  <c r="AB81" i="5" s="1"/>
  <c r="AC58" i="1"/>
  <c r="AB153" i="1"/>
  <c r="AB58" i="5" s="1"/>
  <c r="AC91" i="1"/>
  <c r="AB186" i="1"/>
  <c r="AC87" i="1"/>
  <c r="AB182" i="1"/>
  <c r="AB87" i="5" s="1"/>
  <c r="AC163" i="1"/>
  <c r="AD68" i="1"/>
  <c r="AC93" i="1"/>
  <c r="AB188" i="1"/>
  <c r="AC24" i="1"/>
  <c r="AB119" i="1"/>
  <c r="AC89" i="1"/>
  <c r="AB184" i="1"/>
  <c r="Y195" i="6" l="1"/>
  <c r="Y196" i="6" s="1"/>
  <c r="Z113" i="3"/>
  <c r="Z113" i="6" s="1"/>
  <c r="Z18" i="5"/>
  <c r="Z125" i="3"/>
  <c r="Z125" i="6" s="1"/>
  <c r="Z30" i="5"/>
  <c r="Z30" i="6" s="1"/>
  <c r="Z118" i="3"/>
  <c r="Z118" i="6" s="1"/>
  <c r="Z23" i="5"/>
  <c r="Z23" i="6" s="1"/>
  <c r="Z121" i="3"/>
  <c r="Z121" i="6" s="1"/>
  <c r="Z26" i="5"/>
  <c r="Z26" i="6" s="1"/>
  <c r="Z120" i="3"/>
  <c r="Z120" i="6" s="1"/>
  <c r="Z25" i="5"/>
  <c r="Z25" i="6" s="1"/>
  <c r="Z114" i="3"/>
  <c r="Z114" i="6" s="1"/>
  <c r="Z19" i="5"/>
  <c r="Z115" i="3"/>
  <c r="Z115" i="6" s="1"/>
  <c r="Z20" i="5"/>
  <c r="Z119" i="3"/>
  <c r="Z119" i="6" s="1"/>
  <c r="Z24" i="5"/>
  <c r="Z24" i="6" s="1"/>
  <c r="Z124" i="3"/>
  <c r="Z124" i="6" s="1"/>
  <c r="Z29" i="5"/>
  <c r="Z29" i="6" s="1"/>
  <c r="Z117" i="3"/>
  <c r="Z117" i="6" s="1"/>
  <c r="Z22" i="5"/>
  <c r="Z22" i="6" s="1"/>
  <c r="Z116" i="3"/>
  <c r="Z116" i="6" s="1"/>
  <c r="Z21" i="5"/>
  <c r="Z123" i="3"/>
  <c r="Z123" i="6" s="1"/>
  <c r="Z28" i="5"/>
  <c r="Z28" i="6" s="1"/>
  <c r="AC31" i="5"/>
  <c r="AB126" i="6"/>
  <c r="AC33" i="5"/>
  <c r="AC33" i="6" s="1"/>
  <c r="AB128" i="6"/>
  <c r="AB32" i="5"/>
  <c r="AA127" i="6"/>
  <c r="AB35" i="5"/>
  <c r="AA130" i="6"/>
  <c r="AB36" i="5"/>
  <c r="AA131" i="6"/>
  <c r="AB34" i="5"/>
  <c r="AB34" i="6" s="1"/>
  <c r="AA129" i="6"/>
  <c r="AA11" i="6"/>
  <c r="Z106" i="5"/>
  <c r="Z108" i="3"/>
  <c r="Z108" i="6" s="1"/>
  <c r="Z13" i="5"/>
  <c r="Y110" i="5"/>
  <c r="Z15" i="6"/>
  <c r="AA110" i="3"/>
  <c r="AA110" i="6" s="1"/>
  <c r="AA15" i="5"/>
  <c r="Z107" i="3"/>
  <c r="Z107" i="6" s="1"/>
  <c r="Z12" i="5"/>
  <c r="Z112" i="3"/>
  <c r="Z112" i="6" s="1"/>
  <c r="Z17" i="5"/>
  <c r="Z109" i="3"/>
  <c r="Z109" i="6" s="1"/>
  <c r="Z14" i="5"/>
  <c r="Z111" i="3"/>
  <c r="Z111" i="6" s="1"/>
  <c r="Z16" i="5"/>
  <c r="AA17" i="3"/>
  <c r="AB17" i="3" s="1"/>
  <c r="AC105" i="1"/>
  <c r="AD10" i="1"/>
  <c r="AA10" i="3"/>
  <c r="Z10" i="5"/>
  <c r="AB43" i="5"/>
  <c r="AB61" i="5"/>
  <c r="AB86" i="5"/>
  <c r="AC68" i="5"/>
  <c r="AB88" i="5"/>
  <c r="AC44" i="5"/>
  <c r="AB44" i="5"/>
  <c r="AB40" i="5"/>
  <c r="AB78" i="5"/>
  <c r="AC49" i="5"/>
  <c r="AC73" i="5"/>
  <c r="AB89" i="5"/>
  <c r="AB72" i="5"/>
  <c r="AC38" i="5"/>
  <c r="AB59" i="5"/>
  <c r="AB90" i="5"/>
  <c r="AB82" i="5"/>
  <c r="AB39" i="5"/>
  <c r="AB62" i="5"/>
  <c r="AB63" i="5"/>
  <c r="AB64" i="5"/>
  <c r="AB77" i="5"/>
  <c r="AB37" i="5"/>
  <c r="AB73" i="5"/>
  <c r="AB75" i="5"/>
  <c r="AB66" i="5"/>
  <c r="AB50" i="5"/>
  <c r="AB80" i="5"/>
  <c r="AB46" i="5"/>
  <c r="AB48" i="5"/>
  <c r="AB42" i="5"/>
  <c r="AB54" i="5"/>
  <c r="AA33" i="3"/>
  <c r="AA128" i="3" s="1"/>
  <c r="AA106" i="3"/>
  <c r="AA106" i="6" s="1"/>
  <c r="AB11" i="3"/>
  <c r="AB11" i="5" s="1"/>
  <c r="Z147" i="3"/>
  <c r="Z169" i="3"/>
  <c r="AA126" i="5"/>
  <c r="Z131" i="5"/>
  <c r="Z123" i="5"/>
  <c r="Z170" i="3"/>
  <c r="Z132" i="3"/>
  <c r="AA31" i="6"/>
  <c r="AA32" i="6"/>
  <c r="Z184" i="3"/>
  <c r="Z146" i="3"/>
  <c r="Z171" i="3"/>
  <c r="Z125" i="5"/>
  <c r="AB33" i="6"/>
  <c r="Z130" i="5"/>
  <c r="AA144" i="3"/>
  <c r="Z177" i="3"/>
  <c r="Z140" i="3"/>
  <c r="Z129" i="5"/>
  <c r="Z119" i="5"/>
  <c r="Z153" i="3"/>
  <c r="Z173" i="3"/>
  <c r="Z128" i="5"/>
  <c r="Z124" i="5"/>
  <c r="AA189" i="3"/>
  <c r="Z120" i="5"/>
  <c r="AA122" i="5"/>
  <c r="AA87" i="3"/>
  <c r="AA58" i="3"/>
  <c r="AB60" i="3"/>
  <c r="AA45" i="3"/>
  <c r="AA76" i="3"/>
  <c r="AA55" i="3"/>
  <c r="AA150" i="3" s="1"/>
  <c r="AA65" i="3"/>
  <c r="AA56" i="3"/>
  <c r="AA53" i="3"/>
  <c r="AA118" i="5"/>
  <c r="AA123" i="5"/>
  <c r="AA131" i="5"/>
  <c r="AA71" i="3"/>
  <c r="AA96" i="3"/>
  <c r="AA74" i="3"/>
  <c r="AA91" i="3"/>
  <c r="AA81" i="3"/>
  <c r="AA84" i="3"/>
  <c r="AA85" i="3"/>
  <c r="AA52" i="3"/>
  <c r="AA47" i="3"/>
  <c r="AA69" i="3"/>
  <c r="AA124" i="5"/>
  <c r="AB57" i="3"/>
  <c r="AA117" i="5"/>
  <c r="AB32" i="6"/>
  <c r="AA67" i="3"/>
  <c r="AA83" i="3"/>
  <c r="AA130" i="5"/>
  <c r="AB126" i="5"/>
  <c r="AA70" i="3"/>
  <c r="AA121" i="5"/>
  <c r="AA51" i="3"/>
  <c r="AA41" i="3"/>
  <c r="AA79" i="3"/>
  <c r="AA94" i="6"/>
  <c r="Z189" i="5"/>
  <c r="AA49" i="6"/>
  <c r="Z144" i="5"/>
  <c r="Z98" i="6"/>
  <c r="Y193" i="5"/>
  <c r="Z74" i="6"/>
  <c r="Y169" i="5"/>
  <c r="Z82" i="6"/>
  <c r="Y177" i="5"/>
  <c r="Z58" i="6"/>
  <c r="Y153" i="5"/>
  <c r="Z45" i="6"/>
  <c r="Y140" i="5"/>
  <c r="Z57" i="6"/>
  <c r="Y152" i="5"/>
  <c r="AA120" i="5"/>
  <c r="Z44" i="6"/>
  <c r="Y139" i="5"/>
  <c r="AA68" i="6"/>
  <c r="Z163" i="5"/>
  <c r="AA60" i="6"/>
  <c r="Z155" i="5"/>
  <c r="Z42" i="6"/>
  <c r="Y137" i="5"/>
  <c r="Z89" i="6"/>
  <c r="Y184" i="5"/>
  <c r="Z52" i="6"/>
  <c r="Y147" i="5"/>
  <c r="Z75" i="6"/>
  <c r="Y170" i="5"/>
  <c r="Z51" i="6"/>
  <c r="Y146" i="5"/>
  <c r="Z37" i="6"/>
  <c r="Y132" i="5"/>
  <c r="Z76" i="6"/>
  <c r="Y171" i="5"/>
  <c r="Z78" i="6"/>
  <c r="Y173" i="5"/>
  <c r="Z95" i="6"/>
  <c r="Y190" i="5"/>
  <c r="Z94" i="6"/>
  <c r="Y189" i="5"/>
  <c r="AA163" i="3"/>
  <c r="AA21" i="3"/>
  <c r="AA155" i="3"/>
  <c r="Z178" i="3"/>
  <c r="Z143" i="3"/>
  <c r="AA99" i="3"/>
  <c r="Z185" i="3"/>
  <c r="Z159" i="3"/>
  <c r="Z142" i="3"/>
  <c r="Z176" i="3"/>
  <c r="Z191" i="3"/>
  <c r="Z188" i="3"/>
  <c r="Z167" i="3"/>
  <c r="Z186" i="3"/>
  <c r="AB95" i="3"/>
  <c r="Z158" i="3"/>
  <c r="Z134" i="3"/>
  <c r="Z179" i="3"/>
  <c r="Z156" i="3"/>
  <c r="Z174" i="3"/>
  <c r="Z157" i="3"/>
  <c r="Z135" i="3"/>
  <c r="Z166" i="3"/>
  <c r="Z172" i="3"/>
  <c r="AA89" i="3"/>
  <c r="Z136" i="3"/>
  <c r="AA82" i="3"/>
  <c r="AA90" i="3"/>
  <c r="AA152" i="3"/>
  <c r="Z181" i="3"/>
  <c r="Z164" i="3"/>
  <c r="Z165" i="3"/>
  <c r="AA63" i="3"/>
  <c r="AA48" i="3"/>
  <c r="Z161" i="3"/>
  <c r="Z163" i="3"/>
  <c r="Z175" i="3"/>
  <c r="Z187" i="3"/>
  <c r="AA61" i="3"/>
  <c r="AA42" i="3"/>
  <c r="AA73" i="3"/>
  <c r="AB73" i="3" s="1"/>
  <c r="Z138" i="3"/>
  <c r="Z155" i="3"/>
  <c r="Z183" i="3"/>
  <c r="AA77" i="3"/>
  <c r="Z141" i="3"/>
  <c r="AA40" i="3"/>
  <c r="Z192" i="3"/>
  <c r="AA37" i="3"/>
  <c r="AA190" i="3"/>
  <c r="AA75" i="3"/>
  <c r="Z145" i="3"/>
  <c r="AB38" i="3"/>
  <c r="Z150" i="3"/>
  <c r="AB44" i="3"/>
  <c r="AA86" i="3"/>
  <c r="AA93" i="3"/>
  <c r="AA64" i="3"/>
  <c r="Z154" i="3"/>
  <c r="AA80" i="3"/>
  <c r="AA92" i="3"/>
  <c r="AA54" i="3"/>
  <c r="Z180" i="3"/>
  <c r="Z151" i="3"/>
  <c r="AA133" i="3"/>
  <c r="Z162" i="3"/>
  <c r="AA88" i="3"/>
  <c r="Z194" i="3"/>
  <c r="AA46" i="3"/>
  <c r="Z148" i="3"/>
  <c r="AB49" i="3"/>
  <c r="AA97" i="3"/>
  <c r="AA78" i="3"/>
  <c r="AA98" i="3"/>
  <c r="AA50" i="3"/>
  <c r="AA43" i="3"/>
  <c r="Z182" i="3"/>
  <c r="AA139" i="3"/>
  <c r="AA72" i="3"/>
  <c r="AB68" i="3"/>
  <c r="AA59" i="3"/>
  <c r="Z160" i="3"/>
  <c r="AA39" i="3"/>
  <c r="AA62" i="3"/>
  <c r="AA66" i="3"/>
  <c r="AC189" i="1"/>
  <c r="AA24" i="3"/>
  <c r="AA14" i="3"/>
  <c r="AA23" i="3"/>
  <c r="AA18" i="3"/>
  <c r="AA27" i="3"/>
  <c r="AA25" i="3"/>
  <c r="AA32" i="3"/>
  <c r="AA127" i="3" s="1"/>
  <c r="AA30" i="3"/>
  <c r="AA19" i="3"/>
  <c r="AB31" i="3"/>
  <c r="AB126" i="3" s="1"/>
  <c r="AA26" i="3"/>
  <c r="AA20" i="3"/>
  <c r="AD54" i="1"/>
  <c r="AC149" i="1"/>
  <c r="AA28" i="3"/>
  <c r="AA22" i="3"/>
  <c r="AB15" i="3"/>
  <c r="AD42" i="1"/>
  <c r="AC137" i="1"/>
  <c r="AC42" i="5" s="1"/>
  <c r="AA34" i="3"/>
  <c r="AA129" i="3" s="1"/>
  <c r="AA29" i="3"/>
  <c r="AA12" i="3"/>
  <c r="AA35" i="3"/>
  <c r="AA130" i="3" s="1"/>
  <c r="AA16" i="3"/>
  <c r="AA13" i="3"/>
  <c r="AA36" i="3"/>
  <c r="AA131" i="3" s="1"/>
  <c r="AB33" i="3"/>
  <c r="AB128" i="3" s="1"/>
  <c r="AD163" i="1"/>
  <c r="AD68" i="5" s="1"/>
  <c r="AE68" i="1"/>
  <c r="AD91" i="1"/>
  <c r="AC186" i="1"/>
  <c r="AD90" i="1"/>
  <c r="AC185" i="1"/>
  <c r="AD82" i="1"/>
  <c r="AC177" i="1"/>
  <c r="AC184" i="1"/>
  <c r="AC89" i="5" s="1"/>
  <c r="AD89" i="1"/>
  <c r="AC188" i="1"/>
  <c r="AD93" i="1"/>
  <c r="AD87" i="1"/>
  <c r="AC182" i="1"/>
  <c r="AD34" i="1"/>
  <c r="AC129" i="1"/>
  <c r="AD72" i="1"/>
  <c r="AC167" i="1"/>
  <c r="AC72" i="5" s="1"/>
  <c r="AD84" i="1"/>
  <c r="AC179" i="1"/>
  <c r="AD78" i="1"/>
  <c r="AC173" i="1"/>
  <c r="AD85" i="1"/>
  <c r="AC180" i="1"/>
  <c r="AC85" i="5" s="1"/>
  <c r="AD144" i="1"/>
  <c r="AD49" i="5" s="1"/>
  <c r="AE49" i="1"/>
  <c r="AE73" i="1"/>
  <c r="AD168" i="1"/>
  <c r="AD74" i="1"/>
  <c r="AC169" i="1"/>
  <c r="AD47" i="1"/>
  <c r="AC142" i="1"/>
  <c r="AC47" i="5" s="1"/>
  <c r="AD98" i="1"/>
  <c r="AC193" i="1"/>
  <c r="AD56" i="1"/>
  <c r="AC151" i="1"/>
  <c r="AC56" i="5" s="1"/>
  <c r="AE94" i="1"/>
  <c r="AD189" i="1"/>
  <c r="AG11" i="1"/>
  <c r="AF106" i="1"/>
  <c r="AD30" i="1"/>
  <c r="AC125" i="1"/>
  <c r="AC178" i="1"/>
  <c r="AD83" i="1"/>
  <c r="AD26" i="1"/>
  <c r="AC121" i="1"/>
  <c r="AD80" i="1"/>
  <c r="AC175" i="1"/>
  <c r="AC80" i="5" s="1"/>
  <c r="AD58" i="1"/>
  <c r="AC153" i="1"/>
  <c r="AD25" i="1"/>
  <c r="AC120" i="1"/>
  <c r="AD43" i="1"/>
  <c r="AC138" i="1"/>
  <c r="AD59" i="1"/>
  <c r="AC154" i="1"/>
  <c r="AD40" i="1"/>
  <c r="AC135" i="1"/>
  <c r="AD45" i="1"/>
  <c r="AC140" i="1"/>
  <c r="AD29" i="1"/>
  <c r="AC124" i="1"/>
  <c r="AE33" i="1"/>
  <c r="AD128" i="1"/>
  <c r="AD61" i="1"/>
  <c r="AC156" i="1"/>
  <c r="AC61" i="5" s="1"/>
  <c r="AD65" i="1"/>
  <c r="AC160" i="1"/>
  <c r="AD62" i="1"/>
  <c r="AC157" i="1"/>
  <c r="AC62" i="5" s="1"/>
  <c r="AD32" i="1"/>
  <c r="AC127" i="1"/>
  <c r="AE27" i="1"/>
  <c r="AD122" i="1"/>
  <c r="AD88" i="1"/>
  <c r="AC183" i="1"/>
  <c r="AC166" i="1"/>
  <c r="AC71" i="5" s="1"/>
  <c r="AD71" i="1"/>
  <c r="AD12" i="1"/>
  <c r="AC107" i="1"/>
  <c r="AD28" i="1"/>
  <c r="AC123" i="1"/>
  <c r="AE31" i="1"/>
  <c r="AD126" i="1"/>
  <c r="AD70" i="1"/>
  <c r="AC165" i="1"/>
  <c r="AD20" i="1"/>
  <c r="AC115" i="1"/>
  <c r="AD51" i="1"/>
  <c r="AC146" i="1"/>
  <c r="AD41" i="1"/>
  <c r="AC136" i="1"/>
  <c r="AC41" i="5" s="1"/>
  <c r="AD79" i="1"/>
  <c r="AC174" i="1"/>
  <c r="AE44" i="1"/>
  <c r="AD139" i="1"/>
  <c r="AD77" i="1"/>
  <c r="AC172" i="1"/>
  <c r="AD66" i="1"/>
  <c r="AC161" i="1"/>
  <c r="AD92" i="1"/>
  <c r="AC187" i="1"/>
  <c r="AD37" i="1"/>
  <c r="AC132" i="1"/>
  <c r="AD24" i="1"/>
  <c r="AC119" i="1"/>
  <c r="AE60" i="1"/>
  <c r="AD155" i="1"/>
  <c r="AD75" i="1"/>
  <c r="AC170" i="1"/>
  <c r="AD39" i="1"/>
  <c r="AC134" i="1"/>
  <c r="AB134" i="6" s="1"/>
  <c r="AD22" i="1"/>
  <c r="AC117" i="1"/>
  <c r="AD63" i="1"/>
  <c r="AC158" i="1"/>
  <c r="AD13" i="1"/>
  <c r="AC108" i="1"/>
  <c r="AD14" i="1"/>
  <c r="AC109" i="1"/>
  <c r="AD81" i="1"/>
  <c r="AC176" i="1"/>
  <c r="AE95" i="1"/>
  <c r="AD190" i="1"/>
  <c r="AE17" i="1"/>
  <c r="AD112" i="1"/>
  <c r="AE38" i="1"/>
  <c r="AD133" i="1"/>
  <c r="AC133" i="6" s="1"/>
  <c r="AD97" i="1"/>
  <c r="AC192" i="1"/>
  <c r="AD52" i="1"/>
  <c r="AC147" i="1"/>
  <c r="AD69" i="1"/>
  <c r="AC164" i="1"/>
  <c r="AD76" i="1"/>
  <c r="AC171" i="1"/>
  <c r="AD55" i="1"/>
  <c r="AC150" i="1"/>
  <c r="AD152" i="1"/>
  <c r="AE57" i="1"/>
  <c r="AD50" i="1"/>
  <c r="AC145" i="1"/>
  <c r="AD86" i="1"/>
  <c r="AC181" i="1"/>
  <c r="AD53" i="1"/>
  <c r="AC148" i="1"/>
  <c r="AE21" i="1"/>
  <c r="AD116" i="1"/>
  <c r="AD67" i="1"/>
  <c r="AC162" i="1"/>
  <c r="AD64" i="1"/>
  <c r="AC159" i="1"/>
  <c r="AD23" i="1"/>
  <c r="AC118" i="1"/>
  <c r="AD19" i="1"/>
  <c r="AC114" i="1"/>
  <c r="AD35" i="1"/>
  <c r="AC130" i="1"/>
  <c r="AD99" i="1"/>
  <c r="AC194" i="1"/>
  <c r="AD96" i="1"/>
  <c r="AC191" i="1"/>
  <c r="AE15" i="1"/>
  <c r="AD110" i="1"/>
  <c r="AD18" i="1"/>
  <c r="AC113" i="1"/>
  <c r="AD36" i="1"/>
  <c r="AC131" i="1"/>
  <c r="AD46" i="1"/>
  <c r="AC141" i="1"/>
  <c r="AD16" i="1"/>
  <c r="AC111" i="1"/>
  <c r="AD48" i="1"/>
  <c r="AC143" i="1"/>
  <c r="Y197" i="6" l="1"/>
  <c r="Y198" i="6"/>
  <c r="AA117" i="3"/>
  <c r="AA117" i="6" s="1"/>
  <c r="AA22" i="5"/>
  <c r="AA22" i="6" s="1"/>
  <c r="AA115" i="3"/>
  <c r="AA115" i="6" s="1"/>
  <c r="AA20" i="5"/>
  <c r="AA125" i="3"/>
  <c r="AA125" i="6" s="1"/>
  <c r="AA30" i="5"/>
  <c r="AA30" i="6" s="1"/>
  <c r="AA113" i="3"/>
  <c r="AA113" i="6" s="1"/>
  <c r="AA18" i="5"/>
  <c r="AA116" i="3"/>
  <c r="AA116" i="6" s="1"/>
  <c r="AA21" i="5"/>
  <c r="Y114" i="5"/>
  <c r="Z19" i="6"/>
  <c r="AA123" i="3"/>
  <c r="AA123" i="6" s="1"/>
  <c r="AA28" i="5"/>
  <c r="AA28" i="6" s="1"/>
  <c r="AA121" i="3"/>
  <c r="AA121" i="6" s="1"/>
  <c r="AA26" i="5"/>
  <c r="AA26" i="6" s="1"/>
  <c r="AA118" i="3"/>
  <c r="AA118" i="6" s="1"/>
  <c r="AA23" i="5"/>
  <c r="AA23" i="6" s="1"/>
  <c r="Y115" i="5"/>
  <c r="Z20" i="6"/>
  <c r="Y113" i="5"/>
  <c r="Z18" i="6"/>
  <c r="AA120" i="3"/>
  <c r="AA120" i="6" s="1"/>
  <c r="AA25" i="5"/>
  <c r="AA25" i="6" s="1"/>
  <c r="Y116" i="5"/>
  <c r="Z21" i="6"/>
  <c r="AA124" i="3"/>
  <c r="AA124" i="6" s="1"/>
  <c r="AA29" i="5"/>
  <c r="AA29" i="6" s="1"/>
  <c r="AA114" i="3"/>
  <c r="AA114" i="6" s="1"/>
  <c r="AA19" i="5"/>
  <c r="AA122" i="3"/>
  <c r="AA122" i="6" s="1"/>
  <c r="AA27" i="5"/>
  <c r="AA27" i="6" s="1"/>
  <c r="AA119" i="3"/>
  <c r="AA119" i="6" s="1"/>
  <c r="AA24" i="5"/>
  <c r="AA24" i="6" s="1"/>
  <c r="AD31" i="5"/>
  <c r="AC126" i="6"/>
  <c r="AC35" i="5"/>
  <c r="AB130" i="6"/>
  <c r="AC36" i="5"/>
  <c r="AB131" i="6"/>
  <c r="AC37" i="5"/>
  <c r="AB132" i="6"/>
  <c r="AC32" i="5"/>
  <c r="AB127" i="6"/>
  <c r="AD33" i="5"/>
  <c r="AC128" i="6"/>
  <c r="AC34" i="5"/>
  <c r="AB129" i="6"/>
  <c r="Z195" i="6"/>
  <c r="Z197" i="6" s="1"/>
  <c r="AA107" i="3"/>
  <c r="AA107" i="6" s="1"/>
  <c r="AA12" i="5"/>
  <c r="AA106" i="5"/>
  <c r="AB11" i="6"/>
  <c r="Y111" i="5"/>
  <c r="Z16" i="6"/>
  <c r="Y112" i="5"/>
  <c r="Z17" i="6"/>
  <c r="AA108" i="3"/>
  <c r="AA108" i="6" s="1"/>
  <c r="AA13" i="5"/>
  <c r="AB112" i="3"/>
  <c r="AB112" i="6" s="1"/>
  <c r="AB17" i="5"/>
  <c r="AA109" i="3"/>
  <c r="AA109" i="6" s="1"/>
  <c r="AA14" i="5"/>
  <c r="Z110" i="5"/>
  <c r="AA15" i="6"/>
  <c r="AA111" i="3"/>
  <c r="AA111" i="6" s="1"/>
  <c r="AA16" i="5"/>
  <c r="AB110" i="3"/>
  <c r="AB110" i="6" s="1"/>
  <c r="AB15" i="5"/>
  <c r="AA112" i="3"/>
  <c r="AA112" i="6" s="1"/>
  <c r="AA17" i="5"/>
  <c r="Z14" i="6"/>
  <c r="Y109" i="5"/>
  <c r="Y107" i="5"/>
  <c r="Z12" i="6"/>
  <c r="Z13" i="6"/>
  <c r="Y108" i="5"/>
  <c r="Y105" i="5"/>
  <c r="Z10" i="6"/>
  <c r="AE10" i="1"/>
  <c r="AD105" i="1"/>
  <c r="AB10" i="3"/>
  <c r="AA105" i="3"/>
  <c r="AA105" i="6" s="1"/>
  <c r="AA10" i="5"/>
  <c r="AC64" i="5"/>
  <c r="AC39" i="5"/>
  <c r="AC66" i="5"/>
  <c r="AC83" i="5"/>
  <c r="AC48" i="5"/>
  <c r="AC46" i="5"/>
  <c r="AC67" i="5"/>
  <c r="AC53" i="5"/>
  <c r="AC50" i="5"/>
  <c r="AC55" i="5"/>
  <c r="AC69" i="5"/>
  <c r="AC81" i="5"/>
  <c r="AC75" i="5"/>
  <c r="AC77" i="5"/>
  <c r="AC79" i="5"/>
  <c r="AC51" i="5"/>
  <c r="AC70" i="5"/>
  <c r="AC40" i="5"/>
  <c r="AC43" i="5"/>
  <c r="AC58" i="5"/>
  <c r="AC74" i="5"/>
  <c r="AC78" i="5"/>
  <c r="AC87" i="5"/>
  <c r="AC90" i="5"/>
  <c r="AC54" i="5"/>
  <c r="AC52" i="5"/>
  <c r="AC63" i="5"/>
  <c r="AD60" i="5"/>
  <c r="AC45" i="5"/>
  <c r="AC59" i="5"/>
  <c r="AD57" i="5"/>
  <c r="AC86" i="5"/>
  <c r="AD38" i="5"/>
  <c r="AD44" i="5"/>
  <c r="AC65" i="5"/>
  <c r="AD73" i="5"/>
  <c r="AC84" i="5"/>
  <c r="AC82" i="5"/>
  <c r="AC76" i="5"/>
  <c r="AC88" i="5"/>
  <c r="AB27" i="3"/>
  <c r="AB106" i="3"/>
  <c r="AB106" i="6" s="1"/>
  <c r="AC11" i="3"/>
  <c r="AC11" i="5" s="1"/>
  <c r="AA151" i="3"/>
  <c r="AA140" i="3"/>
  <c r="AB155" i="3"/>
  <c r="AA147" i="3"/>
  <c r="AA179" i="3"/>
  <c r="AB122" i="5"/>
  <c r="AC31" i="6"/>
  <c r="AA180" i="3"/>
  <c r="AA148" i="3"/>
  <c r="AA171" i="3"/>
  <c r="AA162" i="3"/>
  <c r="AA182" i="3"/>
  <c r="AA160" i="3"/>
  <c r="AA153" i="3"/>
  <c r="AA166" i="3"/>
  <c r="AA129" i="5"/>
  <c r="AA176" i="3"/>
  <c r="AA136" i="3"/>
  <c r="AA191" i="3"/>
  <c r="AA186" i="3"/>
  <c r="AB36" i="6"/>
  <c r="AA127" i="5"/>
  <c r="AA142" i="3"/>
  <c r="AB152" i="3"/>
  <c r="AA169" i="3"/>
  <c r="AA164" i="3"/>
  <c r="AA119" i="5"/>
  <c r="AA146" i="3"/>
  <c r="AA125" i="5"/>
  <c r="AB35" i="6"/>
  <c r="AB128" i="5"/>
  <c r="AA165" i="3"/>
  <c r="AA174" i="3"/>
  <c r="AA178" i="3"/>
  <c r="AB71" i="3"/>
  <c r="AB166" i="3" s="1"/>
  <c r="AC36" i="6"/>
  <c r="AB117" i="5"/>
  <c r="AB123" i="5"/>
  <c r="AB127" i="5"/>
  <c r="AC128" i="5"/>
  <c r="AB129" i="5"/>
  <c r="AB42" i="3"/>
  <c r="AC49" i="3"/>
  <c r="AC144" i="3" s="1"/>
  <c r="AB93" i="3"/>
  <c r="AC35" i="6"/>
  <c r="AB37" i="3"/>
  <c r="AB132" i="3" s="1"/>
  <c r="AB41" i="3"/>
  <c r="AB136" i="3" s="1"/>
  <c r="AD31" i="6"/>
  <c r="AB62" i="3"/>
  <c r="AB61" i="3"/>
  <c r="AB124" i="5"/>
  <c r="AB80" i="3"/>
  <c r="AB175" i="3" s="1"/>
  <c r="AB121" i="5"/>
  <c r="AB125" i="5"/>
  <c r="AB56" i="3"/>
  <c r="AB47" i="3"/>
  <c r="AB142" i="3" s="1"/>
  <c r="AB85" i="3"/>
  <c r="AB72" i="3"/>
  <c r="AB167" i="3" s="1"/>
  <c r="AB89" i="3"/>
  <c r="AB184" i="3" s="1"/>
  <c r="AC68" i="3"/>
  <c r="AC163" i="3" s="1"/>
  <c r="AB131" i="5"/>
  <c r="Z50" i="6"/>
  <c r="Y145" i="5"/>
  <c r="Z88" i="6"/>
  <c r="Y183" i="5"/>
  <c r="Z43" i="6"/>
  <c r="Y138" i="5"/>
  <c r="AB73" i="6"/>
  <c r="AA168" i="5"/>
  <c r="Z92" i="6"/>
  <c r="Y187" i="5"/>
  <c r="Z68" i="6"/>
  <c r="Y163" i="5"/>
  <c r="Z71" i="6"/>
  <c r="Y166" i="5"/>
  <c r="Z62" i="6"/>
  <c r="Y157" i="5"/>
  <c r="Z61" i="6"/>
  <c r="Y156" i="5"/>
  <c r="Z72" i="6"/>
  <c r="Y167" i="5"/>
  <c r="Z96" i="6"/>
  <c r="Y191" i="5"/>
  <c r="Z47" i="6"/>
  <c r="Y142" i="5"/>
  <c r="Z90" i="6"/>
  <c r="Y185" i="5"/>
  <c r="Z87" i="6"/>
  <c r="Y182" i="5"/>
  <c r="Z67" i="6"/>
  <c r="Y162" i="5"/>
  <c r="Z56" i="6"/>
  <c r="Y151" i="5"/>
  <c r="Z55" i="6"/>
  <c r="Y150" i="5"/>
  <c r="Z46" i="6"/>
  <c r="Y141" i="5"/>
  <c r="Z70" i="6"/>
  <c r="Y165" i="5"/>
  <c r="Z86" i="6"/>
  <c r="Y181" i="5"/>
  <c r="Z39" i="6"/>
  <c r="Y134" i="5"/>
  <c r="Z48" i="6"/>
  <c r="Y143" i="5"/>
  <c r="AA56" i="6"/>
  <c r="Z151" i="5"/>
  <c r="AA55" i="6"/>
  <c r="Z150" i="5"/>
  <c r="AB60" i="6"/>
  <c r="AA155" i="5"/>
  <c r="AA81" i="6"/>
  <c r="Z176" i="5"/>
  <c r="AA67" i="6"/>
  <c r="Z162" i="5"/>
  <c r="AA84" i="6"/>
  <c r="Z179" i="5"/>
  <c r="AA41" i="6"/>
  <c r="Z136" i="5"/>
  <c r="AB57" i="6"/>
  <c r="AA152" i="5"/>
  <c r="AA96" i="6"/>
  <c r="Z191" i="5"/>
  <c r="AA74" i="6"/>
  <c r="Z169" i="5"/>
  <c r="AA69" i="6"/>
  <c r="Z164" i="5"/>
  <c r="AA91" i="6"/>
  <c r="Z186" i="5"/>
  <c r="AB130" i="5"/>
  <c r="AB118" i="5"/>
  <c r="AB119" i="5"/>
  <c r="AC126" i="5"/>
  <c r="Z65" i="6"/>
  <c r="Y160" i="5"/>
  <c r="Z99" i="6"/>
  <c r="Y194" i="5"/>
  <c r="Z97" i="6"/>
  <c r="Y192" i="5"/>
  <c r="Z60" i="6"/>
  <c r="Y155" i="5"/>
  <c r="Z80" i="6"/>
  <c r="Y175" i="5"/>
  <c r="Z66" i="6"/>
  <c r="Y161" i="5"/>
  <c r="Z77" i="6"/>
  <c r="Y172" i="5"/>
  <c r="Z40" i="6"/>
  <c r="Y135" i="5"/>
  <c r="Z79" i="6"/>
  <c r="Y174" i="5"/>
  <c r="Z84" i="6"/>
  <c r="Y179" i="5"/>
  <c r="Z91" i="6"/>
  <c r="Y186" i="5"/>
  <c r="Z93" i="6"/>
  <c r="Y188" i="5"/>
  <c r="Z81" i="6"/>
  <c r="Y176" i="5"/>
  <c r="Z64" i="6"/>
  <c r="Y159" i="5"/>
  <c r="AA44" i="6"/>
  <c r="Z139" i="5"/>
  <c r="Z53" i="6"/>
  <c r="Y148" i="5"/>
  <c r="AA38" i="6"/>
  <c r="Z133" i="5"/>
  <c r="Z85" i="6"/>
  <c r="Y180" i="5"/>
  <c r="Z59" i="6"/>
  <c r="Y154" i="5"/>
  <c r="AA95" i="6"/>
  <c r="Z190" i="5"/>
  <c r="Z69" i="6"/>
  <c r="Y164" i="5"/>
  <c r="AA57" i="6"/>
  <c r="Z152" i="5"/>
  <c r="Z41" i="6"/>
  <c r="Y136" i="5"/>
  <c r="Z63" i="6"/>
  <c r="Y158" i="5"/>
  <c r="Z83" i="6"/>
  <c r="Y178" i="5"/>
  <c r="AA53" i="6"/>
  <c r="Z148" i="5"/>
  <c r="AA65" i="6"/>
  <c r="Z160" i="5"/>
  <c r="AA76" i="6"/>
  <c r="Z171" i="5"/>
  <c r="AA58" i="6"/>
  <c r="Z153" i="5"/>
  <c r="AA52" i="6"/>
  <c r="Z147" i="5"/>
  <c r="AA70" i="6"/>
  <c r="Z165" i="5"/>
  <c r="AA47" i="6"/>
  <c r="Z142" i="5"/>
  <c r="AA79" i="6"/>
  <c r="Z174" i="5"/>
  <c r="AA51" i="6"/>
  <c r="Z146" i="5"/>
  <c r="AA83" i="6"/>
  <c r="Z178" i="5"/>
  <c r="AA71" i="6"/>
  <c r="Z166" i="5"/>
  <c r="AA45" i="6"/>
  <c r="Z140" i="5"/>
  <c r="AA87" i="6"/>
  <c r="Z182" i="5"/>
  <c r="AA85" i="6"/>
  <c r="Z180" i="5"/>
  <c r="AB21" i="3"/>
  <c r="AB168" i="3"/>
  <c r="AB48" i="3"/>
  <c r="AB46" i="3"/>
  <c r="AB53" i="3"/>
  <c r="AB69" i="3"/>
  <c r="AC95" i="3"/>
  <c r="AB99" i="3"/>
  <c r="AB188" i="3"/>
  <c r="AB137" i="3"/>
  <c r="AB55" i="3"/>
  <c r="AC38" i="3"/>
  <c r="AB156" i="3"/>
  <c r="AB96" i="3"/>
  <c r="AB67" i="3"/>
  <c r="AB50" i="3"/>
  <c r="AB97" i="3"/>
  <c r="AA161" i="3"/>
  <c r="AA138" i="3"/>
  <c r="AB79" i="3"/>
  <c r="AB70" i="3"/>
  <c r="AB43" i="3"/>
  <c r="AA181" i="3"/>
  <c r="AB133" i="3"/>
  <c r="AA172" i="3"/>
  <c r="AA177" i="3"/>
  <c r="AB45" i="3"/>
  <c r="AB59" i="3"/>
  <c r="AA194" i="3"/>
  <c r="AB75" i="3"/>
  <c r="AA157" i="3"/>
  <c r="AA154" i="3"/>
  <c r="AA145" i="3"/>
  <c r="AA173" i="3"/>
  <c r="AA183" i="3"/>
  <c r="AB83" i="3"/>
  <c r="AB84" i="3"/>
  <c r="AA175" i="3"/>
  <c r="AB139" i="3"/>
  <c r="AA135" i="3"/>
  <c r="AA168" i="3"/>
  <c r="AB92" i="3"/>
  <c r="AB74" i="3"/>
  <c r="AA156" i="3"/>
  <c r="AB82" i="3"/>
  <c r="AB94" i="3"/>
  <c r="AC94" i="3" s="1"/>
  <c r="AA134" i="3"/>
  <c r="AB163" i="3"/>
  <c r="AA193" i="3"/>
  <c r="AA192" i="3"/>
  <c r="AA141" i="3"/>
  <c r="AA149" i="3"/>
  <c r="AB51" i="3"/>
  <c r="AB39" i="3"/>
  <c r="AB52" i="3"/>
  <c r="AB78" i="3"/>
  <c r="AB91" i="3"/>
  <c r="AA159" i="3"/>
  <c r="AA132" i="3"/>
  <c r="AB66" i="3"/>
  <c r="AB40" i="3"/>
  <c r="AA143" i="3"/>
  <c r="AB77" i="3"/>
  <c r="AB63" i="3"/>
  <c r="AB98" i="3"/>
  <c r="AB76" i="3"/>
  <c r="AC60" i="3"/>
  <c r="AB58" i="3"/>
  <c r="AC44" i="3"/>
  <c r="AA167" i="3"/>
  <c r="AB144" i="3"/>
  <c r="AB54" i="3"/>
  <c r="AC57" i="3"/>
  <c r="AC73" i="3"/>
  <c r="AA187" i="3"/>
  <c r="AA188" i="3"/>
  <c r="AA170" i="3"/>
  <c r="AA137" i="3"/>
  <c r="AB81" i="3"/>
  <c r="AA158" i="3"/>
  <c r="AA185" i="3"/>
  <c r="AA184" i="3"/>
  <c r="AB64" i="3"/>
  <c r="AB86" i="3"/>
  <c r="AB65" i="3"/>
  <c r="AB90" i="3"/>
  <c r="AB87" i="3"/>
  <c r="AB190" i="3"/>
  <c r="AB88" i="3"/>
  <c r="AB36" i="3"/>
  <c r="AB131" i="3" s="1"/>
  <c r="AB19" i="3"/>
  <c r="AB28" i="3"/>
  <c r="AB32" i="3"/>
  <c r="AB127" i="3" s="1"/>
  <c r="AB34" i="3"/>
  <c r="AB129" i="3" s="1"/>
  <c r="AB18" i="3"/>
  <c r="AB35" i="3"/>
  <c r="AB130" i="3" s="1"/>
  <c r="AB20" i="3"/>
  <c r="AC31" i="3"/>
  <c r="AC126" i="3" s="1"/>
  <c r="AB12" i="3"/>
  <c r="AB29" i="3"/>
  <c r="AB25" i="3"/>
  <c r="AB30" i="3"/>
  <c r="AD149" i="1"/>
  <c r="AE54" i="1"/>
  <c r="AB14" i="3"/>
  <c r="AE42" i="1"/>
  <c r="AD137" i="1"/>
  <c r="AB24" i="3"/>
  <c r="AC33" i="3"/>
  <c r="AC128" i="3" s="1"/>
  <c r="AC27" i="3"/>
  <c r="AB26" i="3"/>
  <c r="AB16" i="3"/>
  <c r="AB13" i="3"/>
  <c r="AC15" i="3"/>
  <c r="AB23" i="3"/>
  <c r="AB22" i="3"/>
  <c r="AC17" i="3"/>
  <c r="AE30" i="1"/>
  <c r="AD125" i="1"/>
  <c r="AF94" i="1"/>
  <c r="AE189" i="1"/>
  <c r="AF49" i="1"/>
  <c r="AE144" i="1"/>
  <c r="AE49" i="5" s="1"/>
  <c r="AE93" i="1"/>
  <c r="AD188" i="1"/>
  <c r="AE16" i="1"/>
  <c r="AD111" i="1"/>
  <c r="AF15" i="1"/>
  <c r="AE110" i="1"/>
  <c r="AE50" i="1"/>
  <c r="AD145" i="1"/>
  <c r="AE81" i="1"/>
  <c r="AD176" i="1"/>
  <c r="AE13" i="1"/>
  <c r="AD108" i="1"/>
  <c r="AE75" i="1"/>
  <c r="AD170" i="1"/>
  <c r="AE66" i="1"/>
  <c r="AD161" i="1"/>
  <c r="AE48" i="1"/>
  <c r="AD143" i="1"/>
  <c r="AE96" i="1"/>
  <c r="AD191" i="1"/>
  <c r="AE35" i="1"/>
  <c r="AD130" i="1"/>
  <c r="AE53" i="1"/>
  <c r="AD148" i="1"/>
  <c r="AD181" i="1"/>
  <c r="AE86" i="1"/>
  <c r="AD192" i="1"/>
  <c r="AE97" i="1"/>
  <c r="AF38" i="1"/>
  <c r="AE133" i="1"/>
  <c r="AD133" i="6" s="1"/>
  <c r="AE24" i="1"/>
  <c r="AD119" i="1"/>
  <c r="AE20" i="1"/>
  <c r="AD115" i="1"/>
  <c r="AF31" i="1"/>
  <c r="AE126" i="1"/>
  <c r="AE28" i="1"/>
  <c r="AD123" i="1"/>
  <c r="AD160" i="1"/>
  <c r="AE65" i="1"/>
  <c r="AF33" i="1"/>
  <c r="AE128" i="1"/>
  <c r="AE40" i="1"/>
  <c r="AD135" i="1"/>
  <c r="AD40" i="5" s="1"/>
  <c r="AE59" i="1"/>
  <c r="AD154" i="1"/>
  <c r="AE43" i="1"/>
  <c r="AD138" i="1"/>
  <c r="AD43" i="5" s="1"/>
  <c r="AE58" i="1"/>
  <c r="AD153" i="1"/>
  <c r="AE80" i="1"/>
  <c r="AD175" i="1"/>
  <c r="AD80" i="5" s="1"/>
  <c r="AE26" i="1"/>
  <c r="AD121" i="1"/>
  <c r="AE83" i="1"/>
  <c r="AD178" i="1"/>
  <c r="AE98" i="1"/>
  <c r="AD193" i="1"/>
  <c r="AE74" i="1"/>
  <c r="AD169" i="1"/>
  <c r="AD74" i="5" s="1"/>
  <c r="AE78" i="1"/>
  <c r="AD173" i="1"/>
  <c r="AE34" i="1"/>
  <c r="AD129" i="1"/>
  <c r="AE82" i="1"/>
  <c r="AD177" i="1"/>
  <c r="AE91" i="1"/>
  <c r="AD186" i="1"/>
  <c r="AE46" i="1"/>
  <c r="AD141" i="1"/>
  <c r="AE55" i="1"/>
  <c r="AD150" i="1"/>
  <c r="AD164" i="1"/>
  <c r="AD69" i="5" s="1"/>
  <c r="AE69" i="1"/>
  <c r="AE52" i="1"/>
  <c r="AD147" i="1"/>
  <c r="AD52" i="5" s="1"/>
  <c r="AF95" i="1"/>
  <c r="AE190" i="1"/>
  <c r="AE39" i="1"/>
  <c r="AD134" i="1"/>
  <c r="AE92" i="1"/>
  <c r="AD187" i="1"/>
  <c r="AF44" i="1"/>
  <c r="AE139" i="1"/>
  <c r="AE44" i="5" s="1"/>
  <c r="AE79" i="1"/>
  <c r="AD174" i="1"/>
  <c r="AD79" i="5" s="1"/>
  <c r="AE71" i="1"/>
  <c r="AD166" i="1"/>
  <c r="AD71" i="5" s="1"/>
  <c r="AH11" i="1"/>
  <c r="AG106" i="1"/>
  <c r="AE89" i="1"/>
  <c r="AD184" i="1"/>
  <c r="AD89" i="5" s="1"/>
  <c r="AF68" i="1"/>
  <c r="AE163" i="1"/>
  <c r="AE67" i="1"/>
  <c r="AD162" i="1"/>
  <c r="AE76" i="1"/>
  <c r="AD171" i="1"/>
  <c r="AF17" i="1"/>
  <c r="AE112" i="1"/>
  <c r="AE14" i="1"/>
  <c r="AD109" i="1"/>
  <c r="AE63" i="1"/>
  <c r="AD158" i="1"/>
  <c r="AD63" i="5" s="1"/>
  <c r="AE37" i="1"/>
  <c r="AD132" i="1"/>
  <c r="AE77" i="1"/>
  <c r="AD172" i="1"/>
  <c r="AD77" i="5" s="1"/>
  <c r="AE41" i="1"/>
  <c r="AD136" i="1"/>
  <c r="AE29" i="1"/>
  <c r="AD124" i="1"/>
  <c r="AE36" i="1"/>
  <c r="AD131" i="1"/>
  <c r="AE64" i="1"/>
  <c r="AD159" i="1"/>
  <c r="AE18" i="1"/>
  <c r="AD113" i="1"/>
  <c r="AE99" i="1"/>
  <c r="AD194" i="1"/>
  <c r="AE19" i="1"/>
  <c r="AD114" i="1"/>
  <c r="AE23" i="1"/>
  <c r="AD118" i="1"/>
  <c r="AF21" i="1"/>
  <c r="AE116" i="1"/>
  <c r="AF57" i="1"/>
  <c r="AE152" i="1"/>
  <c r="AE57" i="5" s="1"/>
  <c r="AE22" i="1"/>
  <c r="AD117" i="1"/>
  <c r="AF60" i="1"/>
  <c r="AE155" i="1"/>
  <c r="AE60" i="5" s="1"/>
  <c r="AE51" i="1"/>
  <c r="AD146" i="1"/>
  <c r="AE70" i="1"/>
  <c r="AD165" i="1"/>
  <c r="AE12" i="1"/>
  <c r="AD107" i="1"/>
  <c r="AE88" i="1"/>
  <c r="AD183" i="1"/>
  <c r="AD88" i="5" s="1"/>
  <c r="AF27" i="1"/>
  <c r="AE122" i="1"/>
  <c r="AE32" i="1"/>
  <c r="AD127" i="1"/>
  <c r="AE62" i="1"/>
  <c r="AD157" i="1"/>
  <c r="AD62" i="5" s="1"/>
  <c r="AE61" i="1"/>
  <c r="AD156" i="1"/>
  <c r="AE45" i="1"/>
  <c r="AD140" i="1"/>
  <c r="AD45" i="5" s="1"/>
  <c r="AE25" i="1"/>
  <c r="AD120" i="1"/>
  <c r="AE56" i="1"/>
  <c r="AD151" i="1"/>
  <c r="AD56" i="5" s="1"/>
  <c r="AE47" i="1"/>
  <c r="AD142" i="1"/>
  <c r="AF73" i="1"/>
  <c r="AE168" i="1"/>
  <c r="AE85" i="1"/>
  <c r="AD180" i="1"/>
  <c r="AD85" i="5" s="1"/>
  <c r="AE84" i="1"/>
  <c r="AD179" i="1"/>
  <c r="AE72" i="1"/>
  <c r="AD167" i="1"/>
  <c r="AD72" i="5" s="1"/>
  <c r="AE87" i="1"/>
  <c r="AD182" i="1"/>
  <c r="AE90" i="1"/>
  <c r="AD185" i="1"/>
  <c r="AD90" i="5" s="1"/>
  <c r="AB125" i="3" l="1"/>
  <c r="AB125" i="6" s="1"/>
  <c r="AB30" i="5"/>
  <c r="AB30" i="6" s="1"/>
  <c r="Z114" i="5"/>
  <c r="AA19" i="6"/>
  <c r="Z113" i="5"/>
  <c r="AA18" i="6"/>
  <c r="AB120" i="3"/>
  <c r="AB120" i="6" s="1"/>
  <c r="AB25" i="5"/>
  <c r="AB25" i="6" s="1"/>
  <c r="AB117" i="3"/>
  <c r="AB117" i="6" s="1"/>
  <c r="AB22" i="5"/>
  <c r="AB22" i="6" s="1"/>
  <c r="AB119" i="3"/>
  <c r="AB119" i="6" s="1"/>
  <c r="AB24" i="5"/>
  <c r="AB24" i="6" s="1"/>
  <c r="AB124" i="3"/>
  <c r="AB124" i="6" s="1"/>
  <c r="AB29" i="5"/>
  <c r="AB29" i="6" s="1"/>
  <c r="AB123" i="3"/>
  <c r="AB123" i="6" s="1"/>
  <c r="AB28" i="5"/>
  <c r="AB28" i="6" s="1"/>
  <c r="Z116" i="5"/>
  <c r="AA21" i="6"/>
  <c r="AC122" i="3"/>
  <c r="AC122" i="6" s="1"/>
  <c r="AC27" i="5"/>
  <c r="AC27" i="6" s="1"/>
  <c r="Z115" i="5"/>
  <c r="AA20" i="6"/>
  <c r="AB115" i="3"/>
  <c r="AB115" i="6" s="1"/>
  <c r="AB20" i="5"/>
  <c r="AB122" i="3"/>
  <c r="AB122" i="6" s="1"/>
  <c r="AB27" i="5"/>
  <c r="AB27" i="6" s="1"/>
  <c r="AB118" i="3"/>
  <c r="AB118" i="6" s="1"/>
  <c r="AB23" i="5"/>
  <c r="AB23" i="6" s="1"/>
  <c r="AB121" i="3"/>
  <c r="AB121" i="6" s="1"/>
  <c r="AB26" i="5"/>
  <c r="AB26" i="6" s="1"/>
  <c r="AB113" i="3"/>
  <c r="AB113" i="6" s="1"/>
  <c r="AB18" i="5"/>
  <c r="AB114" i="3"/>
  <c r="AB114" i="6" s="1"/>
  <c r="AB19" i="5"/>
  <c r="AB116" i="3"/>
  <c r="AB116" i="6" s="1"/>
  <c r="AB21" i="5"/>
  <c r="AE31" i="5"/>
  <c r="AD126" i="6"/>
  <c r="AD39" i="5"/>
  <c r="AC134" i="6"/>
  <c r="AD32" i="5"/>
  <c r="AD32" i="6" s="1"/>
  <c r="AC127" i="6"/>
  <c r="AD36" i="5"/>
  <c r="AC131" i="6"/>
  <c r="AD37" i="5"/>
  <c r="AC132" i="6"/>
  <c r="AE33" i="5"/>
  <c r="AE33" i="6" s="1"/>
  <c r="AD128" i="6"/>
  <c r="AD35" i="5"/>
  <c r="AC130" i="6"/>
  <c r="Z196" i="6"/>
  <c r="AD34" i="5"/>
  <c r="AC129" i="6"/>
  <c r="Z198" i="6"/>
  <c r="AC112" i="3"/>
  <c r="AC112" i="6" s="1"/>
  <c r="AC17" i="5"/>
  <c r="AB108" i="3"/>
  <c r="AB108" i="6" s="1"/>
  <c r="AB13" i="5"/>
  <c r="AB109" i="3"/>
  <c r="AB109" i="6" s="1"/>
  <c r="AB14" i="5"/>
  <c r="AB111" i="3"/>
  <c r="AB111" i="6" s="1"/>
  <c r="AB16" i="5"/>
  <c r="AB106" i="5"/>
  <c r="AC11" i="6"/>
  <c r="AA195" i="6"/>
  <c r="AA196" i="6" s="1"/>
  <c r="Z112" i="5"/>
  <c r="AA17" i="6"/>
  <c r="Z111" i="5"/>
  <c r="AA16" i="6"/>
  <c r="AA112" i="5"/>
  <c r="AB17" i="6"/>
  <c r="AA12" i="6"/>
  <c r="Z107" i="5"/>
  <c r="AB107" i="3"/>
  <c r="AB107" i="6" s="1"/>
  <c r="AB12" i="5"/>
  <c r="AC110" i="3"/>
  <c r="AC110" i="6" s="1"/>
  <c r="AC15" i="5"/>
  <c r="AB15" i="6"/>
  <c r="AA110" i="5"/>
  <c r="AA14" i="6"/>
  <c r="Z109" i="5"/>
  <c r="AA13" i="6"/>
  <c r="Z108" i="5"/>
  <c r="Z105" i="5"/>
  <c r="AA10" i="6"/>
  <c r="AB105" i="3"/>
  <c r="AB105" i="6" s="1"/>
  <c r="AB10" i="5"/>
  <c r="AF10" i="1"/>
  <c r="AE105" i="1"/>
  <c r="AC10" i="3"/>
  <c r="AD87" i="5"/>
  <c r="AD84" i="5"/>
  <c r="AE73" i="5"/>
  <c r="AD51" i="5"/>
  <c r="AD41" i="5"/>
  <c r="AD76" i="5"/>
  <c r="AE68" i="5"/>
  <c r="AD46" i="5"/>
  <c r="AD82" i="5"/>
  <c r="AD78" i="5"/>
  <c r="AD58" i="5"/>
  <c r="AD59" i="5"/>
  <c r="AE38" i="5"/>
  <c r="AD48" i="5"/>
  <c r="AD75" i="5"/>
  <c r="AD81" i="5"/>
  <c r="AD86" i="5"/>
  <c r="AD47" i="5"/>
  <c r="AD61" i="5"/>
  <c r="AD70" i="5"/>
  <c r="AD64" i="5"/>
  <c r="AD67" i="5"/>
  <c r="AD55" i="5"/>
  <c r="AD83" i="5"/>
  <c r="AD53" i="5"/>
  <c r="AD66" i="5"/>
  <c r="AD50" i="5"/>
  <c r="AD42" i="5"/>
  <c r="AD54" i="5"/>
  <c r="AD65" i="5"/>
  <c r="AC106" i="3"/>
  <c r="AC106" i="6" s="1"/>
  <c r="AD11" i="3"/>
  <c r="AD11" i="5" s="1"/>
  <c r="AD33" i="6"/>
  <c r="AC122" i="5"/>
  <c r="AC34" i="6"/>
  <c r="AC32" i="6"/>
  <c r="AC69" i="3"/>
  <c r="AC164" i="3" s="1"/>
  <c r="AC90" i="3"/>
  <c r="AC185" i="3" s="1"/>
  <c r="AC72" i="3"/>
  <c r="AC167" i="3" s="1"/>
  <c r="AC85" i="3"/>
  <c r="AC180" i="3" s="1"/>
  <c r="AC120" i="5"/>
  <c r="AC45" i="3"/>
  <c r="AC140" i="3" s="1"/>
  <c r="AC62" i="3"/>
  <c r="AD122" i="5"/>
  <c r="AD60" i="3"/>
  <c r="AD155" i="3" s="1"/>
  <c r="AD57" i="3"/>
  <c r="AC118" i="5"/>
  <c r="AC124" i="5"/>
  <c r="AC77" i="3"/>
  <c r="AC172" i="3" s="1"/>
  <c r="AC63" i="3"/>
  <c r="AC89" i="3"/>
  <c r="AC71" i="3"/>
  <c r="AD44" i="3"/>
  <c r="AC39" i="3"/>
  <c r="AC52" i="3"/>
  <c r="AC91" i="3"/>
  <c r="AC186" i="3" s="1"/>
  <c r="AC129" i="5"/>
  <c r="AC74" i="3"/>
  <c r="AC80" i="3"/>
  <c r="AC175" i="3" s="1"/>
  <c r="AC43" i="3"/>
  <c r="AC138" i="3" s="1"/>
  <c r="AC40" i="3"/>
  <c r="AC123" i="5"/>
  <c r="AC96" i="3"/>
  <c r="AC93" i="3"/>
  <c r="AD49" i="3"/>
  <c r="AB180" i="3"/>
  <c r="AB120" i="5"/>
  <c r="AC56" i="3"/>
  <c r="AC88" i="3"/>
  <c r="AC117" i="5"/>
  <c r="AD36" i="6"/>
  <c r="AC37" i="3"/>
  <c r="AC79" i="3"/>
  <c r="AC121" i="5"/>
  <c r="AD126" i="5"/>
  <c r="AC119" i="5"/>
  <c r="AC130" i="5"/>
  <c r="AB151" i="3"/>
  <c r="AB157" i="3"/>
  <c r="AA75" i="6"/>
  <c r="Z170" i="5"/>
  <c r="AA92" i="6"/>
  <c r="Z187" i="5"/>
  <c r="AB49" i="6"/>
  <c r="AA144" i="5"/>
  <c r="AA46" i="6"/>
  <c r="Z141" i="5"/>
  <c r="AA98" i="6"/>
  <c r="Z193" i="5"/>
  <c r="AB68" i="6"/>
  <c r="AA163" i="5"/>
  <c r="AA90" i="6"/>
  <c r="Z185" i="5"/>
  <c r="AA48" i="6"/>
  <c r="Z143" i="5"/>
  <c r="AA37" i="6"/>
  <c r="Z132" i="5"/>
  <c r="AA61" i="6"/>
  <c r="Z156" i="5"/>
  <c r="AA73" i="6"/>
  <c r="Z168" i="5"/>
  <c r="AB44" i="6"/>
  <c r="AA139" i="5"/>
  <c r="AA78" i="6"/>
  <c r="Z173" i="5"/>
  <c r="AA62" i="6"/>
  <c r="Z157" i="5"/>
  <c r="AB38" i="6"/>
  <c r="AA133" i="5"/>
  <c r="AA66" i="6"/>
  <c r="Z161" i="5"/>
  <c r="AB89" i="6"/>
  <c r="AA184" i="5"/>
  <c r="AB72" i="6"/>
  <c r="AA167" i="5"/>
  <c r="AB47" i="6"/>
  <c r="AA142" i="5"/>
  <c r="AB80" i="6"/>
  <c r="AA175" i="5"/>
  <c r="AB61" i="6"/>
  <c r="AA156" i="5"/>
  <c r="AB37" i="6"/>
  <c r="AA132" i="5"/>
  <c r="AB42" i="6"/>
  <c r="AA137" i="5"/>
  <c r="AC49" i="6"/>
  <c r="AB144" i="5"/>
  <c r="AB95" i="6"/>
  <c r="AA190" i="5"/>
  <c r="AA42" i="6"/>
  <c r="Z137" i="5"/>
  <c r="AA93" i="6"/>
  <c r="Z188" i="5"/>
  <c r="AA72" i="6"/>
  <c r="Z167" i="5"/>
  <c r="AA54" i="6"/>
  <c r="Z149" i="5"/>
  <c r="AA97" i="6"/>
  <c r="Z192" i="5"/>
  <c r="AA39" i="6"/>
  <c r="Z134" i="5"/>
  <c r="AA99" i="6"/>
  <c r="Z194" i="5"/>
  <c r="AA89" i="6"/>
  <c r="Z184" i="5"/>
  <c r="AA63" i="6"/>
  <c r="Z158" i="5"/>
  <c r="AA64" i="6"/>
  <c r="Z159" i="5"/>
  <c r="AA40" i="6"/>
  <c r="Z135" i="5"/>
  <c r="AA80" i="6"/>
  <c r="Z175" i="5"/>
  <c r="AA88" i="6"/>
  <c r="Z183" i="5"/>
  <c r="AA50" i="6"/>
  <c r="Z145" i="5"/>
  <c r="AA59" i="6"/>
  <c r="Z154" i="5"/>
  <c r="AA82" i="6"/>
  <c r="Z177" i="5"/>
  <c r="AA77" i="6"/>
  <c r="Z172" i="5"/>
  <c r="AA86" i="6"/>
  <c r="Z181" i="5"/>
  <c r="AA43" i="6"/>
  <c r="Z138" i="5"/>
  <c r="AC68" i="6"/>
  <c r="AB163" i="5"/>
  <c r="AB71" i="6"/>
  <c r="AA166" i="5"/>
  <c r="AB85" i="6"/>
  <c r="AA180" i="5"/>
  <c r="AB56" i="6"/>
  <c r="AA151" i="5"/>
  <c r="AB62" i="6"/>
  <c r="AA157" i="5"/>
  <c r="AB41" i="6"/>
  <c r="AA136" i="5"/>
  <c r="AB93" i="6"/>
  <c r="AA188" i="5"/>
  <c r="Y195" i="5"/>
  <c r="Y199" i="6" s="1"/>
  <c r="AC21" i="3"/>
  <c r="AB182" i="3"/>
  <c r="AB160" i="3"/>
  <c r="AC152" i="3"/>
  <c r="AC139" i="3"/>
  <c r="AB193" i="3"/>
  <c r="AB173" i="3"/>
  <c r="AB189" i="3"/>
  <c r="AB179" i="3"/>
  <c r="AC42" i="3"/>
  <c r="AB138" i="3"/>
  <c r="AB145" i="3"/>
  <c r="AB191" i="3"/>
  <c r="AC133" i="3"/>
  <c r="AB164" i="3"/>
  <c r="AB141" i="3"/>
  <c r="AB183" i="3"/>
  <c r="AB181" i="3"/>
  <c r="AB176" i="3"/>
  <c r="AB153" i="3"/>
  <c r="AB158" i="3"/>
  <c r="AB135" i="3"/>
  <c r="AB147" i="3"/>
  <c r="AC189" i="3"/>
  <c r="AD94" i="3"/>
  <c r="AC61" i="3"/>
  <c r="AC41" i="3"/>
  <c r="AB178" i="3"/>
  <c r="AC82" i="3"/>
  <c r="AC98" i="3"/>
  <c r="AC59" i="3"/>
  <c r="AC75" i="3"/>
  <c r="AC76" i="3"/>
  <c r="AC50" i="3"/>
  <c r="AD38" i="3"/>
  <c r="AC46" i="3"/>
  <c r="AB185" i="3"/>
  <c r="AB159" i="3"/>
  <c r="AC54" i="3"/>
  <c r="AC155" i="3"/>
  <c r="AB172" i="3"/>
  <c r="AB161" i="3"/>
  <c r="AB134" i="3"/>
  <c r="AD73" i="3"/>
  <c r="AB169" i="3"/>
  <c r="AB170" i="3"/>
  <c r="AB154" i="3"/>
  <c r="AB165" i="3"/>
  <c r="AC84" i="3"/>
  <c r="AC70" i="3"/>
  <c r="AC92" i="3"/>
  <c r="AC81" i="3"/>
  <c r="AC86" i="3"/>
  <c r="AB192" i="3"/>
  <c r="AB162" i="3"/>
  <c r="AB150" i="3"/>
  <c r="AB194" i="3"/>
  <c r="AC190" i="3"/>
  <c r="AB148" i="3"/>
  <c r="AB143" i="3"/>
  <c r="AC168" i="3"/>
  <c r="AB149" i="3"/>
  <c r="AD68" i="3"/>
  <c r="AB171" i="3"/>
  <c r="AB186" i="3"/>
  <c r="AB146" i="3"/>
  <c r="AC87" i="3"/>
  <c r="AC47" i="3"/>
  <c r="AC66" i="3"/>
  <c r="AB177" i="3"/>
  <c r="AB187" i="3"/>
  <c r="AC83" i="3"/>
  <c r="AB140" i="3"/>
  <c r="AB174" i="3"/>
  <c r="AC78" i="3"/>
  <c r="AC58" i="3"/>
  <c r="AC65" i="3"/>
  <c r="AC51" i="3"/>
  <c r="AC64" i="3"/>
  <c r="AC97" i="3"/>
  <c r="AC67" i="3"/>
  <c r="AC55" i="3"/>
  <c r="AC99" i="3"/>
  <c r="AD95" i="3"/>
  <c r="AC53" i="3"/>
  <c r="AC48" i="3"/>
  <c r="AC25" i="3"/>
  <c r="AD27" i="3"/>
  <c r="AC34" i="3"/>
  <c r="AC129" i="3" s="1"/>
  <c r="AC20" i="3"/>
  <c r="AC19" i="3"/>
  <c r="AC36" i="3"/>
  <c r="AC131" i="3" s="1"/>
  <c r="AC14" i="3"/>
  <c r="AD31" i="3"/>
  <c r="AD126" i="3" s="1"/>
  <c r="AC24" i="3"/>
  <c r="AC35" i="3"/>
  <c r="AC130" i="3" s="1"/>
  <c r="AC16" i="3"/>
  <c r="AE149" i="1"/>
  <c r="AE54" i="5" s="1"/>
  <c r="AF54" i="1"/>
  <c r="AC29" i="3"/>
  <c r="AC13" i="3"/>
  <c r="AD33" i="3"/>
  <c r="AD128" i="3" s="1"/>
  <c r="AC30" i="3"/>
  <c r="AD15" i="3"/>
  <c r="AC26" i="3"/>
  <c r="AC23" i="3"/>
  <c r="AC12" i="3"/>
  <c r="AE137" i="1"/>
  <c r="AF42" i="1"/>
  <c r="AC32" i="3"/>
  <c r="AC127" i="3" s="1"/>
  <c r="AC28" i="3"/>
  <c r="AD17" i="3"/>
  <c r="AC18" i="3"/>
  <c r="AC22" i="3"/>
  <c r="AF87" i="1"/>
  <c r="AE182" i="1"/>
  <c r="AE87" i="5" s="1"/>
  <c r="AF61" i="1"/>
  <c r="AE156" i="1"/>
  <c r="AE61" i="5" s="1"/>
  <c r="AG44" i="1"/>
  <c r="AF139" i="1"/>
  <c r="AF52" i="1"/>
  <c r="AE147" i="1"/>
  <c r="AF91" i="1"/>
  <c r="AE186" i="1"/>
  <c r="AF98" i="1"/>
  <c r="AE193" i="1"/>
  <c r="AF43" i="1"/>
  <c r="AE138" i="1"/>
  <c r="AF84" i="1"/>
  <c r="AE179" i="1"/>
  <c r="AF85" i="1"/>
  <c r="AE180" i="1"/>
  <c r="AG27" i="1"/>
  <c r="AF122" i="1"/>
  <c r="AF19" i="1"/>
  <c r="AE114" i="1"/>
  <c r="AE136" i="1"/>
  <c r="AE41" i="5" s="1"/>
  <c r="AF41" i="1"/>
  <c r="AF63" i="1"/>
  <c r="AE158" i="1"/>
  <c r="AE63" i="5" s="1"/>
  <c r="AF72" i="1"/>
  <c r="AE167" i="1"/>
  <c r="AG73" i="1"/>
  <c r="AF168" i="1"/>
  <c r="AF45" i="1"/>
  <c r="AE140" i="1"/>
  <c r="AF62" i="1"/>
  <c r="AE157" i="1"/>
  <c r="AE62" i="5" s="1"/>
  <c r="AF32" i="1"/>
  <c r="AE127" i="1"/>
  <c r="AF88" i="1"/>
  <c r="AE183" i="1"/>
  <c r="AF12" i="1"/>
  <c r="AE107" i="1"/>
  <c r="AG60" i="1"/>
  <c r="AF155" i="1"/>
  <c r="AF22" i="1"/>
  <c r="AE117" i="1"/>
  <c r="AG57" i="1"/>
  <c r="AF152" i="1"/>
  <c r="AF57" i="5" s="1"/>
  <c r="AG21" i="1"/>
  <c r="AF116" i="1"/>
  <c r="AF23" i="1"/>
  <c r="AE118" i="1"/>
  <c r="AF99" i="1"/>
  <c r="AE194" i="1"/>
  <c r="AF18" i="1"/>
  <c r="AE113" i="1"/>
  <c r="AF64" i="1"/>
  <c r="AE159" i="1"/>
  <c r="AF36" i="1"/>
  <c r="AE131" i="1"/>
  <c r="AF77" i="1"/>
  <c r="AE172" i="1"/>
  <c r="AF14" i="1"/>
  <c r="AE109" i="1"/>
  <c r="AF67" i="1"/>
  <c r="AE162" i="1"/>
  <c r="AF71" i="1"/>
  <c r="AE166" i="1"/>
  <c r="AF92" i="1"/>
  <c r="AE187" i="1"/>
  <c r="AF83" i="1"/>
  <c r="AE178" i="1"/>
  <c r="AE160" i="1"/>
  <c r="AF65" i="1"/>
  <c r="AF24" i="1"/>
  <c r="AE119" i="1"/>
  <c r="AG38" i="1"/>
  <c r="AF133" i="1"/>
  <c r="AF53" i="1"/>
  <c r="AE148" i="1"/>
  <c r="AF35" i="1"/>
  <c r="AE130" i="1"/>
  <c r="AF48" i="1"/>
  <c r="AE143" i="1"/>
  <c r="AF75" i="1"/>
  <c r="AE170" i="1"/>
  <c r="AE75" i="5" s="1"/>
  <c r="AE176" i="1"/>
  <c r="AE81" i="5" s="1"/>
  <c r="AF81" i="1"/>
  <c r="AF50" i="1"/>
  <c r="AE145" i="1"/>
  <c r="AG94" i="1"/>
  <c r="AF189" i="1"/>
  <c r="AF51" i="1"/>
  <c r="AE146" i="1"/>
  <c r="AF29" i="1"/>
  <c r="AE124" i="1"/>
  <c r="AF37" i="1"/>
  <c r="AE132" i="1"/>
  <c r="AD132" i="6" s="1"/>
  <c r="AG17" i="1"/>
  <c r="AF112" i="1"/>
  <c r="AF76" i="1"/>
  <c r="AE171" i="1"/>
  <c r="AG68" i="1"/>
  <c r="AF163" i="1"/>
  <c r="AF69" i="1"/>
  <c r="AE164" i="1"/>
  <c r="AF97" i="1"/>
  <c r="AE192" i="1"/>
  <c r="AF86" i="1"/>
  <c r="AE181" i="1"/>
  <c r="AF90" i="1"/>
  <c r="AE185" i="1"/>
  <c r="AI11" i="1"/>
  <c r="AH106" i="1"/>
  <c r="AF55" i="1"/>
  <c r="AE150" i="1"/>
  <c r="AF80" i="1"/>
  <c r="AE175" i="1"/>
  <c r="AF40" i="1"/>
  <c r="AE135" i="1"/>
  <c r="AF28" i="1"/>
  <c r="AE123" i="1"/>
  <c r="AF20" i="1"/>
  <c r="AE115" i="1"/>
  <c r="AF47" i="1"/>
  <c r="AE142" i="1"/>
  <c r="AF56" i="1"/>
  <c r="AE151" i="1"/>
  <c r="AF25" i="1"/>
  <c r="AE120" i="1"/>
  <c r="AF70" i="1"/>
  <c r="AE165" i="1"/>
  <c r="AF89" i="1"/>
  <c r="AE184" i="1"/>
  <c r="AF79" i="1"/>
  <c r="AE174" i="1"/>
  <c r="AF39" i="1"/>
  <c r="AE134" i="1"/>
  <c r="AD134" i="6" s="1"/>
  <c r="AG95" i="1"/>
  <c r="AF190" i="1"/>
  <c r="AF46" i="1"/>
  <c r="AE141" i="1"/>
  <c r="AF82" i="1"/>
  <c r="AE177" i="1"/>
  <c r="AF34" i="1"/>
  <c r="AE129" i="1"/>
  <c r="AF78" i="1"/>
  <c r="AE173" i="1"/>
  <c r="AE78" i="5" s="1"/>
  <c r="AF74" i="1"/>
  <c r="AE169" i="1"/>
  <c r="AF26" i="1"/>
  <c r="AE121" i="1"/>
  <c r="AF58" i="1"/>
  <c r="AE153" i="1"/>
  <c r="AF59" i="1"/>
  <c r="AE154" i="1"/>
  <c r="AG33" i="1"/>
  <c r="AF128" i="1"/>
  <c r="AG31" i="1"/>
  <c r="AF126" i="1"/>
  <c r="AF96" i="1"/>
  <c r="AE191" i="1"/>
  <c r="AF66" i="1"/>
  <c r="AE161" i="1"/>
  <c r="AF13" i="1"/>
  <c r="AE108" i="1"/>
  <c r="AG15" i="1"/>
  <c r="AF110" i="1"/>
  <c r="AF16" i="1"/>
  <c r="AE111" i="1"/>
  <c r="AF93" i="1"/>
  <c r="AE188" i="1"/>
  <c r="AG49" i="1"/>
  <c r="AF144" i="1"/>
  <c r="AF30" i="1"/>
  <c r="AE125" i="1"/>
  <c r="AC121" i="3" l="1"/>
  <c r="AC121" i="6" s="1"/>
  <c r="AC26" i="5"/>
  <c r="AC26" i="6" s="1"/>
  <c r="AC116" i="3"/>
  <c r="AC116" i="6" s="1"/>
  <c r="AC21" i="5"/>
  <c r="AC124" i="3"/>
  <c r="AC124" i="6" s="1"/>
  <c r="AC29" i="5"/>
  <c r="AC29" i="6" s="1"/>
  <c r="AD122" i="3"/>
  <c r="AD122" i="6" s="1"/>
  <c r="AD27" i="5"/>
  <c r="AD27" i="6" s="1"/>
  <c r="AC113" i="3"/>
  <c r="AC113" i="6" s="1"/>
  <c r="AC18" i="5"/>
  <c r="AA114" i="5"/>
  <c r="AB19" i="6"/>
  <c r="AA115" i="5"/>
  <c r="AB20" i="6"/>
  <c r="AD21" i="3"/>
  <c r="AE21" i="3" s="1"/>
  <c r="AC123" i="3"/>
  <c r="AC123" i="6" s="1"/>
  <c r="AC28" i="5"/>
  <c r="AC28" i="6" s="1"/>
  <c r="AC125" i="3"/>
  <c r="AC125" i="6" s="1"/>
  <c r="AC30" i="5"/>
  <c r="AC30" i="6" s="1"/>
  <c r="AC119" i="3"/>
  <c r="AC119" i="6" s="1"/>
  <c r="AC24" i="5"/>
  <c r="AC24" i="6" s="1"/>
  <c r="AC114" i="3"/>
  <c r="AC114" i="6" s="1"/>
  <c r="AC19" i="5"/>
  <c r="AC120" i="3"/>
  <c r="AC120" i="6" s="1"/>
  <c r="AC25" i="5"/>
  <c r="AC25" i="6" s="1"/>
  <c r="AA116" i="5"/>
  <c r="AB21" i="6"/>
  <c r="AA113" i="5"/>
  <c r="AB18" i="6"/>
  <c r="AC117" i="3"/>
  <c r="AC117" i="6" s="1"/>
  <c r="AC22" i="5"/>
  <c r="AC22" i="6" s="1"/>
  <c r="AC118" i="3"/>
  <c r="AC118" i="6" s="1"/>
  <c r="AC23" i="5"/>
  <c r="AC23" i="6" s="1"/>
  <c r="AC115" i="3"/>
  <c r="AC115" i="6" s="1"/>
  <c r="AC20" i="5"/>
  <c r="AF31" i="5"/>
  <c r="AF31" i="6" s="1"/>
  <c r="AE126" i="6"/>
  <c r="AE36" i="5"/>
  <c r="AD131" i="6"/>
  <c r="AE128" i="6"/>
  <c r="AE34" i="5"/>
  <c r="AD129" i="6"/>
  <c r="AE35" i="5"/>
  <c r="AD130" i="6"/>
  <c r="AE32" i="5"/>
  <c r="AE32" i="6" s="1"/>
  <c r="AD127" i="6"/>
  <c r="AB195" i="6"/>
  <c r="AB197" i="6" s="1"/>
  <c r="AC107" i="3"/>
  <c r="AC107" i="6" s="1"/>
  <c r="AC12" i="5"/>
  <c r="AA198" i="6"/>
  <c r="AA111" i="5"/>
  <c r="AB16" i="6"/>
  <c r="AB13" i="6"/>
  <c r="AA108" i="5"/>
  <c r="AA107" i="5"/>
  <c r="AB12" i="6"/>
  <c r="AC108" i="3"/>
  <c r="AC108" i="6" s="1"/>
  <c r="AC13" i="5"/>
  <c r="AC111" i="3"/>
  <c r="AC111" i="6" s="1"/>
  <c r="AC16" i="5"/>
  <c r="AC109" i="3"/>
  <c r="AC109" i="6" s="1"/>
  <c r="AC14" i="5"/>
  <c r="AA197" i="6"/>
  <c r="AA109" i="5"/>
  <c r="AB14" i="6"/>
  <c r="AB112" i="5"/>
  <c r="AC17" i="6"/>
  <c r="AD112" i="3"/>
  <c r="AD112" i="6" s="1"/>
  <c r="AD17" i="5"/>
  <c r="AD110" i="3"/>
  <c r="AD110" i="6" s="1"/>
  <c r="AD15" i="5"/>
  <c r="AC106" i="5"/>
  <c r="AD11" i="6"/>
  <c r="AB110" i="5"/>
  <c r="AC15" i="6"/>
  <c r="AA105" i="5"/>
  <c r="AB10" i="6"/>
  <c r="AC105" i="3"/>
  <c r="AC105" i="6" s="1"/>
  <c r="AC10" i="5"/>
  <c r="AD10" i="3"/>
  <c r="AG10" i="1"/>
  <c r="AF105" i="1"/>
  <c r="AE39" i="5"/>
  <c r="AE89" i="5"/>
  <c r="AE69" i="5"/>
  <c r="AE76" i="5"/>
  <c r="AE51" i="5"/>
  <c r="AE67" i="5"/>
  <c r="AE77" i="5"/>
  <c r="AE64" i="5"/>
  <c r="AE45" i="5"/>
  <c r="AE65" i="5"/>
  <c r="AE59" i="5"/>
  <c r="AE82" i="5"/>
  <c r="AE79" i="5"/>
  <c r="AE70" i="5"/>
  <c r="AE56" i="5"/>
  <c r="AE40" i="5"/>
  <c r="AE55" i="5"/>
  <c r="AE90" i="5"/>
  <c r="AF68" i="5"/>
  <c r="AF60" i="5"/>
  <c r="AE88" i="5"/>
  <c r="AF73" i="5"/>
  <c r="AE85" i="5"/>
  <c r="AE66" i="5"/>
  <c r="AE48" i="5"/>
  <c r="AE53" i="5"/>
  <c r="AE83" i="5"/>
  <c r="AE71" i="5"/>
  <c r="AE43" i="5"/>
  <c r="AF44" i="5"/>
  <c r="AE42" i="5"/>
  <c r="AF49" i="5"/>
  <c r="AE58" i="5"/>
  <c r="AE74" i="5"/>
  <c r="AE46" i="5"/>
  <c r="AE47" i="5"/>
  <c r="AE80" i="5"/>
  <c r="AE86" i="5"/>
  <c r="AE37" i="5"/>
  <c r="AE50" i="5"/>
  <c r="AE72" i="5"/>
  <c r="AE84" i="5"/>
  <c r="AE52" i="5"/>
  <c r="AD106" i="3"/>
  <c r="AD106" i="6" s="1"/>
  <c r="AE11" i="3"/>
  <c r="AE11" i="5" s="1"/>
  <c r="AE11" i="6" s="1"/>
  <c r="AC166" i="3"/>
  <c r="AC134" i="3"/>
  <c r="AC158" i="3"/>
  <c r="AC184" i="3"/>
  <c r="AD152" i="3"/>
  <c r="AC157" i="3"/>
  <c r="AD34" i="6"/>
  <c r="AC169" i="3"/>
  <c r="AC174" i="3"/>
  <c r="AC191" i="3"/>
  <c r="AC135" i="3"/>
  <c r="AC188" i="3"/>
  <c r="AC147" i="3"/>
  <c r="AD144" i="3"/>
  <c r="AD139" i="3"/>
  <c r="AC132" i="3"/>
  <c r="AD35" i="6"/>
  <c r="AD128" i="5"/>
  <c r="AC151" i="3"/>
  <c r="AC183" i="3"/>
  <c r="AE31" i="6"/>
  <c r="AC131" i="5"/>
  <c r="AC127" i="5"/>
  <c r="AC125" i="5"/>
  <c r="AD129" i="5"/>
  <c r="AD124" i="5"/>
  <c r="AD119" i="5"/>
  <c r="AD41" i="3"/>
  <c r="AD54" i="3"/>
  <c r="AD149" i="3" s="1"/>
  <c r="AD81" i="3"/>
  <c r="AD96" i="3"/>
  <c r="AD78" i="3"/>
  <c r="AD173" i="3" s="1"/>
  <c r="AE95" i="3"/>
  <c r="AE94" i="3"/>
  <c r="AD75" i="3"/>
  <c r="AE35" i="6"/>
  <c r="AD92" i="3"/>
  <c r="AE36" i="6"/>
  <c r="AE57" i="3"/>
  <c r="AD62" i="3"/>
  <c r="AD157" i="3" s="1"/>
  <c r="AD63" i="3"/>
  <c r="AD98" i="3"/>
  <c r="AD61" i="3"/>
  <c r="AD87" i="3"/>
  <c r="Z195" i="5"/>
  <c r="Z199" i="6" s="1"/>
  <c r="AB82" i="6"/>
  <c r="AA177" i="5"/>
  <c r="AB39" i="6"/>
  <c r="AA134" i="5"/>
  <c r="AB77" i="6"/>
  <c r="AA172" i="5"/>
  <c r="AB81" i="6"/>
  <c r="AA176" i="5"/>
  <c r="AB46" i="6"/>
  <c r="AA141" i="5"/>
  <c r="AB96" i="6"/>
  <c r="AA191" i="5"/>
  <c r="AB43" i="6"/>
  <c r="AA138" i="5"/>
  <c r="AB79" i="6"/>
  <c r="AA174" i="5"/>
  <c r="AB91" i="6"/>
  <c r="AA186" i="5"/>
  <c r="AC73" i="6"/>
  <c r="AB168" i="5"/>
  <c r="AB48" i="6"/>
  <c r="AA143" i="5"/>
  <c r="AC95" i="6"/>
  <c r="AB190" i="5"/>
  <c r="AB55" i="6"/>
  <c r="AA150" i="5"/>
  <c r="AB97" i="6"/>
  <c r="AA192" i="5"/>
  <c r="AB70" i="6"/>
  <c r="AA165" i="5"/>
  <c r="AB75" i="6"/>
  <c r="AA170" i="5"/>
  <c r="AB74" i="6"/>
  <c r="AA169" i="5"/>
  <c r="AB64" i="6"/>
  <c r="AA159" i="5"/>
  <c r="AB52" i="6"/>
  <c r="AA147" i="5"/>
  <c r="AB63" i="6"/>
  <c r="AA158" i="5"/>
  <c r="AB94" i="6"/>
  <c r="AA189" i="5"/>
  <c r="AB98" i="6"/>
  <c r="AA193" i="5"/>
  <c r="AC57" i="6"/>
  <c r="AB152" i="5"/>
  <c r="AB87" i="6"/>
  <c r="AA182" i="5"/>
  <c r="AC96" i="6"/>
  <c r="AB191" i="5"/>
  <c r="AC80" i="6"/>
  <c r="AB175" i="5"/>
  <c r="AC71" i="6"/>
  <c r="AB166" i="5"/>
  <c r="AC45" i="6"/>
  <c r="AB140" i="5"/>
  <c r="AC74" i="6"/>
  <c r="AB169" i="5"/>
  <c r="AC89" i="6"/>
  <c r="AB184" i="5"/>
  <c r="AC72" i="6"/>
  <c r="AB167" i="5"/>
  <c r="AD44" i="6"/>
  <c r="AC139" i="5"/>
  <c r="AC85" i="6"/>
  <c r="AB180" i="5"/>
  <c r="AC88" i="6"/>
  <c r="AB183" i="5"/>
  <c r="AC63" i="6"/>
  <c r="AB158" i="5"/>
  <c r="AC90" i="6"/>
  <c r="AB185" i="5"/>
  <c r="AB92" i="6"/>
  <c r="AA187" i="5"/>
  <c r="AB66" i="6"/>
  <c r="AA161" i="5"/>
  <c r="AC60" i="6"/>
  <c r="AB155" i="5"/>
  <c r="AB83" i="6"/>
  <c r="AA178" i="5"/>
  <c r="AB86" i="6"/>
  <c r="AA181" i="5"/>
  <c r="AB88" i="6"/>
  <c r="AA183" i="5"/>
  <c r="AB69" i="6"/>
  <c r="AA164" i="5"/>
  <c r="AC38" i="6"/>
  <c r="AB133" i="5"/>
  <c r="AB50" i="6"/>
  <c r="AA145" i="5"/>
  <c r="AB45" i="6"/>
  <c r="AA140" i="5"/>
  <c r="AB51" i="6"/>
  <c r="AA146" i="5"/>
  <c r="AB76" i="6"/>
  <c r="AA171" i="5"/>
  <c r="AB54" i="6"/>
  <c r="AA149" i="5"/>
  <c r="AB53" i="6"/>
  <c r="AA148" i="5"/>
  <c r="AB99" i="6"/>
  <c r="AA194" i="5"/>
  <c r="AB67" i="6"/>
  <c r="AA162" i="5"/>
  <c r="AB59" i="6"/>
  <c r="AA154" i="5"/>
  <c r="AB90" i="6"/>
  <c r="AA185" i="5"/>
  <c r="AC94" i="6"/>
  <c r="AB189" i="5"/>
  <c r="AB40" i="6"/>
  <c r="AA135" i="5"/>
  <c r="AB58" i="6"/>
  <c r="AA153" i="5"/>
  <c r="AB84" i="6"/>
  <c r="AA179" i="5"/>
  <c r="AB78" i="6"/>
  <c r="AA173" i="5"/>
  <c r="AC44" i="6"/>
  <c r="AB139" i="5"/>
  <c r="AB65" i="6"/>
  <c r="AA160" i="5"/>
  <c r="AC93" i="6"/>
  <c r="AB188" i="5"/>
  <c r="AC40" i="6"/>
  <c r="AB135" i="5"/>
  <c r="AC52" i="6"/>
  <c r="AB147" i="5"/>
  <c r="AC77" i="6"/>
  <c r="AB172" i="5"/>
  <c r="AD49" i="6"/>
  <c r="AC144" i="5"/>
  <c r="AC43" i="6"/>
  <c r="AB138" i="5"/>
  <c r="AC39" i="6"/>
  <c r="AB134" i="5"/>
  <c r="AD60" i="6"/>
  <c r="AC155" i="5"/>
  <c r="AC69" i="6"/>
  <c r="AB164" i="5"/>
  <c r="AD57" i="6"/>
  <c r="AC152" i="5"/>
  <c r="AC79" i="6"/>
  <c r="AB174" i="5"/>
  <c r="AC37" i="6"/>
  <c r="AB132" i="5"/>
  <c r="AC56" i="6"/>
  <c r="AB151" i="5"/>
  <c r="AC91" i="6"/>
  <c r="AB186" i="5"/>
  <c r="AC62" i="6"/>
  <c r="AB157" i="5"/>
  <c r="AD190" i="3"/>
  <c r="AC192" i="3"/>
  <c r="AC146" i="3"/>
  <c r="AC178" i="3"/>
  <c r="AC142" i="3"/>
  <c r="AE49" i="3"/>
  <c r="AD40" i="3"/>
  <c r="AD74" i="3"/>
  <c r="AD39" i="3"/>
  <c r="AD67" i="3"/>
  <c r="AD99" i="3"/>
  <c r="AD72" i="3"/>
  <c r="AC181" i="3"/>
  <c r="AD168" i="3"/>
  <c r="AC171" i="3"/>
  <c r="AC193" i="3"/>
  <c r="AC136" i="3"/>
  <c r="AD84" i="3"/>
  <c r="AC137" i="3"/>
  <c r="AC194" i="3"/>
  <c r="AC159" i="3"/>
  <c r="AC160" i="3"/>
  <c r="AC161" i="3"/>
  <c r="AC182" i="3"/>
  <c r="AD163" i="3"/>
  <c r="AD93" i="3"/>
  <c r="AD53" i="3"/>
  <c r="AD43" i="3"/>
  <c r="AD91" i="3"/>
  <c r="AE44" i="3"/>
  <c r="AD45" i="3"/>
  <c r="AD90" i="3"/>
  <c r="AC176" i="3"/>
  <c r="AC179" i="3"/>
  <c r="AC149" i="3"/>
  <c r="AC141" i="3"/>
  <c r="AC170" i="3"/>
  <c r="AC177" i="3"/>
  <c r="AC156" i="3"/>
  <c r="AE68" i="3"/>
  <c r="AD42" i="3"/>
  <c r="AC143" i="3"/>
  <c r="AC150" i="3"/>
  <c r="AC153" i="3"/>
  <c r="AD80" i="3"/>
  <c r="AD55" i="3"/>
  <c r="AD71" i="3"/>
  <c r="AD77" i="3"/>
  <c r="AE60" i="3"/>
  <c r="AD47" i="3"/>
  <c r="AC187" i="3"/>
  <c r="AD86" i="3"/>
  <c r="AD133" i="3"/>
  <c r="AD189" i="3"/>
  <c r="AD48" i="3"/>
  <c r="AD59" i="3"/>
  <c r="AD82" i="3"/>
  <c r="AD79" i="3"/>
  <c r="AD76" i="3"/>
  <c r="AD70" i="3"/>
  <c r="AD56" i="3"/>
  <c r="AD97" i="3"/>
  <c r="AC148" i="3"/>
  <c r="AC162" i="3"/>
  <c r="AC173" i="3"/>
  <c r="AD66" i="3"/>
  <c r="AD83" i="3"/>
  <c r="AD52" i="3"/>
  <c r="AD89" i="3"/>
  <c r="AD64" i="3"/>
  <c r="AD51" i="3"/>
  <c r="AD85" i="3"/>
  <c r="AC165" i="3"/>
  <c r="AD69" i="3"/>
  <c r="AC145" i="3"/>
  <c r="AC154" i="3"/>
  <c r="AD50" i="3"/>
  <c r="AE38" i="3"/>
  <c r="AD58" i="3"/>
  <c r="AD46" i="3"/>
  <c r="AD37" i="3"/>
  <c r="AD88" i="3"/>
  <c r="AE73" i="3"/>
  <c r="AD65" i="3"/>
  <c r="AD30" i="3"/>
  <c r="AD13" i="3"/>
  <c r="AD26" i="3"/>
  <c r="AD28" i="3"/>
  <c r="AD35" i="3"/>
  <c r="AD130" i="3" s="1"/>
  <c r="AD36" i="3"/>
  <c r="AD131" i="3" s="1"/>
  <c r="AE33" i="3"/>
  <c r="AE128" i="3" s="1"/>
  <c r="AD20" i="3"/>
  <c r="AD24" i="3"/>
  <c r="AE27" i="3"/>
  <c r="AG54" i="1"/>
  <c r="AF149" i="1"/>
  <c r="AD34" i="3"/>
  <c r="AD129" i="3" s="1"/>
  <c r="AD29" i="3"/>
  <c r="AD25" i="3"/>
  <c r="AD14" i="3"/>
  <c r="AD23" i="3"/>
  <c r="AF137" i="1"/>
  <c r="AG42" i="1"/>
  <c r="AD16" i="3"/>
  <c r="AD19" i="3"/>
  <c r="AD22" i="3"/>
  <c r="AD18" i="3"/>
  <c r="AE31" i="3"/>
  <c r="AE126" i="3" s="1"/>
  <c r="AE17" i="3"/>
  <c r="AD12" i="3"/>
  <c r="AE15" i="3"/>
  <c r="AD32" i="3"/>
  <c r="AD127" i="3" s="1"/>
  <c r="AG14" i="1"/>
  <c r="AF109" i="1"/>
  <c r="AG36" i="1"/>
  <c r="AF131" i="1"/>
  <c r="AG18" i="1"/>
  <c r="AF113" i="1"/>
  <c r="AG23" i="1"/>
  <c r="AF118" i="1"/>
  <c r="AH57" i="1"/>
  <c r="AG152" i="1"/>
  <c r="AG57" i="5" s="1"/>
  <c r="AH60" i="1"/>
  <c r="AG155" i="1"/>
  <c r="AG60" i="5" s="1"/>
  <c r="AG88" i="1"/>
  <c r="AF183" i="1"/>
  <c r="AG62" i="1"/>
  <c r="AF157" i="1"/>
  <c r="AG45" i="1"/>
  <c r="AF140" i="1"/>
  <c r="AH73" i="1"/>
  <c r="AG168" i="1"/>
  <c r="AG73" i="5" s="1"/>
  <c r="AG63" i="1"/>
  <c r="AF158" i="1"/>
  <c r="AG19" i="1"/>
  <c r="AF114" i="1"/>
  <c r="AG79" i="1"/>
  <c r="AF174" i="1"/>
  <c r="AG40" i="1"/>
  <c r="AF135" i="1"/>
  <c r="AF40" i="5" s="1"/>
  <c r="AG69" i="1"/>
  <c r="AF164" i="1"/>
  <c r="AG76" i="1"/>
  <c r="AF171" i="1"/>
  <c r="AG37" i="1"/>
  <c r="AF132" i="1"/>
  <c r="AG51" i="1"/>
  <c r="AF146" i="1"/>
  <c r="AF51" i="5" s="1"/>
  <c r="AG35" i="1"/>
  <c r="AF130" i="1"/>
  <c r="AG24" i="1"/>
  <c r="AF119" i="1"/>
  <c r="AG92" i="1"/>
  <c r="AF187" i="1"/>
  <c r="AG26" i="1"/>
  <c r="AF121" i="1"/>
  <c r="AG46" i="1"/>
  <c r="AF141" i="1"/>
  <c r="AG56" i="1"/>
  <c r="AF151" i="1"/>
  <c r="AG86" i="1"/>
  <c r="AF181" i="1"/>
  <c r="AG75" i="1"/>
  <c r="AF170" i="1"/>
  <c r="AG65" i="1"/>
  <c r="AF160" i="1"/>
  <c r="AF65" i="5" s="1"/>
  <c r="AG41" i="1"/>
  <c r="AF136" i="1"/>
  <c r="AF41" i="5" s="1"/>
  <c r="AH27" i="1"/>
  <c r="AG122" i="1"/>
  <c r="AF180" i="1"/>
  <c r="AG85" i="1"/>
  <c r="AG98" i="1"/>
  <c r="AF193" i="1"/>
  <c r="AG52" i="1"/>
  <c r="AF147" i="1"/>
  <c r="AG16" i="1"/>
  <c r="AF111" i="1"/>
  <c r="AH94" i="1"/>
  <c r="AG189" i="1"/>
  <c r="AH49" i="1"/>
  <c r="AG144" i="1"/>
  <c r="AG49" i="5" s="1"/>
  <c r="AH31" i="1"/>
  <c r="AG126" i="1"/>
  <c r="AG59" i="1"/>
  <c r="AF154" i="1"/>
  <c r="AG34" i="1"/>
  <c r="AF129" i="1"/>
  <c r="AG30" i="1"/>
  <c r="AF125" i="1"/>
  <c r="AH15" i="1"/>
  <c r="AG110" i="1"/>
  <c r="AG96" i="1"/>
  <c r="AF191" i="1"/>
  <c r="AG20" i="1"/>
  <c r="AF115" i="1"/>
  <c r="AG80" i="1"/>
  <c r="AF175" i="1"/>
  <c r="AF80" i="5" s="1"/>
  <c r="AH68" i="1"/>
  <c r="AG163" i="1"/>
  <c r="AG68" i="5" s="1"/>
  <c r="AH17" i="1"/>
  <c r="AG112" i="1"/>
  <c r="AG29" i="1"/>
  <c r="AF124" i="1"/>
  <c r="AG81" i="1"/>
  <c r="AF176" i="1"/>
  <c r="AG48" i="1"/>
  <c r="AF143" i="1"/>
  <c r="AG53" i="1"/>
  <c r="AF148" i="1"/>
  <c r="AH38" i="1"/>
  <c r="AG133" i="1"/>
  <c r="AG83" i="1"/>
  <c r="AF178" i="1"/>
  <c r="AG67" i="1"/>
  <c r="AF162" i="1"/>
  <c r="AG77" i="1"/>
  <c r="AF172" i="1"/>
  <c r="AG64" i="1"/>
  <c r="AF159" i="1"/>
  <c r="AF64" i="5" s="1"/>
  <c r="AG99" i="1"/>
  <c r="AF194" i="1"/>
  <c r="AH21" i="1"/>
  <c r="AG116" i="1"/>
  <c r="AG22" i="1"/>
  <c r="AF117" i="1"/>
  <c r="AG12" i="1"/>
  <c r="AF107" i="1"/>
  <c r="AG32" i="1"/>
  <c r="AF127" i="1"/>
  <c r="AG72" i="1"/>
  <c r="AF167" i="1"/>
  <c r="AF72" i="5" s="1"/>
  <c r="AG39" i="1"/>
  <c r="AF134" i="1"/>
  <c r="AG89" i="1"/>
  <c r="AF184" i="1"/>
  <c r="AG28" i="1"/>
  <c r="AF123" i="1"/>
  <c r="AF150" i="1"/>
  <c r="AF55" i="5" s="1"/>
  <c r="AG55" i="1"/>
  <c r="AG90" i="1"/>
  <c r="AF185" i="1"/>
  <c r="AG71" i="1"/>
  <c r="AF166" i="1"/>
  <c r="AG93" i="1"/>
  <c r="AF188" i="1"/>
  <c r="AG66" i="1"/>
  <c r="AF161" i="1"/>
  <c r="AG74" i="1"/>
  <c r="AF169" i="1"/>
  <c r="AH95" i="1"/>
  <c r="AG190" i="1"/>
  <c r="AG70" i="1"/>
  <c r="AF165" i="1"/>
  <c r="AG13" i="1"/>
  <c r="AF108" i="1"/>
  <c r="AH33" i="1"/>
  <c r="AG128" i="1"/>
  <c r="AF153" i="1"/>
  <c r="AF58" i="5" s="1"/>
  <c r="AG58" i="1"/>
  <c r="AG78" i="1"/>
  <c r="AF173" i="1"/>
  <c r="AG82" i="1"/>
  <c r="AF177" i="1"/>
  <c r="AG25" i="1"/>
  <c r="AF120" i="1"/>
  <c r="AF142" i="1"/>
  <c r="AF47" i="5" s="1"/>
  <c r="AG47" i="1"/>
  <c r="AJ11" i="1"/>
  <c r="AI106" i="1"/>
  <c r="AG97" i="1"/>
  <c r="AF192" i="1"/>
  <c r="AG50" i="1"/>
  <c r="AF145" i="1"/>
  <c r="AF179" i="1"/>
  <c r="AF84" i="5" s="1"/>
  <c r="AG84" i="1"/>
  <c r="AG43" i="1"/>
  <c r="AF138" i="1"/>
  <c r="AG91" i="1"/>
  <c r="AF186" i="1"/>
  <c r="AH44" i="1"/>
  <c r="AG139" i="1"/>
  <c r="AG44" i="5" s="1"/>
  <c r="AG61" i="1"/>
  <c r="AF156" i="1"/>
  <c r="AG87" i="1"/>
  <c r="AF182" i="1"/>
  <c r="AD120" i="3" l="1"/>
  <c r="AD120" i="6" s="1"/>
  <c r="AD25" i="5"/>
  <c r="AD25" i="6" s="1"/>
  <c r="AD123" i="3"/>
  <c r="AD123" i="6" s="1"/>
  <c r="AD28" i="5"/>
  <c r="AD28" i="6" s="1"/>
  <c r="AD114" i="3"/>
  <c r="AD114" i="6" s="1"/>
  <c r="AD19" i="5"/>
  <c r="AD118" i="3"/>
  <c r="AD118" i="6" s="1"/>
  <c r="AD23" i="5"/>
  <c r="AD23" i="6" s="1"/>
  <c r="AE116" i="3"/>
  <c r="AE116" i="6" s="1"/>
  <c r="AE21" i="5"/>
  <c r="AC195" i="6"/>
  <c r="AC198" i="6" s="1"/>
  <c r="AB113" i="5"/>
  <c r="AC18" i="6"/>
  <c r="AB116" i="5"/>
  <c r="AC21" i="6"/>
  <c r="AD119" i="3"/>
  <c r="AD119" i="6" s="1"/>
  <c r="AD24" i="5"/>
  <c r="AD24" i="6" s="1"/>
  <c r="AD125" i="3"/>
  <c r="AD125" i="6" s="1"/>
  <c r="AD30" i="5"/>
  <c r="AD30" i="6" s="1"/>
  <c r="AD113" i="3"/>
  <c r="AD113" i="6" s="1"/>
  <c r="AD18" i="5"/>
  <c r="AD115" i="3"/>
  <c r="AD115" i="6" s="1"/>
  <c r="AD20" i="5"/>
  <c r="AD117" i="3"/>
  <c r="AD117" i="6" s="1"/>
  <c r="AD22" i="5"/>
  <c r="AD22" i="6" s="1"/>
  <c r="AD124" i="3"/>
  <c r="AD124" i="6" s="1"/>
  <c r="AD29" i="5"/>
  <c r="AD29" i="6" s="1"/>
  <c r="AE122" i="3"/>
  <c r="AE122" i="6" s="1"/>
  <c r="AE27" i="5"/>
  <c r="AE27" i="6" s="1"/>
  <c r="AD121" i="3"/>
  <c r="AD121" i="6" s="1"/>
  <c r="AD26" i="5"/>
  <c r="AD26" i="6" s="1"/>
  <c r="AB115" i="5"/>
  <c r="AC20" i="6"/>
  <c r="AB114" i="5"/>
  <c r="AC19" i="6"/>
  <c r="AD116" i="3"/>
  <c r="AD116" i="6" s="1"/>
  <c r="AD21" i="5"/>
  <c r="AE129" i="6"/>
  <c r="AD106" i="5"/>
  <c r="AB196" i="6"/>
  <c r="AB198" i="6"/>
  <c r="AD111" i="3"/>
  <c r="AD111" i="6" s="1"/>
  <c r="AD16" i="5"/>
  <c r="AD109" i="3"/>
  <c r="AD109" i="6" s="1"/>
  <c r="AD14" i="5"/>
  <c r="AC112" i="5"/>
  <c r="AD17" i="6"/>
  <c r="AE110" i="3"/>
  <c r="AE110" i="6" s="1"/>
  <c r="AE15" i="5"/>
  <c r="AB111" i="5"/>
  <c r="AC16" i="6"/>
  <c r="AD107" i="3"/>
  <c r="AD107" i="6" s="1"/>
  <c r="AD12" i="5"/>
  <c r="AD15" i="6"/>
  <c r="AC110" i="5"/>
  <c r="AC12" i="6"/>
  <c r="AB107" i="5"/>
  <c r="AE112" i="3"/>
  <c r="AE112" i="6" s="1"/>
  <c r="AE17" i="5"/>
  <c r="AD108" i="3"/>
  <c r="AD108" i="6" s="1"/>
  <c r="AD13" i="5"/>
  <c r="AB109" i="5"/>
  <c r="AC14" i="6"/>
  <c r="AB108" i="5"/>
  <c r="AC13" i="6"/>
  <c r="AB105" i="5"/>
  <c r="AC10" i="6"/>
  <c r="AE10" i="3"/>
  <c r="AD105" i="3"/>
  <c r="AD105" i="6" s="1"/>
  <c r="AD10" i="5"/>
  <c r="AG105" i="1"/>
  <c r="AH10" i="1"/>
  <c r="AF71" i="5"/>
  <c r="AF89" i="5"/>
  <c r="AF67" i="5"/>
  <c r="AF52" i="5"/>
  <c r="AF75" i="5"/>
  <c r="AF56" i="5"/>
  <c r="AF76" i="5"/>
  <c r="AF62" i="5"/>
  <c r="AF85" i="5"/>
  <c r="AF82" i="5"/>
  <c r="AF66" i="5"/>
  <c r="AF43" i="5"/>
  <c r="AF50" i="5"/>
  <c r="AF78" i="5"/>
  <c r="AF70" i="5"/>
  <c r="AF90" i="5"/>
  <c r="AF59" i="5"/>
  <c r="AF86" i="5"/>
  <c r="AF46" i="5"/>
  <c r="AF79" i="5"/>
  <c r="AF42" i="5"/>
  <c r="AF61" i="5"/>
  <c r="AF87" i="5"/>
  <c r="AF74" i="5"/>
  <c r="AF77" i="5"/>
  <c r="AF83" i="5"/>
  <c r="AF53" i="5"/>
  <c r="AF81" i="5"/>
  <c r="AF69" i="5"/>
  <c r="AF63" i="5"/>
  <c r="AF45" i="5"/>
  <c r="AF88" i="5"/>
  <c r="AF48" i="5"/>
  <c r="AF54" i="5"/>
  <c r="AF11" i="3"/>
  <c r="AF11" i="5" s="1"/>
  <c r="AE106" i="5" s="1"/>
  <c r="AE106" i="3"/>
  <c r="AE106" i="6" s="1"/>
  <c r="AD125" i="5"/>
  <c r="AD136" i="3"/>
  <c r="AE34" i="6"/>
  <c r="AE189" i="3"/>
  <c r="AD193" i="3"/>
  <c r="AD121" i="5"/>
  <c r="AE122" i="5"/>
  <c r="AD170" i="3"/>
  <c r="AD176" i="3"/>
  <c r="AE190" i="3"/>
  <c r="AD187" i="3"/>
  <c r="AD191" i="3"/>
  <c r="AD131" i="5"/>
  <c r="AD130" i="5"/>
  <c r="AD118" i="5"/>
  <c r="AD120" i="5"/>
  <c r="AD182" i="3"/>
  <c r="AE126" i="5"/>
  <c r="AD117" i="5"/>
  <c r="AD156" i="3"/>
  <c r="AD123" i="5"/>
  <c r="AD127" i="5"/>
  <c r="AE152" i="3"/>
  <c r="AD158" i="3"/>
  <c r="AE84" i="3"/>
  <c r="AE179" i="3" s="1"/>
  <c r="AE58" i="3"/>
  <c r="AF95" i="3"/>
  <c r="AE72" i="3"/>
  <c r="AE64" i="3"/>
  <c r="AE159" i="3" s="1"/>
  <c r="AF38" i="3"/>
  <c r="AF38" i="5" s="1"/>
  <c r="AE80" i="3"/>
  <c r="AE175" i="3" s="1"/>
  <c r="AE98" i="3"/>
  <c r="AE193" i="3" s="1"/>
  <c r="AE41" i="3"/>
  <c r="AE65" i="3"/>
  <c r="AE51" i="3"/>
  <c r="AE40" i="3"/>
  <c r="AF73" i="3"/>
  <c r="AF60" i="3"/>
  <c r="AE118" i="5"/>
  <c r="AE47" i="3"/>
  <c r="AE55" i="3"/>
  <c r="AA195" i="5"/>
  <c r="AA199" i="6" s="1"/>
  <c r="AC53" i="6"/>
  <c r="AB148" i="5"/>
  <c r="AC48" i="6"/>
  <c r="AB143" i="5"/>
  <c r="AD68" i="6"/>
  <c r="AC163" i="5"/>
  <c r="AC66" i="6"/>
  <c r="AB161" i="5"/>
  <c r="AC64" i="6"/>
  <c r="AB159" i="5"/>
  <c r="AC42" i="6"/>
  <c r="AB137" i="5"/>
  <c r="AD73" i="6"/>
  <c r="AC168" i="5"/>
  <c r="AC86" i="6"/>
  <c r="AB181" i="5"/>
  <c r="AE119" i="5"/>
  <c r="AC59" i="6"/>
  <c r="AB154" i="5"/>
  <c r="AC82" i="6"/>
  <c r="AB177" i="5"/>
  <c r="AC46" i="6"/>
  <c r="AB141" i="5"/>
  <c r="AC84" i="6"/>
  <c r="AB179" i="5"/>
  <c r="AC41" i="6"/>
  <c r="AB136" i="5"/>
  <c r="AC76" i="6"/>
  <c r="AB171" i="5"/>
  <c r="AC83" i="6"/>
  <c r="AB178" i="5"/>
  <c r="AC97" i="6"/>
  <c r="AB192" i="5"/>
  <c r="AD41" i="6"/>
  <c r="AC136" i="5"/>
  <c r="AD92" i="6"/>
  <c r="AC187" i="5"/>
  <c r="AD87" i="6"/>
  <c r="AC182" i="5"/>
  <c r="AD98" i="6"/>
  <c r="AC193" i="5"/>
  <c r="AD62" i="6"/>
  <c r="AC157" i="5"/>
  <c r="AD75" i="6"/>
  <c r="AC170" i="5"/>
  <c r="AD96" i="6"/>
  <c r="AC191" i="5"/>
  <c r="AC70" i="6"/>
  <c r="AB165" i="5"/>
  <c r="AC78" i="6"/>
  <c r="AB173" i="5"/>
  <c r="AC67" i="6"/>
  <c r="AB162" i="5"/>
  <c r="AC92" i="6"/>
  <c r="AB187" i="5"/>
  <c r="AC58" i="6"/>
  <c r="AB153" i="5"/>
  <c r="AC55" i="6"/>
  <c r="AB150" i="5"/>
  <c r="AC87" i="6"/>
  <c r="AB182" i="5"/>
  <c r="AC65" i="6"/>
  <c r="AB160" i="5"/>
  <c r="AC99" i="6"/>
  <c r="AB194" i="5"/>
  <c r="AE120" i="5"/>
  <c r="AE117" i="5"/>
  <c r="AC50" i="6"/>
  <c r="AB145" i="5"/>
  <c r="AD94" i="6"/>
  <c r="AC189" i="5"/>
  <c r="AD38" i="6"/>
  <c r="AC133" i="5"/>
  <c r="AC61" i="6"/>
  <c r="AB156" i="5"/>
  <c r="AC75" i="6"/>
  <c r="AB170" i="5"/>
  <c r="AC54" i="6"/>
  <c r="AB149" i="5"/>
  <c r="AC81" i="6"/>
  <c r="AB176" i="5"/>
  <c r="AC98" i="6"/>
  <c r="AB193" i="5"/>
  <c r="AC47" i="6"/>
  <c r="AB142" i="5"/>
  <c r="AC51" i="6"/>
  <c r="AB146" i="5"/>
  <c r="AD95" i="6"/>
  <c r="AC190" i="5"/>
  <c r="AD81" i="6"/>
  <c r="AC176" i="5"/>
  <c r="AD78" i="6"/>
  <c r="AC173" i="5"/>
  <c r="AE94" i="6"/>
  <c r="AD189" i="5"/>
  <c r="AD54" i="6"/>
  <c r="AC149" i="5"/>
  <c r="AD61" i="6"/>
  <c r="AC156" i="5"/>
  <c r="AD63" i="6"/>
  <c r="AC158" i="5"/>
  <c r="AE57" i="6"/>
  <c r="AD152" i="5"/>
  <c r="AE95" i="6"/>
  <c r="AD190" i="5"/>
  <c r="AE168" i="3"/>
  <c r="AD141" i="3"/>
  <c r="AD164" i="3"/>
  <c r="AD146" i="3"/>
  <c r="AD178" i="3"/>
  <c r="AD165" i="3"/>
  <c r="AD154" i="3"/>
  <c r="AD142" i="3"/>
  <c r="AD150" i="3"/>
  <c r="AE52" i="3"/>
  <c r="AE63" i="3"/>
  <c r="AE86" i="3"/>
  <c r="AE79" i="3"/>
  <c r="AE59" i="3"/>
  <c r="AD185" i="3"/>
  <c r="AD138" i="3"/>
  <c r="AD179" i="3"/>
  <c r="AD167" i="3"/>
  <c r="AD169" i="3"/>
  <c r="AE83" i="3"/>
  <c r="AF49" i="3"/>
  <c r="AD183" i="3"/>
  <c r="AD153" i="3"/>
  <c r="AD159" i="3"/>
  <c r="AD171" i="3"/>
  <c r="AD143" i="3"/>
  <c r="AD181" i="3"/>
  <c r="AE155" i="3"/>
  <c r="AD175" i="3"/>
  <c r="AF57" i="3"/>
  <c r="AE75" i="3"/>
  <c r="AE37" i="3"/>
  <c r="AD137" i="3"/>
  <c r="AD140" i="3"/>
  <c r="AD148" i="3"/>
  <c r="AE81" i="3"/>
  <c r="AD194" i="3"/>
  <c r="AD135" i="3"/>
  <c r="AF44" i="3"/>
  <c r="AE77" i="3"/>
  <c r="AE53" i="3"/>
  <c r="AF68" i="3"/>
  <c r="AE39" i="3"/>
  <c r="AD132" i="3"/>
  <c r="AE133" i="3"/>
  <c r="AE133" i="6" s="1"/>
  <c r="AD184" i="3"/>
  <c r="AD161" i="3"/>
  <c r="AD192" i="3"/>
  <c r="AD174" i="3"/>
  <c r="AD172" i="3"/>
  <c r="AE87" i="3"/>
  <c r="AE62" i="3"/>
  <c r="AE76" i="3"/>
  <c r="AE82" i="3"/>
  <c r="AE96" i="3"/>
  <c r="AE139" i="3"/>
  <c r="AD188" i="3"/>
  <c r="AD162" i="3"/>
  <c r="AE144" i="3"/>
  <c r="AE91" i="3"/>
  <c r="AE45" i="3"/>
  <c r="AE67" i="3"/>
  <c r="AE48" i="3"/>
  <c r="AE97" i="3"/>
  <c r="AE56" i="3"/>
  <c r="AE46" i="3"/>
  <c r="AE66" i="3"/>
  <c r="AD160" i="3"/>
  <c r="AD145" i="3"/>
  <c r="AD180" i="3"/>
  <c r="AD147" i="3"/>
  <c r="AD151" i="3"/>
  <c r="AD177" i="3"/>
  <c r="AD166" i="3"/>
  <c r="AE61" i="3"/>
  <c r="AE85" i="3"/>
  <c r="AE88" i="3"/>
  <c r="AE92" i="3"/>
  <c r="AF94" i="3"/>
  <c r="AE69" i="3"/>
  <c r="AE89" i="3"/>
  <c r="AE78" i="3"/>
  <c r="AE163" i="3"/>
  <c r="AD186" i="3"/>
  <c r="AE54" i="3"/>
  <c r="AD134" i="3"/>
  <c r="AE42" i="3"/>
  <c r="AE43" i="3"/>
  <c r="AE99" i="3"/>
  <c r="AE71" i="3"/>
  <c r="AE50" i="3"/>
  <c r="AE90" i="3"/>
  <c r="AE70" i="3"/>
  <c r="AE74" i="3"/>
  <c r="AE93" i="3"/>
  <c r="AF33" i="3"/>
  <c r="AE12" i="3"/>
  <c r="AF21" i="3"/>
  <c r="AF17" i="3"/>
  <c r="AF15" i="3"/>
  <c r="AE34" i="3"/>
  <c r="AE129" i="3" s="1"/>
  <c r="AF31" i="3"/>
  <c r="AF126" i="3" s="1"/>
  <c r="AF126" i="6" s="1"/>
  <c r="AE26" i="3"/>
  <c r="AE24" i="3"/>
  <c r="AE23" i="3"/>
  <c r="AE29" i="3"/>
  <c r="AE16" i="3"/>
  <c r="AF27" i="3"/>
  <c r="AE14" i="3"/>
  <c r="AH54" i="1"/>
  <c r="AG149" i="1"/>
  <c r="AG54" i="5" s="1"/>
  <c r="AE25" i="3"/>
  <c r="AH42" i="1"/>
  <c r="AG137" i="1"/>
  <c r="AG42" i="5" s="1"/>
  <c r="AE35" i="3"/>
  <c r="AE130" i="3" s="1"/>
  <c r="AE130" i="6" s="1"/>
  <c r="AE28" i="3"/>
  <c r="AE30" i="3"/>
  <c r="AE18" i="3"/>
  <c r="AE13" i="3"/>
  <c r="AE13" i="5" s="1"/>
  <c r="AE22" i="3"/>
  <c r="AE36" i="3"/>
  <c r="AE131" i="3" s="1"/>
  <c r="AE131" i="6" s="1"/>
  <c r="AE32" i="3"/>
  <c r="AE127" i="3" s="1"/>
  <c r="AE127" i="6" s="1"/>
  <c r="AE20" i="3"/>
  <c r="AE19" i="3"/>
  <c r="AH47" i="1"/>
  <c r="AG142" i="1"/>
  <c r="AG47" i="5" s="1"/>
  <c r="AH72" i="1"/>
  <c r="AG167" i="1"/>
  <c r="AG72" i="5" s="1"/>
  <c r="AH59" i="1"/>
  <c r="AG154" i="1"/>
  <c r="AG59" i="5" s="1"/>
  <c r="AH91" i="1"/>
  <c r="AG186" i="1"/>
  <c r="AH82" i="1"/>
  <c r="AG177" i="1"/>
  <c r="AG82" i="5" s="1"/>
  <c r="AH89" i="1"/>
  <c r="AG184" i="1"/>
  <c r="AG89" i="5" s="1"/>
  <c r="AH41" i="1"/>
  <c r="AG136" i="1"/>
  <c r="AG41" i="5" s="1"/>
  <c r="AH65" i="1"/>
  <c r="AG160" i="1"/>
  <c r="AG65" i="5" s="1"/>
  <c r="AH75" i="1"/>
  <c r="AG170" i="1"/>
  <c r="AG75" i="5" s="1"/>
  <c r="AH46" i="1"/>
  <c r="AG141" i="1"/>
  <c r="AG46" i="5" s="1"/>
  <c r="AH24" i="1"/>
  <c r="AG119" i="1"/>
  <c r="AH37" i="1"/>
  <c r="AG132" i="1"/>
  <c r="AH69" i="1"/>
  <c r="AG164" i="1"/>
  <c r="AG69" i="5" s="1"/>
  <c r="AH79" i="1"/>
  <c r="AG174" i="1"/>
  <c r="AG79" i="5" s="1"/>
  <c r="AH19" i="1"/>
  <c r="AG114" i="1"/>
  <c r="AH168" i="1"/>
  <c r="AH73" i="5" s="1"/>
  <c r="AI73" i="1"/>
  <c r="AH62" i="1"/>
  <c r="AG157" i="1"/>
  <c r="AG62" i="5" s="1"/>
  <c r="AI60" i="1"/>
  <c r="AH155" i="1"/>
  <c r="AH60" i="5" s="1"/>
  <c r="AH23" i="1"/>
  <c r="AG118" i="1"/>
  <c r="AH36" i="1"/>
  <c r="AG131" i="1"/>
  <c r="AH84" i="1"/>
  <c r="AG179" i="1"/>
  <c r="AG84" i="5" s="1"/>
  <c r="AH58" i="1"/>
  <c r="AG153" i="1"/>
  <c r="AG58" i="5" s="1"/>
  <c r="AG143" i="1"/>
  <c r="AG48" i="5" s="1"/>
  <c r="AH48" i="1"/>
  <c r="AI17" i="1"/>
  <c r="AH112" i="1"/>
  <c r="AH20" i="1"/>
  <c r="AG115" i="1"/>
  <c r="AH30" i="1"/>
  <c r="AG125" i="1"/>
  <c r="AH16" i="1"/>
  <c r="AG111" i="1"/>
  <c r="AH85" i="1"/>
  <c r="AG180" i="1"/>
  <c r="AG85" i="5" s="1"/>
  <c r="AH13" i="1"/>
  <c r="AG108" i="1"/>
  <c r="AH93" i="1"/>
  <c r="AG188" i="1"/>
  <c r="AH12" i="1"/>
  <c r="AG107" i="1"/>
  <c r="AI21" i="1"/>
  <c r="AH116" i="1"/>
  <c r="AH64" i="1"/>
  <c r="AG159" i="1"/>
  <c r="AG64" i="5" s="1"/>
  <c r="AH67" i="1"/>
  <c r="AG162" i="1"/>
  <c r="AG67" i="5" s="1"/>
  <c r="AH98" i="1"/>
  <c r="AG193" i="1"/>
  <c r="AH50" i="1"/>
  <c r="AG145" i="1"/>
  <c r="AG50" i="5" s="1"/>
  <c r="AH97" i="1"/>
  <c r="AG192" i="1"/>
  <c r="AH53" i="1"/>
  <c r="AG148" i="1"/>
  <c r="AG53" i="5" s="1"/>
  <c r="AH81" i="1"/>
  <c r="AG176" i="1"/>
  <c r="AG81" i="5" s="1"/>
  <c r="AH29" i="1"/>
  <c r="AG124" i="1"/>
  <c r="AI68" i="1"/>
  <c r="AH163" i="1"/>
  <c r="AH68" i="5" s="1"/>
  <c r="AH80" i="1"/>
  <c r="AG175" i="1"/>
  <c r="AG80" i="5" s="1"/>
  <c r="AH96" i="1"/>
  <c r="AG191" i="1"/>
  <c r="AI15" i="1"/>
  <c r="AH110" i="1"/>
  <c r="AH34" i="1"/>
  <c r="AG129" i="1"/>
  <c r="AI31" i="1"/>
  <c r="AH126" i="1"/>
  <c r="AI49" i="1"/>
  <c r="AH144" i="1"/>
  <c r="AH49" i="5" s="1"/>
  <c r="AI94" i="1"/>
  <c r="AH189" i="1"/>
  <c r="AG151" i="1"/>
  <c r="AG56" i="5" s="1"/>
  <c r="AH56" i="1"/>
  <c r="AH87" i="1"/>
  <c r="AG182" i="1"/>
  <c r="AG87" i="5" s="1"/>
  <c r="AH55" i="1"/>
  <c r="AG150" i="1"/>
  <c r="AG55" i="5" s="1"/>
  <c r="AH83" i="1"/>
  <c r="AG178" i="1"/>
  <c r="AG83" i="5" s="1"/>
  <c r="AI38" i="1"/>
  <c r="AH133" i="1"/>
  <c r="AH61" i="1"/>
  <c r="AG156" i="1"/>
  <c r="AG61" i="5" s="1"/>
  <c r="AI44" i="1"/>
  <c r="AH139" i="1"/>
  <c r="AH44" i="5" s="1"/>
  <c r="AH43" i="1"/>
  <c r="AG138" i="1"/>
  <c r="AG43" i="5" s="1"/>
  <c r="AK11" i="1"/>
  <c r="AJ106" i="1"/>
  <c r="AH25" i="1"/>
  <c r="AG120" i="1"/>
  <c r="AH78" i="1"/>
  <c r="AG173" i="1"/>
  <c r="AG78" i="5" s="1"/>
  <c r="AI33" i="1"/>
  <c r="AH128" i="1"/>
  <c r="AH70" i="1"/>
  <c r="AG165" i="1"/>
  <c r="AG70" i="5" s="1"/>
  <c r="AI95" i="1"/>
  <c r="AH190" i="1"/>
  <c r="AH74" i="1"/>
  <c r="AG169" i="1"/>
  <c r="AG74" i="5" s="1"/>
  <c r="AH66" i="1"/>
  <c r="AG161" i="1"/>
  <c r="AG66" i="5" s="1"/>
  <c r="AH71" i="1"/>
  <c r="AG166" i="1"/>
  <c r="AG71" i="5" s="1"/>
  <c r="AH90" i="1"/>
  <c r="AG185" i="1"/>
  <c r="AG90" i="5" s="1"/>
  <c r="AH28" i="1"/>
  <c r="AG123" i="1"/>
  <c r="AH39" i="1"/>
  <c r="AG134" i="1"/>
  <c r="AH32" i="1"/>
  <c r="AG127" i="1"/>
  <c r="AH22" i="1"/>
  <c r="AG117" i="1"/>
  <c r="AH99" i="1"/>
  <c r="AG194" i="1"/>
  <c r="AH77" i="1"/>
  <c r="AG172" i="1"/>
  <c r="AG77" i="5" s="1"/>
  <c r="AH52" i="1"/>
  <c r="AG147" i="1"/>
  <c r="AG52" i="5" s="1"/>
  <c r="AI27" i="1"/>
  <c r="AH122" i="1"/>
  <c r="AH86" i="1"/>
  <c r="AG181" i="1"/>
  <c r="AG86" i="5" s="1"/>
  <c r="AH26" i="1"/>
  <c r="AG121" i="1"/>
  <c r="AH92" i="1"/>
  <c r="AG187" i="1"/>
  <c r="AH35" i="1"/>
  <c r="AG130" i="1"/>
  <c r="AH51" i="1"/>
  <c r="AG146" i="1"/>
  <c r="AG51" i="5" s="1"/>
  <c r="AH76" i="1"/>
  <c r="AG171" i="1"/>
  <c r="AG76" i="5" s="1"/>
  <c r="AH40" i="1"/>
  <c r="AG135" i="1"/>
  <c r="AG40" i="5" s="1"/>
  <c r="AH63" i="1"/>
  <c r="AG158" i="1"/>
  <c r="AG63" i="5" s="1"/>
  <c r="AH45" i="1"/>
  <c r="AG140" i="1"/>
  <c r="AG45" i="5" s="1"/>
  <c r="AH88" i="1"/>
  <c r="AG183" i="1"/>
  <c r="AG88" i="5" s="1"/>
  <c r="AI57" i="1"/>
  <c r="AH152" i="1"/>
  <c r="AH57" i="5" s="1"/>
  <c r="AH18" i="1"/>
  <c r="AG113" i="1"/>
  <c r="AH14" i="1"/>
  <c r="AG109" i="1"/>
  <c r="AC197" i="6" l="1"/>
  <c r="AE114" i="3"/>
  <c r="AE114" i="6" s="1"/>
  <c r="AE19" i="5"/>
  <c r="AE123" i="3"/>
  <c r="AE123" i="6" s="1"/>
  <c r="AE28" i="5"/>
  <c r="AE28" i="6" s="1"/>
  <c r="AF122" i="3"/>
  <c r="AF122" i="6" s="1"/>
  <c r="AF27" i="5"/>
  <c r="AF27" i="6" s="1"/>
  <c r="AE121" i="3"/>
  <c r="AE121" i="6" s="1"/>
  <c r="AE26" i="5"/>
  <c r="AE26" i="6" s="1"/>
  <c r="AE113" i="3"/>
  <c r="AE113" i="6" s="1"/>
  <c r="AE18" i="5"/>
  <c r="AE124" i="3"/>
  <c r="AE124" i="6" s="1"/>
  <c r="AE29" i="5"/>
  <c r="AE29" i="6" s="1"/>
  <c r="AF116" i="3"/>
  <c r="AF116" i="6" s="1"/>
  <c r="AF21" i="5"/>
  <c r="AC196" i="6"/>
  <c r="AD116" i="5"/>
  <c r="AE21" i="6"/>
  <c r="AC114" i="5"/>
  <c r="AD19" i="6"/>
  <c r="AE117" i="3"/>
  <c r="AE117" i="6" s="1"/>
  <c r="AE22" i="5"/>
  <c r="AE22" i="6" s="1"/>
  <c r="AE120" i="3"/>
  <c r="AE120" i="6" s="1"/>
  <c r="AE25" i="5"/>
  <c r="AE25" i="6" s="1"/>
  <c r="AE119" i="3"/>
  <c r="AE119" i="6" s="1"/>
  <c r="AE24" i="5"/>
  <c r="AE24" i="6" s="1"/>
  <c r="AE115" i="3"/>
  <c r="AE115" i="6" s="1"/>
  <c r="AE20" i="5"/>
  <c r="AC116" i="5"/>
  <c r="AD21" i="6"/>
  <c r="AC113" i="5"/>
  <c r="AD18" i="6"/>
  <c r="AE125" i="3"/>
  <c r="AE125" i="6" s="1"/>
  <c r="AE30" i="5"/>
  <c r="AE30" i="6" s="1"/>
  <c r="AE118" i="3"/>
  <c r="AE118" i="6" s="1"/>
  <c r="AE23" i="5"/>
  <c r="AE23" i="6" s="1"/>
  <c r="AC115" i="5"/>
  <c r="AD20" i="6"/>
  <c r="AF128" i="3"/>
  <c r="AF128" i="6" s="1"/>
  <c r="AF33" i="5"/>
  <c r="AD195" i="6"/>
  <c r="AD197" i="6" s="1"/>
  <c r="AF11" i="6"/>
  <c r="AE109" i="3"/>
  <c r="AE109" i="6" s="1"/>
  <c r="AE14" i="5"/>
  <c r="AE107" i="3"/>
  <c r="AE107" i="6" s="1"/>
  <c r="AE12" i="5"/>
  <c r="AD112" i="5"/>
  <c r="AE17" i="6"/>
  <c r="AC111" i="5"/>
  <c r="AD16" i="6"/>
  <c r="AF110" i="3"/>
  <c r="AF110" i="6" s="1"/>
  <c r="AF15" i="5"/>
  <c r="AE111" i="3"/>
  <c r="AE111" i="6" s="1"/>
  <c r="AE16" i="5"/>
  <c r="AF112" i="3"/>
  <c r="AF112" i="6" s="1"/>
  <c r="AF17" i="5"/>
  <c r="AD13" i="6"/>
  <c r="AC108" i="5"/>
  <c r="AC107" i="5"/>
  <c r="AD12" i="6"/>
  <c r="AD110" i="5"/>
  <c r="AE15" i="6"/>
  <c r="AC109" i="5"/>
  <c r="AD14" i="6"/>
  <c r="AI10" i="1"/>
  <c r="AH105" i="1"/>
  <c r="AE105" i="3"/>
  <c r="AE105" i="6" s="1"/>
  <c r="AE10" i="5"/>
  <c r="AC105" i="5"/>
  <c r="AD10" i="6"/>
  <c r="AF10" i="3"/>
  <c r="AG11" i="3"/>
  <c r="AG11" i="5" s="1"/>
  <c r="AF106" i="5" s="1"/>
  <c r="AF106" i="3"/>
  <c r="AF106" i="6" s="1"/>
  <c r="AE124" i="5"/>
  <c r="AF168" i="3"/>
  <c r="AF190" i="3"/>
  <c r="AE153" i="3"/>
  <c r="AE135" i="3"/>
  <c r="AE160" i="3"/>
  <c r="AE123" i="5"/>
  <c r="AE136" i="3"/>
  <c r="AE121" i="5"/>
  <c r="AE146" i="3"/>
  <c r="AE125" i="5"/>
  <c r="AF155" i="3"/>
  <c r="AF133" i="3"/>
  <c r="AF133" i="6" s="1"/>
  <c r="AE150" i="3"/>
  <c r="AE167" i="3"/>
  <c r="AG73" i="3"/>
  <c r="AG57" i="3"/>
  <c r="AF40" i="3"/>
  <c r="AF92" i="3"/>
  <c r="AF71" i="3"/>
  <c r="AF70" i="3"/>
  <c r="AF78" i="3"/>
  <c r="AF173" i="3" s="1"/>
  <c r="AF43" i="3"/>
  <c r="AF61" i="3"/>
  <c r="AF83" i="3"/>
  <c r="AF80" i="3"/>
  <c r="AF175" i="3" s="1"/>
  <c r="AF53" i="3"/>
  <c r="AF50" i="3"/>
  <c r="AF145" i="3" s="1"/>
  <c r="AF67" i="3"/>
  <c r="AF89" i="3"/>
  <c r="AF184" i="3" s="1"/>
  <c r="AF91" i="3"/>
  <c r="AF59" i="3"/>
  <c r="AF48" i="3"/>
  <c r="AE142" i="3"/>
  <c r="AF56" i="3"/>
  <c r="AE68" i="6"/>
  <c r="AD163" i="5"/>
  <c r="AD45" i="6"/>
  <c r="AC140" i="5"/>
  <c r="AD80" i="6"/>
  <c r="AC175" i="5"/>
  <c r="AD86" i="6"/>
  <c r="AC181" i="5"/>
  <c r="AD76" i="6"/>
  <c r="AC171" i="5"/>
  <c r="AD64" i="6"/>
  <c r="AC159" i="5"/>
  <c r="AD88" i="6"/>
  <c r="AC183" i="5"/>
  <c r="AD74" i="6"/>
  <c r="AC169" i="5"/>
  <c r="AD84" i="6"/>
  <c r="AC179" i="5"/>
  <c r="AD90" i="6"/>
  <c r="AC185" i="5"/>
  <c r="AD55" i="6"/>
  <c r="AC150" i="5"/>
  <c r="AD59" i="6"/>
  <c r="AC154" i="5"/>
  <c r="AD83" i="6"/>
  <c r="AC178" i="5"/>
  <c r="AD69" i="6"/>
  <c r="AC164" i="5"/>
  <c r="AE73" i="6"/>
  <c r="AD168" i="5"/>
  <c r="AF73" i="6"/>
  <c r="AE168" i="5"/>
  <c r="AE51" i="6"/>
  <c r="AD146" i="5"/>
  <c r="AE65" i="6"/>
  <c r="AD160" i="5"/>
  <c r="AE72" i="6"/>
  <c r="AD167" i="5"/>
  <c r="AE47" i="6"/>
  <c r="AD142" i="5"/>
  <c r="AE41" i="6"/>
  <c r="AD136" i="5"/>
  <c r="AF95" i="6"/>
  <c r="AE190" i="5"/>
  <c r="AD71" i="6"/>
  <c r="AC166" i="5"/>
  <c r="AD56" i="6"/>
  <c r="AC151" i="5"/>
  <c r="AD85" i="6"/>
  <c r="AC180" i="5"/>
  <c r="AE49" i="6"/>
  <c r="AD144" i="5"/>
  <c r="AE44" i="6"/>
  <c r="AD139" i="5"/>
  <c r="AD97" i="6"/>
  <c r="AC192" i="5"/>
  <c r="AD89" i="6"/>
  <c r="AC184" i="5"/>
  <c r="AD37" i="6"/>
  <c r="AC132" i="5"/>
  <c r="AD40" i="6"/>
  <c r="AC135" i="5"/>
  <c r="AD91" i="6"/>
  <c r="AC186" i="5"/>
  <c r="AD53" i="6"/>
  <c r="AC148" i="5"/>
  <c r="AD42" i="6"/>
  <c r="AC137" i="5"/>
  <c r="AE60" i="6"/>
  <c r="AD155" i="5"/>
  <c r="AD48" i="6"/>
  <c r="AC143" i="5"/>
  <c r="AD58" i="6"/>
  <c r="AC153" i="5"/>
  <c r="AD72" i="6"/>
  <c r="AC167" i="5"/>
  <c r="AD43" i="6"/>
  <c r="AC138" i="5"/>
  <c r="AD47" i="6"/>
  <c r="AC142" i="5"/>
  <c r="AD70" i="6"/>
  <c r="AC165" i="5"/>
  <c r="AD51" i="6"/>
  <c r="AC146" i="5"/>
  <c r="AD46" i="6"/>
  <c r="AC141" i="5"/>
  <c r="AF60" i="6"/>
  <c r="AE155" i="5"/>
  <c r="AE40" i="6"/>
  <c r="AD135" i="5"/>
  <c r="AE98" i="6"/>
  <c r="AD193" i="5"/>
  <c r="AE64" i="6"/>
  <c r="AD159" i="5"/>
  <c r="AE58" i="6"/>
  <c r="AD153" i="5"/>
  <c r="AF38" i="6"/>
  <c r="AE133" i="5"/>
  <c r="AE55" i="6"/>
  <c r="AD150" i="5"/>
  <c r="AE84" i="6"/>
  <c r="AD179" i="5"/>
  <c r="AE80" i="6"/>
  <c r="AD175" i="5"/>
  <c r="AB195" i="5"/>
  <c r="AB199" i="6" s="1"/>
  <c r="AD39" i="6"/>
  <c r="AC134" i="5"/>
  <c r="AD82" i="6"/>
  <c r="AC177" i="5"/>
  <c r="AD52" i="6"/>
  <c r="AC147" i="5"/>
  <c r="AD50" i="6"/>
  <c r="AC145" i="5"/>
  <c r="AD65" i="6"/>
  <c r="AC160" i="5"/>
  <c r="AD67" i="6"/>
  <c r="AC162" i="5"/>
  <c r="AD93" i="6"/>
  <c r="AC188" i="5"/>
  <c r="AD77" i="6"/>
  <c r="AC172" i="5"/>
  <c r="AD79" i="6"/>
  <c r="AC174" i="5"/>
  <c r="AD66" i="6"/>
  <c r="AC161" i="5"/>
  <c r="AE38" i="6"/>
  <c r="AD133" i="5"/>
  <c r="AD99" i="6"/>
  <c r="AC194" i="5"/>
  <c r="AE108" i="3"/>
  <c r="AE108" i="6" s="1"/>
  <c r="AF135" i="3"/>
  <c r="AE185" i="3"/>
  <c r="AE138" i="3"/>
  <c r="AE149" i="3"/>
  <c r="AE164" i="3"/>
  <c r="AE180" i="3"/>
  <c r="AF85" i="3"/>
  <c r="AE161" i="3"/>
  <c r="AE143" i="3"/>
  <c r="AE191" i="3"/>
  <c r="AF98" i="3"/>
  <c r="AG38" i="3"/>
  <c r="AG38" i="5" s="1"/>
  <c r="AG95" i="3"/>
  <c r="AE134" i="3"/>
  <c r="AE134" i="6" s="1"/>
  <c r="AF139" i="3"/>
  <c r="AF58" i="3"/>
  <c r="AE181" i="3"/>
  <c r="AF63" i="3"/>
  <c r="AF39" i="3"/>
  <c r="AF39" i="5" s="1"/>
  <c r="AE188" i="3"/>
  <c r="AE145" i="3"/>
  <c r="AE137" i="3"/>
  <c r="AF189" i="3"/>
  <c r="AE156" i="3"/>
  <c r="AF55" i="3"/>
  <c r="AE141" i="3"/>
  <c r="AE162" i="3"/>
  <c r="AE177" i="3"/>
  <c r="AE157" i="3"/>
  <c r="AF163" i="3"/>
  <c r="AE176" i="3"/>
  <c r="AE132" i="3"/>
  <c r="AE132" i="6" s="1"/>
  <c r="AF144" i="3"/>
  <c r="AE158" i="3"/>
  <c r="AF79" i="3"/>
  <c r="AF46" i="3"/>
  <c r="AF96" i="3"/>
  <c r="AF90" i="3"/>
  <c r="AE169" i="3"/>
  <c r="AE166" i="3"/>
  <c r="AE173" i="3"/>
  <c r="AE187" i="3"/>
  <c r="AF47" i="3"/>
  <c r="AE151" i="3"/>
  <c r="AE140" i="3"/>
  <c r="AE171" i="3"/>
  <c r="AG60" i="3"/>
  <c r="AF76" i="3"/>
  <c r="AF65" i="3"/>
  <c r="AG94" i="3"/>
  <c r="AF64" i="3"/>
  <c r="AF66" i="3"/>
  <c r="AE148" i="3"/>
  <c r="AE170" i="3"/>
  <c r="AF54" i="3"/>
  <c r="AE178" i="3"/>
  <c r="AE154" i="3"/>
  <c r="AE147" i="3"/>
  <c r="AF88" i="3"/>
  <c r="AF69" i="3"/>
  <c r="AF86" i="3"/>
  <c r="AF52" i="3"/>
  <c r="AG68" i="3"/>
  <c r="AF77" i="3"/>
  <c r="AF93" i="3"/>
  <c r="AG44" i="3"/>
  <c r="AE165" i="3"/>
  <c r="AE194" i="3"/>
  <c r="AE184" i="3"/>
  <c r="AE183" i="3"/>
  <c r="AF84" i="3"/>
  <c r="AE192" i="3"/>
  <c r="AE186" i="3"/>
  <c r="AE182" i="3"/>
  <c r="AF62" i="3"/>
  <c r="AF51" i="3"/>
  <c r="AF41" i="3"/>
  <c r="AF72" i="3"/>
  <c r="AF74" i="3"/>
  <c r="AF97" i="3"/>
  <c r="AE172" i="3"/>
  <c r="AF152" i="3"/>
  <c r="AF42" i="3"/>
  <c r="AE174" i="3"/>
  <c r="AF45" i="3"/>
  <c r="AF37" i="3"/>
  <c r="AF37" i="5" s="1"/>
  <c r="AF75" i="3"/>
  <c r="AG49" i="3"/>
  <c r="AF81" i="3"/>
  <c r="AF99" i="3"/>
  <c r="AF82" i="3"/>
  <c r="AF87" i="3"/>
  <c r="AF35" i="3"/>
  <c r="AF26" i="3"/>
  <c r="AF22" i="3"/>
  <c r="AG33" i="3"/>
  <c r="AG33" i="5" s="1"/>
  <c r="AF34" i="3"/>
  <c r="AF12" i="3"/>
  <c r="AF12" i="5" s="1"/>
  <c r="AE107" i="5" s="1"/>
  <c r="AF30" i="3"/>
  <c r="AG17" i="3"/>
  <c r="AG17" i="5" s="1"/>
  <c r="AF112" i="5" s="1"/>
  <c r="AF36" i="3"/>
  <c r="AF14" i="3"/>
  <c r="AG27" i="3"/>
  <c r="AG27" i="5" s="1"/>
  <c r="AF32" i="3"/>
  <c r="AF28" i="3"/>
  <c r="AF25" i="3"/>
  <c r="AG15" i="3"/>
  <c r="AG15" i="5" s="1"/>
  <c r="AF29" i="3"/>
  <c r="AG21" i="3"/>
  <c r="AG21" i="5" s="1"/>
  <c r="AF116" i="5" s="1"/>
  <c r="AF13" i="3"/>
  <c r="AF13" i="5" s="1"/>
  <c r="AF16" i="3"/>
  <c r="AF20" i="3"/>
  <c r="AF19" i="3"/>
  <c r="AF24" i="3"/>
  <c r="AH149" i="1"/>
  <c r="AH54" i="5" s="1"/>
  <c r="AI54" i="1"/>
  <c r="AH137" i="1"/>
  <c r="AH42" i="5" s="1"/>
  <c r="AI42" i="1"/>
  <c r="AF23" i="3"/>
  <c r="AF18" i="3"/>
  <c r="AG31" i="3"/>
  <c r="AG31" i="5" s="1"/>
  <c r="AJ17" i="1"/>
  <c r="AI112" i="1"/>
  <c r="AI84" i="1"/>
  <c r="AH179" i="1"/>
  <c r="AH84" i="5" s="1"/>
  <c r="AI23" i="1"/>
  <c r="AH118" i="1"/>
  <c r="AI62" i="1"/>
  <c r="AH157" i="1"/>
  <c r="AH62" i="5" s="1"/>
  <c r="AI19" i="1"/>
  <c r="AH114" i="1"/>
  <c r="AI82" i="1"/>
  <c r="AH177" i="1"/>
  <c r="AH82" i="5" s="1"/>
  <c r="AI91" i="1"/>
  <c r="AH186" i="1"/>
  <c r="AI72" i="1"/>
  <c r="AH167" i="1"/>
  <c r="AH72" i="5" s="1"/>
  <c r="AI92" i="1"/>
  <c r="AH187" i="1"/>
  <c r="AI77" i="1"/>
  <c r="AH172" i="1"/>
  <c r="AH77" i="5" s="1"/>
  <c r="AI96" i="1"/>
  <c r="AH191" i="1"/>
  <c r="AI53" i="1"/>
  <c r="AH148" i="1"/>
  <c r="AH53" i="5" s="1"/>
  <c r="AI90" i="1"/>
  <c r="AH185" i="1"/>
  <c r="AH90" i="5" s="1"/>
  <c r="AI190" i="1"/>
  <c r="AJ95" i="1"/>
  <c r="AJ44" i="1"/>
  <c r="AI139" i="1"/>
  <c r="AI44" i="5" s="1"/>
  <c r="AI55" i="1"/>
  <c r="AH150" i="1"/>
  <c r="AH55" i="5" s="1"/>
  <c r="AI80" i="1"/>
  <c r="AH175" i="1"/>
  <c r="AH80" i="5" s="1"/>
  <c r="AI67" i="1"/>
  <c r="AH162" i="1"/>
  <c r="AH67" i="5" s="1"/>
  <c r="AJ21" i="1"/>
  <c r="AI116" i="1"/>
  <c r="AI93" i="1"/>
  <c r="AH188" i="1"/>
  <c r="AI13" i="1"/>
  <c r="AH108" i="1"/>
  <c r="AI16" i="1"/>
  <c r="AH111" i="1"/>
  <c r="AI48" i="1"/>
  <c r="AH143" i="1"/>
  <c r="AH48" i="5" s="1"/>
  <c r="AJ73" i="1"/>
  <c r="AI168" i="1"/>
  <c r="AI73" i="5" s="1"/>
  <c r="AI69" i="1"/>
  <c r="AH164" i="1"/>
  <c r="AH69" i="5" s="1"/>
  <c r="AI24" i="1"/>
  <c r="AH119" i="1"/>
  <c r="AI65" i="1"/>
  <c r="AH160" i="1"/>
  <c r="AH65" i="5" s="1"/>
  <c r="AI41" i="1"/>
  <c r="AH136" i="1"/>
  <c r="AH41" i="5" s="1"/>
  <c r="AI14" i="1"/>
  <c r="AH109" i="1"/>
  <c r="AI45" i="1"/>
  <c r="AH140" i="1"/>
  <c r="AH45" i="5" s="1"/>
  <c r="AI51" i="1"/>
  <c r="AH146" i="1"/>
  <c r="AH51" i="5" s="1"/>
  <c r="AI22" i="1"/>
  <c r="AH117" i="1"/>
  <c r="AJ49" i="1"/>
  <c r="AI144" i="1"/>
  <c r="AI49" i="5" s="1"/>
  <c r="AI97" i="1"/>
  <c r="AH192" i="1"/>
  <c r="AI66" i="1"/>
  <c r="AH161" i="1"/>
  <c r="AH66" i="5" s="1"/>
  <c r="AL11" i="1"/>
  <c r="AK106" i="1"/>
  <c r="AH178" i="1"/>
  <c r="AH83" i="5" s="1"/>
  <c r="AI83" i="1"/>
  <c r="AI87" i="1"/>
  <c r="AH182" i="1"/>
  <c r="AH87" i="5" s="1"/>
  <c r="AI18" i="1"/>
  <c r="AH113" i="1"/>
  <c r="AI88" i="1"/>
  <c r="AH183" i="1"/>
  <c r="AH88" i="5" s="1"/>
  <c r="AI63" i="1"/>
  <c r="AH158" i="1"/>
  <c r="AH63" i="5" s="1"/>
  <c r="AI76" i="1"/>
  <c r="AH171" i="1"/>
  <c r="AH76" i="5" s="1"/>
  <c r="AI35" i="1"/>
  <c r="AH130" i="1"/>
  <c r="AI86" i="1"/>
  <c r="AH181" i="1"/>
  <c r="AH86" i="5" s="1"/>
  <c r="AI99" i="1"/>
  <c r="AH194" i="1"/>
  <c r="AI32" i="1"/>
  <c r="AH127" i="1"/>
  <c r="AI56" i="1"/>
  <c r="AH151" i="1"/>
  <c r="AH56" i="5" s="1"/>
  <c r="AJ94" i="1"/>
  <c r="AI189" i="1"/>
  <c r="AJ31" i="1"/>
  <c r="AI126" i="1"/>
  <c r="AJ15" i="1"/>
  <c r="AI110" i="1"/>
  <c r="AI29" i="1"/>
  <c r="AH124" i="1"/>
  <c r="AI81" i="1"/>
  <c r="AH176" i="1"/>
  <c r="AH81" i="5" s="1"/>
  <c r="AI50" i="1"/>
  <c r="AH145" i="1"/>
  <c r="AH50" i="5" s="1"/>
  <c r="AI20" i="1"/>
  <c r="AH115" i="1"/>
  <c r="AI58" i="1"/>
  <c r="AH153" i="1"/>
  <c r="AH58" i="5" s="1"/>
  <c r="AI36" i="1"/>
  <c r="AH131" i="1"/>
  <c r="AJ60" i="1"/>
  <c r="AI155" i="1"/>
  <c r="AI60" i="5" s="1"/>
  <c r="AI59" i="1"/>
  <c r="AH154" i="1"/>
  <c r="AH59" i="5" s="1"/>
  <c r="AJ57" i="1"/>
  <c r="AI152" i="1"/>
  <c r="AI57" i="5" s="1"/>
  <c r="AI40" i="1"/>
  <c r="AH135" i="1"/>
  <c r="AH40" i="5" s="1"/>
  <c r="AI34" i="1"/>
  <c r="AH129" i="1"/>
  <c r="AJ68" i="1"/>
  <c r="AI163" i="1"/>
  <c r="AI68" i="5" s="1"/>
  <c r="AI98" i="1"/>
  <c r="AH193" i="1"/>
  <c r="AI39" i="1"/>
  <c r="AH134" i="1"/>
  <c r="AJ33" i="1"/>
  <c r="AI128" i="1"/>
  <c r="AI26" i="1"/>
  <c r="AH121" i="1"/>
  <c r="AJ27" i="1"/>
  <c r="AI122" i="1"/>
  <c r="AI52" i="1"/>
  <c r="AH147" i="1"/>
  <c r="AH52" i="5" s="1"/>
  <c r="AI28" i="1"/>
  <c r="AH123" i="1"/>
  <c r="AI71" i="1"/>
  <c r="AH166" i="1"/>
  <c r="AH71" i="5" s="1"/>
  <c r="AI74" i="1"/>
  <c r="AH169" i="1"/>
  <c r="AH74" i="5" s="1"/>
  <c r="AI70" i="1"/>
  <c r="AH165" i="1"/>
  <c r="AH70" i="5" s="1"/>
  <c r="AI78" i="1"/>
  <c r="AH173" i="1"/>
  <c r="AH78" i="5" s="1"/>
  <c r="AI25" i="1"/>
  <c r="AH120" i="1"/>
  <c r="AI43" i="1"/>
  <c r="AH138" i="1"/>
  <c r="AH43" i="5" s="1"/>
  <c r="AI61" i="1"/>
  <c r="AH156" i="1"/>
  <c r="AH61" i="5" s="1"/>
  <c r="AJ38" i="1"/>
  <c r="AI133" i="1"/>
  <c r="AI64" i="1"/>
  <c r="AH159" i="1"/>
  <c r="AH64" i="5" s="1"/>
  <c r="AI12" i="1"/>
  <c r="AH107" i="1"/>
  <c r="AI85" i="1"/>
  <c r="AH180" i="1"/>
  <c r="AH85" i="5" s="1"/>
  <c r="AI30" i="1"/>
  <c r="AH125" i="1"/>
  <c r="AI79" i="1"/>
  <c r="AH174" i="1"/>
  <c r="AH79" i="5" s="1"/>
  <c r="AI37" i="1"/>
  <c r="AH132" i="1"/>
  <c r="AI46" i="1"/>
  <c r="AH141" i="1"/>
  <c r="AH46" i="5" s="1"/>
  <c r="AI75" i="1"/>
  <c r="AH170" i="1"/>
  <c r="AH75" i="5" s="1"/>
  <c r="AI89" i="1"/>
  <c r="AH184" i="1"/>
  <c r="AH89" i="5" s="1"/>
  <c r="AI47" i="1"/>
  <c r="AH142" i="1"/>
  <c r="AH47" i="5" s="1"/>
  <c r="AD198" i="6" l="1"/>
  <c r="AF113" i="3"/>
  <c r="AF113" i="6" s="1"/>
  <c r="AF18" i="5"/>
  <c r="AF115" i="3"/>
  <c r="AF115" i="6" s="1"/>
  <c r="AF20" i="5"/>
  <c r="AF124" i="3"/>
  <c r="AF124" i="6" s="1"/>
  <c r="AF29" i="5"/>
  <c r="AF29" i="6" s="1"/>
  <c r="AE116" i="5"/>
  <c r="AF21" i="6"/>
  <c r="AD113" i="5"/>
  <c r="AE18" i="6"/>
  <c r="AF118" i="3"/>
  <c r="AF118" i="6" s="1"/>
  <c r="AF23" i="5"/>
  <c r="AF23" i="6" s="1"/>
  <c r="AF125" i="3"/>
  <c r="AF125" i="6" s="1"/>
  <c r="AF30" i="5"/>
  <c r="AF30" i="6" s="1"/>
  <c r="AF117" i="3"/>
  <c r="AF117" i="6" s="1"/>
  <c r="AF22" i="5"/>
  <c r="AF22" i="6" s="1"/>
  <c r="AD196" i="6"/>
  <c r="AD114" i="5"/>
  <c r="AE19" i="6"/>
  <c r="AF119" i="3"/>
  <c r="AF119" i="6" s="1"/>
  <c r="AF24" i="5"/>
  <c r="AF24" i="6" s="1"/>
  <c r="AF120" i="3"/>
  <c r="AF120" i="6" s="1"/>
  <c r="AF25" i="5"/>
  <c r="AF25" i="6" s="1"/>
  <c r="AF121" i="3"/>
  <c r="AF121" i="6" s="1"/>
  <c r="AF26" i="5"/>
  <c r="AF26" i="6" s="1"/>
  <c r="AF114" i="3"/>
  <c r="AF114" i="6" s="1"/>
  <c r="AF19" i="5"/>
  <c r="AF123" i="3"/>
  <c r="AF123" i="6" s="1"/>
  <c r="AF28" i="5"/>
  <c r="AF28" i="6" s="1"/>
  <c r="AD115" i="5"/>
  <c r="AE20" i="6"/>
  <c r="AF131" i="3"/>
  <c r="AF131" i="6" s="1"/>
  <c r="AF36" i="5"/>
  <c r="AF129" i="3"/>
  <c r="AF129" i="6" s="1"/>
  <c r="AF34" i="5"/>
  <c r="AF130" i="3"/>
  <c r="AF130" i="6" s="1"/>
  <c r="AF35" i="5"/>
  <c r="AE128" i="5"/>
  <c r="AF33" i="6"/>
  <c r="AF127" i="3"/>
  <c r="AF127" i="6" s="1"/>
  <c r="AF32" i="5"/>
  <c r="AG11" i="6"/>
  <c r="AE112" i="5"/>
  <c r="AF17" i="6"/>
  <c r="AE110" i="5"/>
  <c r="AF15" i="6"/>
  <c r="AE14" i="6"/>
  <c r="AD109" i="5"/>
  <c r="AF111" i="3"/>
  <c r="AF111" i="6" s="1"/>
  <c r="AF16" i="5"/>
  <c r="AE195" i="6"/>
  <c r="AE196" i="6" s="1"/>
  <c r="AD111" i="5"/>
  <c r="AE16" i="6"/>
  <c r="AE12" i="6"/>
  <c r="AD107" i="5"/>
  <c r="AF109" i="3"/>
  <c r="AF109" i="6" s="1"/>
  <c r="AF14" i="5"/>
  <c r="AF12" i="6"/>
  <c r="AE10" i="6"/>
  <c r="AD105" i="5"/>
  <c r="AF105" i="3"/>
  <c r="AF105" i="6" s="1"/>
  <c r="AF10" i="5"/>
  <c r="AG10" i="3"/>
  <c r="AJ10" i="1"/>
  <c r="AI105" i="1"/>
  <c r="AH11" i="3"/>
  <c r="AH11" i="5" s="1"/>
  <c r="AH11" i="6" s="1"/>
  <c r="AG106" i="3"/>
  <c r="AG106" i="6" s="1"/>
  <c r="AF178" i="3"/>
  <c r="AF107" i="3"/>
  <c r="AF107" i="6" s="1"/>
  <c r="AG152" i="3"/>
  <c r="AF154" i="3"/>
  <c r="AF166" i="3"/>
  <c r="AF156" i="3"/>
  <c r="AG168" i="3"/>
  <c r="AF186" i="3"/>
  <c r="AF138" i="3"/>
  <c r="AF187" i="3"/>
  <c r="AF148" i="3"/>
  <c r="AF162" i="3"/>
  <c r="AF165" i="3"/>
  <c r="AF143" i="3"/>
  <c r="AG83" i="3"/>
  <c r="AG178" i="3" s="1"/>
  <c r="AG85" i="3"/>
  <c r="AG180" i="3" s="1"/>
  <c r="AH38" i="3"/>
  <c r="AH38" i="5" s="1"/>
  <c r="AG74" i="3"/>
  <c r="AG40" i="3"/>
  <c r="AG135" i="3" s="1"/>
  <c r="AG58" i="3"/>
  <c r="AG153" i="3" s="1"/>
  <c r="AG56" i="3"/>
  <c r="AG151" i="3" s="1"/>
  <c r="AG86" i="3"/>
  <c r="AG88" i="3"/>
  <c r="AG183" i="3" s="1"/>
  <c r="AG97" i="3"/>
  <c r="AG45" i="3"/>
  <c r="AG140" i="3" s="1"/>
  <c r="AG48" i="3"/>
  <c r="AG80" i="3"/>
  <c r="AG175" i="3" s="1"/>
  <c r="AH44" i="3"/>
  <c r="AG53" i="3"/>
  <c r="AG72" i="3"/>
  <c r="AF151" i="3"/>
  <c r="AF57" i="6"/>
  <c r="AE152" i="5"/>
  <c r="AE89" i="6"/>
  <c r="AD184" i="5"/>
  <c r="AE70" i="6"/>
  <c r="AD165" i="5"/>
  <c r="AE53" i="6"/>
  <c r="AD148" i="5"/>
  <c r="AE76" i="6"/>
  <c r="AD171" i="5"/>
  <c r="AE56" i="6"/>
  <c r="AD151" i="5"/>
  <c r="AE63" i="6"/>
  <c r="AD158" i="5"/>
  <c r="AF49" i="6"/>
  <c r="AE144" i="5"/>
  <c r="AE81" i="6"/>
  <c r="AD176" i="5"/>
  <c r="AE82" i="6"/>
  <c r="AD177" i="5"/>
  <c r="AE46" i="6"/>
  <c r="AD141" i="5"/>
  <c r="AE96" i="6"/>
  <c r="AD191" i="5"/>
  <c r="AE66" i="6"/>
  <c r="AD161" i="5"/>
  <c r="AE79" i="6"/>
  <c r="AD174" i="5"/>
  <c r="AE87" i="6"/>
  <c r="AD182" i="5"/>
  <c r="AE91" i="6"/>
  <c r="AD186" i="5"/>
  <c r="AE59" i="6"/>
  <c r="AD154" i="5"/>
  <c r="AE78" i="6"/>
  <c r="AD173" i="5"/>
  <c r="AE74" i="6"/>
  <c r="AD169" i="5"/>
  <c r="AF94" i="6"/>
  <c r="AE189" i="5"/>
  <c r="AE42" i="6"/>
  <c r="AD137" i="5"/>
  <c r="AE93" i="6"/>
  <c r="AD188" i="5"/>
  <c r="AE39" i="6"/>
  <c r="AD134" i="5"/>
  <c r="AE69" i="6"/>
  <c r="AD164" i="5"/>
  <c r="AE43" i="6"/>
  <c r="AD138" i="5"/>
  <c r="AF91" i="6"/>
  <c r="AE186" i="5"/>
  <c r="AF67" i="6"/>
  <c r="AE162" i="5"/>
  <c r="AF83" i="6"/>
  <c r="AE178" i="5"/>
  <c r="AF92" i="6"/>
  <c r="AE187" i="5"/>
  <c r="AF56" i="6"/>
  <c r="AE151" i="5"/>
  <c r="AF43" i="6"/>
  <c r="AE138" i="5"/>
  <c r="AF48" i="6"/>
  <c r="AE143" i="5"/>
  <c r="AF50" i="6"/>
  <c r="AE145" i="5"/>
  <c r="AF61" i="6"/>
  <c r="AE156" i="5"/>
  <c r="AF40" i="6"/>
  <c r="AE135" i="5"/>
  <c r="AE77" i="6"/>
  <c r="AD172" i="5"/>
  <c r="AE88" i="6"/>
  <c r="AD183" i="5"/>
  <c r="AE99" i="6"/>
  <c r="AD194" i="5"/>
  <c r="AE75" i="6"/>
  <c r="AD170" i="5"/>
  <c r="AE45" i="6"/>
  <c r="AD140" i="5"/>
  <c r="AE37" i="6"/>
  <c r="AD132" i="5"/>
  <c r="AF68" i="6"/>
  <c r="AE163" i="5"/>
  <c r="AE62" i="6"/>
  <c r="AD157" i="5"/>
  <c r="AE67" i="6"/>
  <c r="AD162" i="5"/>
  <c r="AE86" i="6"/>
  <c r="AD181" i="5"/>
  <c r="AE48" i="6"/>
  <c r="AD143" i="5"/>
  <c r="AE13" i="6"/>
  <c r="AD108" i="5"/>
  <c r="AC195" i="5"/>
  <c r="AC199" i="6" s="1"/>
  <c r="AE97" i="6"/>
  <c r="AD192" i="5"/>
  <c r="AE52" i="6"/>
  <c r="AD147" i="5"/>
  <c r="AE83" i="6"/>
  <c r="AD178" i="5"/>
  <c r="AE92" i="6"/>
  <c r="AD187" i="5"/>
  <c r="AE71" i="6"/>
  <c r="AD166" i="5"/>
  <c r="AE61" i="6"/>
  <c r="AD156" i="5"/>
  <c r="AE50" i="6"/>
  <c r="AD145" i="5"/>
  <c r="AF44" i="6"/>
  <c r="AE139" i="5"/>
  <c r="AE85" i="6"/>
  <c r="AD180" i="5"/>
  <c r="AE54" i="6"/>
  <c r="AD149" i="5"/>
  <c r="AE90" i="6"/>
  <c r="AD185" i="5"/>
  <c r="AF59" i="6"/>
  <c r="AE154" i="5"/>
  <c r="AF89" i="6"/>
  <c r="AE184" i="5"/>
  <c r="AF53" i="6"/>
  <c r="AE148" i="5"/>
  <c r="AF78" i="6"/>
  <c r="AE173" i="5"/>
  <c r="AG73" i="6"/>
  <c r="AF168" i="5"/>
  <c r="AF71" i="6"/>
  <c r="AE166" i="5"/>
  <c r="AG57" i="6"/>
  <c r="AF152" i="5"/>
  <c r="AF80" i="6"/>
  <c r="AE175" i="5"/>
  <c r="AF70" i="6"/>
  <c r="AE165" i="5"/>
  <c r="AF108" i="3"/>
  <c r="AF108" i="6" s="1"/>
  <c r="AG133" i="3"/>
  <c r="AG133" i="6" s="1"/>
  <c r="AG143" i="3"/>
  <c r="AF194" i="3"/>
  <c r="AF132" i="3"/>
  <c r="AF132" i="6" s="1"/>
  <c r="AF137" i="3"/>
  <c r="AF169" i="3"/>
  <c r="AF146" i="3"/>
  <c r="AF172" i="3"/>
  <c r="AF164" i="3"/>
  <c r="AF149" i="3"/>
  <c r="AF159" i="3"/>
  <c r="AG155" i="3"/>
  <c r="AG59" i="3"/>
  <c r="AG84" i="3"/>
  <c r="AG70" i="3"/>
  <c r="AG52" i="3"/>
  <c r="AF191" i="3"/>
  <c r="AF180" i="3"/>
  <c r="AG98" i="3"/>
  <c r="AG96" i="3"/>
  <c r="AG66" i="3"/>
  <c r="AF182" i="3"/>
  <c r="AF176" i="3"/>
  <c r="AF140" i="3"/>
  <c r="AF167" i="3"/>
  <c r="AF157" i="3"/>
  <c r="AG139" i="3"/>
  <c r="AG163" i="3"/>
  <c r="AF183" i="3"/>
  <c r="AG189" i="3"/>
  <c r="AF142" i="3"/>
  <c r="AG91" i="3"/>
  <c r="AG75" i="3"/>
  <c r="AG93" i="3"/>
  <c r="AG61" i="3"/>
  <c r="AG190" i="3"/>
  <c r="AG41" i="3"/>
  <c r="AG37" i="3"/>
  <c r="AG37" i="5" s="1"/>
  <c r="AH49" i="3"/>
  <c r="AG90" i="3"/>
  <c r="AF177" i="3"/>
  <c r="AG144" i="3"/>
  <c r="AF179" i="3"/>
  <c r="AF147" i="3"/>
  <c r="AF160" i="3"/>
  <c r="AG47" i="3"/>
  <c r="AG69" i="3"/>
  <c r="AG67" i="3"/>
  <c r="AH94" i="3"/>
  <c r="AG43" i="3"/>
  <c r="AG71" i="3"/>
  <c r="AG92" i="3"/>
  <c r="AH57" i="3"/>
  <c r="AF141" i="3"/>
  <c r="AF150" i="3"/>
  <c r="AF134" i="3"/>
  <c r="AF134" i="6" s="1"/>
  <c r="AF153" i="3"/>
  <c r="AG65" i="3"/>
  <c r="AG79" i="3"/>
  <c r="AG81" i="3"/>
  <c r="AG55" i="3"/>
  <c r="AG39" i="3"/>
  <c r="AG39" i="5" s="1"/>
  <c r="AG76" i="3"/>
  <c r="AF170" i="3"/>
  <c r="AF192" i="3"/>
  <c r="AF136" i="3"/>
  <c r="AG42" i="3"/>
  <c r="AF188" i="3"/>
  <c r="AF181" i="3"/>
  <c r="AF161" i="3"/>
  <c r="AF171" i="3"/>
  <c r="AG89" i="3"/>
  <c r="AG62" i="3"/>
  <c r="AG50" i="3"/>
  <c r="AG87" i="3"/>
  <c r="AG78" i="3"/>
  <c r="AG99" i="3"/>
  <c r="AG51" i="3"/>
  <c r="AF185" i="3"/>
  <c r="AF174" i="3"/>
  <c r="AH73" i="3"/>
  <c r="AF158" i="3"/>
  <c r="AF193" i="3"/>
  <c r="AG54" i="3"/>
  <c r="AG82" i="3"/>
  <c r="AG46" i="3"/>
  <c r="AH60" i="3"/>
  <c r="AG64" i="3"/>
  <c r="AH68" i="3"/>
  <c r="AH95" i="3"/>
  <c r="AG77" i="3"/>
  <c r="AG63" i="3"/>
  <c r="AG126" i="3"/>
  <c r="AG126" i="6" s="1"/>
  <c r="AG122" i="3"/>
  <c r="AG122" i="6" s="1"/>
  <c r="AG112" i="3"/>
  <c r="AG112" i="6" s="1"/>
  <c r="AG17" i="6"/>
  <c r="AG110" i="3"/>
  <c r="AG110" i="6" s="1"/>
  <c r="AG128" i="3"/>
  <c r="AG128" i="6" s="1"/>
  <c r="AG116" i="3"/>
  <c r="AG116" i="6" s="1"/>
  <c r="AG21" i="6"/>
  <c r="AG30" i="3"/>
  <c r="AG30" i="5" s="1"/>
  <c r="AG25" i="3"/>
  <c r="AG25" i="5" s="1"/>
  <c r="AG26" i="3"/>
  <c r="AG26" i="5" s="1"/>
  <c r="AG34" i="3"/>
  <c r="AG34" i="5" s="1"/>
  <c r="AG36" i="3"/>
  <c r="AG36" i="5" s="1"/>
  <c r="AG20" i="3"/>
  <c r="AG20" i="5" s="1"/>
  <c r="AF115" i="5" s="1"/>
  <c r="AH15" i="3"/>
  <c r="AH15" i="5" s="1"/>
  <c r="AG32" i="3"/>
  <c r="AG32" i="5" s="1"/>
  <c r="AG35" i="3"/>
  <c r="AG35" i="5" s="1"/>
  <c r="AG14" i="3"/>
  <c r="AG14" i="5" s="1"/>
  <c r="AG24" i="3"/>
  <c r="AG24" i="5" s="1"/>
  <c r="AG16" i="3"/>
  <c r="AG16" i="5" s="1"/>
  <c r="AF111" i="5" s="1"/>
  <c r="AG12" i="3"/>
  <c r="AG12" i="5" s="1"/>
  <c r="AG28" i="3"/>
  <c r="AG28" i="5" s="1"/>
  <c r="AH27" i="3"/>
  <c r="AH27" i="5" s="1"/>
  <c r="AH33" i="3"/>
  <c r="AH33" i="5" s="1"/>
  <c r="AG29" i="3"/>
  <c r="AG29" i="5" s="1"/>
  <c r="AG22" i="3"/>
  <c r="AG22" i="5" s="1"/>
  <c r="AG13" i="3"/>
  <c r="AG13" i="5" s="1"/>
  <c r="AH21" i="3"/>
  <c r="AH21" i="5" s="1"/>
  <c r="AG116" i="5" s="1"/>
  <c r="AG19" i="3"/>
  <c r="AG19" i="5" s="1"/>
  <c r="AF114" i="5" s="1"/>
  <c r="AH17" i="3"/>
  <c r="AH17" i="5" s="1"/>
  <c r="AG112" i="5" s="1"/>
  <c r="AG23" i="3"/>
  <c r="AG23" i="5" s="1"/>
  <c r="AH31" i="3"/>
  <c r="AH31" i="5" s="1"/>
  <c r="AJ54" i="1"/>
  <c r="AI149" i="1"/>
  <c r="AI54" i="5" s="1"/>
  <c r="AG18" i="3"/>
  <c r="AG18" i="5" s="1"/>
  <c r="AF113" i="5" s="1"/>
  <c r="AJ42" i="1"/>
  <c r="AI137" i="1"/>
  <c r="AI42" i="5" s="1"/>
  <c r="AJ47" i="1"/>
  <c r="AI142" i="1"/>
  <c r="AI47" i="5" s="1"/>
  <c r="AJ89" i="1"/>
  <c r="AI184" i="1"/>
  <c r="AI89" i="5" s="1"/>
  <c r="AJ12" i="1"/>
  <c r="AI107" i="1"/>
  <c r="AJ52" i="1"/>
  <c r="AI147" i="1"/>
  <c r="AI52" i="5" s="1"/>
  <c r="AJ98" i="1"/>
  <c r="AI193" i="1"/>
  <c r="AK57" i="1"/>
  <c r="AJ152" i="1"/>
  <c r="AJ57" i="5" s="1"/>
  <c r="AJ32" i="1"/>
  <c r="AI127" i="1"/>
  <c r="AJ63" i="1"/>
  <c r="AI158" i="1"/>
  <c r="AI63" i="5" s="1"/>
  <c r="AJ66" i="1"/>
  <c r="AI161" i="1"/>
  <c r="AI66" i="5" s="1"/>
  <c r="AJ65" i="1"/>
  <c r="AI160" i="1"/>
  <c r="AI65" i="5" s="1"/>
  <c r="AJ67" i="1"/>
  <c r="AI162" i="1"/>
  <c r="AI67" i="5" s="1"/>
  <c r="AJ80" i="1"/>
  <c r="AI175" i="1"/>
  <c r="AI80" i="5" s="1"/>
  <c r="AJ30" i="1"/>
  <c r="AI125" i="1"/>
  <c r="AJ61" i="1"/>
  <c r="AI156" i="1"/>
  <c r="AI61" i="5" s="1"/>
  <c r="AJ70" i="1"/>
  <c r="AI165" i="1"/>
  <c r="AI70" i="5" s="1"/>
  <c r="AJ71" i="1"/>
  <c r="AI166" i="1"/>
  <c r="AI71" i="5" s="1"/>
  <c r="AK33" i="1"/>
  <c r="AJ128" i="1"/>
  <c r="AJ34" i="1"/>
  <c r="AI129" i="1"/>
  <c r="AK60" i="1"/>
  <c r="AJ155" i="1"/>
  <c r="AJ60" i="5" s="1"/>
  <c r="AJ81" i="1"/>
  <c r="AI176" i="1"/>
  <c r="AI81" i="5" s="1"/>
  <c r="AK94" i="1"/>
  <c r="AJ189" i="1"/>
  <c r="AJ86" i="1"/>
  <c r="AI181" i="1"/>
  <c r="AI86" i="5" s="1"/>
  <c r="AJ55" i="1"/>
  <c r="AI150" i="1"/>
  <c r="AI55" i="5" s="1"/>
  <c r="AJ72" i="1"/>
  <c r="AI167" i="1"/>
  <c r="AI72" i="5" s="1"/>
  <c r="AJ82" i="1"/>
  <c r="AI177" i="1"/>
  <c r="AI82" i="5" s="1"/>
  <c r="AJ62" i="1"/>
  <c r="AI157" i="1"/>
  <c r="AI62" i="5" s="1"/>
  <c r="AJ84" i="1"/>
  <c r="AI179" i="1"/>
  <c r="AI84" i="5" s="1"/>
  <c r="AJ46" i="1"/>
  <c r="AI141" i="1"/>
  <c r="AI46" i="5" s="1"/>
  <c r="AJ79" i="1"/>
  <c r="AI174" i="1"/>
  <c r="AI79" i="5" s="1"/>
  <c r="AJ64" i="1"/>
  <c r="AI159" i="1"/>
  <c r="AI64" i="5" s="1"/>
  <c r="AK27" i="1"/>
  <c r="AJ122" i="1"/>
  <c r="AJ40" i="1"/>
  <c r="AI135" i="1"/>
  <c r="AI40" i="5" s="1"/>
  <c r="AJ76" i="1"/>
  <c r="AI171" i="1"/>
  <c r="AI76" i="5" s="1"/>
  <c r="AJ88" i="1"/>
  <c r="AI183" i="1"/>
  <c r="AI88" i="5" s="1"/>
  <c r="AI182" i="1"/>
  <c r="AI87" i="5" s="1"/>
  <c r="AJ87" i="1"/>
  <c r="AM11" i="1"/>
  <c r="AL106" i="1"/>
  <c r="AJ97" i="1"/>
  <c r="AI192" i="1"/>
  <c r="AK49" i="1"/>
  <c r="AJ144" i="1"/>
  <c r="AJ49" i="5" s="1"/>
  <c r="AJ41" i="1"/>
  <c r="AI136" i="1"/>
  <c r="AI41" i="5" s="1"/>
  <c r="AJ24" i="1"/>
  <c r="AI119" i="1"/>
  <c r="AK73" i="1"/>
  <c r="AJ168" i="1"/>
  <c r="AJ73" i="5" s="1"/>
  <c r="AJ90" i="1"/>
  <c r="AI185" i="1"/>
  <c r="AI90" i="5" s="1"/>
  <c r="AJ53" i="1"/>
  <c r="AI148" i="1"/>
  <c r="AI53" i="5" s="1"/>
  <c r="AJ96" i="1"/>
  <c r="AI191" i="1"/>
  <c r="AJ75" i="1"/>
  <c r="AI170" i="1"/>
  <c r="AI75" i="5" s="1"/>
  <c r="AJ37" i="1"/>
  <c r="AI132" i="1"/>
  <c r="AJ26" i="1"/>
  <c r="AI121" i="1"/>
  <c r="AJ50" i="1"/>
  <c r="AI145" i="1"/>
  <c r="AI50" i="5" s="1"/>
  <c r="AJ35" i="1"/>
  <c r="AI130" i="1"/>
  <c r="AJ18" i="1"/>
  <c r="AI113" i="1"/>
  <c r="AJ69" i="1"/>
  <c r="AI164" i="1"/>
  <c r="AI69" i="5" s="1"/>
  <c r="AJ48" i="1"/>
  <c r="AI143" i="1"/>
  <c r="AI48" i="5" s="1"/>
  <c r="AJ93" i="1"/>
  <c r="AI188" i="1"/>
  <c r="AK44" i="1"/>
  <c r="AJ139" i="1"/>
  <c r="AJ44" i="5" s="1"/>
  <c r="AJ77" i="1"/>
  <c r="AI172" i="1"/>
  <c r="AI77" i="5" s="1"/>
  <c r="AK17" i="1"/>
  <c r="AJ112" i="1"/>
  <c r="AJ25" i="1"/>
  <c r="AI120" i="1"/>
  <c r="AJ58" i="1"/>
  <c r="AI153" i="1"/>
  <c r="AI58" i="5" s="1"/>
  <c r="AJ20" i="1"/>
  <c r="AI115" i="1"/>
  <c r="AK15" i="1"/>
  <c r="AJ110" i="1"/>
  <c r="AJ56" i="1"/>
  <c r="AI151" i="1"/>
  <c r="AI56" i="5" s="1"/>
  <c r="AJ45" i="1"/>
  <c r="AI140" i="1"/>
  <c r="AI45" i="5" s="1"/>
  <c r="AJ99" i="1"/>
  <c r="AI194" i="1"/>
  <c r="AJ13" i="1"/>
  <c r="AI108" i="1"/>
  <c r="AK21" i="1"/>
  <c r="AJ116" i="1"/>
  <c r="AJ85" i="1"/>
  <c r="AI180" i="1"/>
  <c r="AI85" i="5" s="1"/>
  <c r="AK38" i="1"/>
  <c r="AJ133" i="1"/>
  <c r="AJ43" i="1"/>
  <c r="AI138" i="1"/>
  <c r="AI43" i="5" s="1"/>
  <c r="AJ78" i="1"/>
  <c r="AI173" i="1"/>
  <c r="AI78" i="5" s="1"/>
  <c r="AJ74" i="1"/>
  <c r="AI169" i="1"/>
  <c r="AI74" i="5" s="1"/>
  <c r="AJ28" i="1"/>
  <c r="AI123" i="1"/>
  <c r="AJ39" i="1"/>
  <c r="AI134" i="1"/>
  <c r="AK68" i="1"/>
  <c r="AJ163" i="1"/>
  <c r="AJ68" i="5" s="1"/>
  <c r="AJ59" i="1"/>
  <c r="AI154" i="1"/>
  <c r="AI59" i="5" s="1"/>
  <c r="AJ36" i="1"/>
  <c r="AI131" i="1"/>
  <c r="AJ29" i="1"/>
  <c r="AI124" i="1"/>
  <c r="AK31" i="1"/>
  <c r="AJ126" i="1"/>
  <c r="AJ83" i="1"/>
  <c r="AI178" i="1"/>
  <c r="AI83" i="5" s="1"/>
  <c r="AJ22" i="1"/>
  <c r="AI117" i="1"/>
  <c r="AJ51" i="1"/>
  <c r="AI146" i="1"/>
  <c r="AI51" i="5" s="1"/>
  <c r="AJ14" i="1"/>
  <c r="AI109" i="1"/>
  <c r="AJ16" i="1"/>
  <c r="AI111" i="1"/>
  <c r="AK95" i="1"/>
  <c r="AJ190" i="1"/>
  <c r="AJ92" i="1"/>
  <c r="AI187" i="1"/>
  <c r="AJ91" i="1"/>
  <c r="AI186" i="1"/>
  <c r="AJ19" i="1"/>
  <c r="AI114" i="1"/>
  <c r="AJ23" i="1"/>
  <c r="AI118" i="1"/>
  <c r="AG106" i="5" l="1"/>
  <c r="AE115" i="5"/>
  <c r="AF20" i="6"/>
  <c r="AE113" i="5"/>
  <c r="AF18" i="6"/>
  <c r="AE114" i="5"/>
  <c r="AF19" i="6"/>
  <c r="AF35" i="6"/>
  <c r="AE130" i="5"/>
  <c r="AE131" i="5"/>
  <c r="AF36" i="6"/>
  <c r="AF32" i="6"/>
  <c r="AE127" i="5"/>
  <c r="AE129" i="5"/>
  <c r="AF34" i="6"/>
  <c r="AE198" i="6"/>
  <c r="AE197" i="6"/>
  <c r="AE111" i="5"/>
  <c r="AF16" i="6"/>
  <c r="AF14" i="6"/>
  <c r="AE109" i="5"/>
  <c r="AF195" i="6"/>
  <c r="AF198" i="6" s="1"/>
  <c r="AH10" i="3"/>
  <c r="AH10" i="5" s="1"/>
  <c r="AG105" i="3"/>
  <c r="AG105" i="6" s="1"/>
  <c r="AG10" i="5"/>
  <c r="AE105" i="5"/>
  <c r="AF10" i="6"/>
  <c r="AJ105" i="1"/>
  <c r="AK10" i="1"/>
  <c r="AI11" i="3"/>
  <c r="AI11" i="5" s="1"/>
  <c r="AI11" i="6" s="1"/>
  <c r="AH106" i="3"/>
  <c r="AH106" i="6" s="1"/>
  <c r="AF107" i="5"/>
  <c r="AG167" i="3"/>
  <c r="AH139" i="3"/>
  <c r="AG169" i="3"/>
  <c r="AG192" i="3"/>
  <c r="AG148" i="3"/>
  <c r="AG181" i="3"/>
  <c r="AH92" i="3"/>
  <c r="AH187" i="3" s="1"/>
  <c r="AH51" i="3"/>
  <c r="AH146" i="3" s="1"/>
  <c r="AH39" i="3"/>
  <c r="AH39" i="5" s="1"/>
  <c r="AH74" i="3"/>
  <c r="AH85" i="3"/>
  <c r="AH77" i="3"/>
  <c r="AH172" i="3" s="1"/>
  <c r="AH50" i="3"/>
  <c r="AH75" i="3"/>
  <c r="AH83" i="3"/>
  <c r="AH56" i="3"/>
  <c r="AH151" i="3" s="1"/>
  <c r="AH41" i="3"/>
  <c r="AH76" i="3"/>
  <c r="AH171" i="3" s="1"/>
  <c r="AH62" i="3"/>
  <c r="AH55" i="3"/>
  <c r="AH150" i="3" s="1"/>
  <c r="AH61" i="3"/>
  <c r="AH80" i="3"/>
  <c r="AH175" i="3" s="1"/>
  <c r="AH63" i="3"/>
  <c r="AI57" i="3"/>
  <c r="AI152" i="3" s="1"/>
  <c r="AH52" i="3"/>
  <c r="AH42" i="3"/>
  <c r="AH137" i="3" s="1"/>
  <c r="AH133" i="3"/>
  <c r="AH133" i="6" s="1"/>
  <c r="AG133" i="5"/>
  <c r="AD195" i="5"/>
  <c r="AD199" i="6" s="1"/>
  <c r="AG33" i="6"/>
  <c r="AF128" i="5"/>
  <c r="AG31" i="6"/>
  <c r="AF126" i="5"/>
  <c r="AF98" i="6"/>
  <c r="AE193" i="5"/>
  <c r="AF97" i="6"/>
  <c r="AE192" i="5"/>
  <c r="AF65" i="6"/>
  <c r="AE160" i="5"/>
  <c r="AF52" i="6"/>
  <c r="AE147" i="5"/>
  <c r="AF84" i="6"/>
  <c r="AE179" i="5"/>
  <c r="AG49" i="6"/>
  <c r="AF144" i="5"/>
  <c r="AF85" i="6"/>
  <c r="AE180" i="5"/>
  <c r="AF96" i="6"/>
  <c r="AE191" i="5"/>
  <c r="AF64" i="6"/>
  <c r="AE159" i="5"/>
  <c r="AF69" i="6"/>
  <c r="AE164" i="5"/>
  <c r="AF51" i="6"/>
  <c r="AE146" i="5"/>
  <c r="AF42" i="6"/>
  <c r="AE137" i="5"/>
  <c r="AF99" i="6"/>
  <c r="AE194" i="5"/>
  <c r="AG53" i="6"/>
  <c r="AF148" i="5"/>
  <c r="AG88" i="6"/>
  <c r="AF183" i="5"/>
  <c r="AG83" i="6"/>
  <c r="AF178" i="5"/>
  <c r="AG85" i="6"/>
  <c r="AF180" i="5"/>
  <c r="AG48" i="6"/>
  <c r="AF143" i="5"/>
  <c r="AG86" i="6"/>
  <c r="AF181" i="5"/>
  <c r="AG74" i="6"/>
  <c r="AF169" i="5"/>
  <c r="AF13" i="6"/>
  <c r="AE108" i="5"/>
  <c r="AG12" i="6"/>
  <c r="AF79" i="6"/>
  <c r="AE174" i="5"/>
  <c r="AF76" i="6"/>
  <c r="AE171" i="5"/>
  <c r="AF86" i="6"/>
  <c r="AE181" i="5"/>
  <c r="AF39" i="6"/>
  <c r="AE134" i="5"/>
  <c r="AF46" i="6"/>
  <c r="AE141" i="5"/>
  <c r="AG94" i="6"/>
  <c r="AF189" i="5"/>
  <c r="AF88" i="6"/>
  <c r="AE183" i="5"/>
  <c r="AG44" i="6"/>
  <c r="AF139" i="5"/>
  <c r="AF72" i="6"/>
  <c r="AE167" i="5"/>
  <c r="AF81" i="6"/>
  <c r="AE176" i="5"/>
  <c r="AG38" i="6"/>
  <c r="AF133" i="5"/>
  <c r="AG15" i="6"/>
  <c r="AF110" i="5"/>
  <c r="AG27" i="6"/>
  <c r="AF122" i="5"/>
  <c r="AF63" i="6"/>
  <c r="AE158" i="5"/>
  <c r="AF41" i="6"/>
  <c r="AE136" i="5"/>
  <c r="AF75" i="6"/>
  <c r="AE170" i="5"/>
  <c r="AF82" i="6"/>
  <c r="AE177" i="5"/>
  <c r="AG60" i="6"/>
  <c r="AF155" i="5"/>
  <c r="AF54" i="6"/>
  <c r="AE149" i="5"/>
  <c r="AF77" i="6"/>
  <c r="AE172" i="5"/>
  <c r="AF74" i="6"/>
  <c r="AE169" i="5"/>
  <c r="AF37" i="6"/>
  <c r="AE132" i="5"/>
  <c r="AG72" i="6"/>
  <c r="AF167" i="5"/>
  <c r="AG80" i="6"/>
  <c r="AF175" i="5"/>
  <c r="AG97" i="6"/>
  <c r="AF192" i="5"/>
  <c r="AG56" i="6"/>
  <c r="AF151" i="5"/>
  <c r="AG40" i="6"/>
  <c r="AF135" i="5"/>
  <c r="AH44" i="6"/>
  <c r="AG139" i="5"/>
  <c r="AG45" i="6"/>
  <c r="AF140" i="5"/>
  <c r="AG58" i="6"/>
  <c r="AF153" i="5"/>
  <c r="AF90" i="6"/>
  <c r="AE185" i="5"/>
  <c r="AF66" i="6"/>
  <c r="AE161" i="5"/>
  <c r="AF93" i="6"/>
  <c r="AE188" i="5"/>
  <c r="AF58" i="6"/>
  <c r="AE153" i="5"/>
  <c r="AF55" i="6"/>
  <c r="AE150" i="5"/>
  <c r="AG95" i="6"/>
  <c r="AF190" i="5"/>
  <c r="AF47" i="6"/>
  <c r="AE142" i="5"/>
  <c r="AG68" i="6"/>
  <c r="AF163" i="5"/>
  <c r="AF62" i="6"/>
  <c r="AE157" i="5"/>
  <c r="AF45" i="6"/>
  <c r="AE140" i="5"/>
  <c r="AF87" i="6"/>
  <c r="AE182" i="5"/>
  <c r="AH38" i="6"/>
  <c r="AG132" i="3"/>
  <c r="AG132" i="6" s="1"/>
  <c r="AH169" i="3"/>
  <c r="AH170" i="3"/>
  <c r="AG158" i="3"/>
  <c r="AG159" i="3"/>
  <c r="AG149" i="3"/>
  <c r="AG173" i="3"/>
  <c r="AG184" i="3"/>
  <c r="AG171" i="3"/>
  <c r="AG176" i="3"/>
  <c r="AG138" i="3"/>
  <c r="AH72" i="3"/>
  <c r="AH88" i="3"/>
  <c r="AI38" i="3"/>
  <c r="AI38" i="5" s="1"/>
  <c r="AG185" i="3"/>
  <c r="AG186" i="3"/>
  <c r="AG193" i="3"/>
  <c r="AG165" i="3"/>
  <c r="AH59" i="3"/>
  <c r="AH37" i="3"/>
  <c r="AH37" i="5" s="1"/>
  <c r="AG172" i="3"/>
  <c r="AH155" i="3"/>
  <c r="AH168" i="3"/>
  <c r="AG182" i="3"/>
  <c r="AG134" i="3"/>
  <c r="AG134" i="6" s="1"/>
  <c r="AH152" i="3"/>
  <c r="AH189" i="3"/>
  <c r="AG142" i="3"/>
  <c r="AH48" i="3"/>
  <c r="AH45" i="3"/>
  <c r="AH40" i="3"/>
  <c r="AH78" i="3"/>
  <c r="AH47" i="3"/>
  <c r="AH144" i="3"/>
  <c r="AG156" i="3"/>
  <c r="AG179" i="3"/>
  <c r="AH96" i="3"/>
  <c r="AH67" i="3"/>
  <c r="AH64" i="3"/>
  <c r="AH190" i="3"/>
  <c r="AG141" i="3"/>
  <c r="AG146" i="3"/>
  <c r="AG145" i="3"/>
  <c r="AG137" i="3"/>
  <c r="AG174" i="3"/>
  <c r="AG187" i="3"/>
  <c r="AG162" i="3"/>
  <c r="AH82" i="3"/>
  <c r="AH53" i="3"/>
  <c r="AH69" i="3"/>
  <c r="AH97" i="3"/>
  <c r="AH86" i="3"/>
  <c r="AH58" i="3"/>
  <c r="AI68" i="3"/>
  <c r="AH43" i="3"/>
  <c r="AH79" i="3"/>
  <c r="AG188" i="3"/>
  <c r="AG161" i="3"/>
  <c r="AG154" i="3"/>
  <c r="AH91" i="3"/>
  <c r="AH90" i="3"/>
  <c r="AH93" i="3"/>
  <c r="AI49" i="3"/>
  <c r="AI94" i="3"/>
  <c r="V94" i="3" s="1"/>
  <c r="AH98" i="3"/>
  <c r="AH71" i="3"/>
  <c r="AH89" i="3"/>
  <c r="AH163" i="3"/>
  <c r="AG177" i="3"/>
  <c r="AG194" i="3"/>
  <c r="AG157" i="3"/>
  <c r="AI95" i="3"/>
  <c r="V95" i="3" s="1"/>
  <c r="AG150" i="3"/>
  <c r="AG160" i="3"/>
  <c r="AG166" i="3"/>
  <c r="AG164" i="3"/>
  <c r="AI44" i="3"/>
  <c r="AH65" i="3"/>
  <c r="AH87" i="3"/>
  <c r="AH99" i="3"/>
  <c r="AI60" i="3"/>
  <c r="AH46" i="3"/>
  <c r="AG136" i="3"/>
  <c r="AG170" i="3"/>
  <c r="AH54" i="3"/>
  <c r="AG191" i="3"/>
  <c r="AG147" i="3"/>
  <c r="AH84" i="3"/>
  <c r="AI73" i="3"/>
  <c r="AH66" i="3"/>
  <c r="AH81" i="3"/>
  <c r="AH70" i="3"/>
  <c r="AG118" i="3"/>
  <c r="AG118" i="6" s="1"/>
  <c r="AG108" i="3"/>
  <c r="AG108" i="6" s="1"/>
  <c r="AG123" i="3"/>
  <c r="AG123" i="6" s="1"/>
  <c r="AG119" i="3"/>
  <c r="AG119" i="6" s="1"/>
  <c r="AG121" i="3"/>
  <c r="AG121" i="6" s="1"/>
  <c r="AG120" i="3"/>
  <c r="AG120" i="6" s="1"/>
  <c r="AG125" i="3"/>
  <c r="AG125" i="6" s="1"/>
  <c r="AG113" i="3"/>
  <c r="AG113" i="6" s="1"/>
  <c r="AG18" i="6"/>
  <c r="AG127" i="3"/>
  <c r="AG127" i="6" s="1"/>
  <c r="AG115" i="3"/>
  <c r="AG115" i="6" s="1"/>
  <c r="AG20" i="6"/>
  <c r="AG129" i="3"/>
  <c r="AG129" i="6" s="1"/>
  <c r="AH112" i="3"/>
  <c r="AH112" i="6" s="1"/>
  <c r="AH17" i="6"/>
  <c r="AG117" i="3"/>
  <c r="AG117" i="6" s="1"/>
  <c r="AG124" i="3"/>
  <c r="AG124" i="6" s="1"/>
  <c r="AH128" i="3"/>
  <c r="AH128" i="6" s="1"/>
  <c r="AG111" i="3"/>
  <c r="AG111" i="6" s="1"/>
  <c r="AG16" i="6"/>
  <c r="AG109" i="3"/>
  <c r="AG109" i="6" s="1"/>
  <c r="AG131" i="3"/>
  <c r="AG131" i="6" s="1"/>
  <c r="AH126" i="3"/>
  <c r="AH126" i="6" s="1"/>
  <c r="AG114" i="3"/>
  <c r="AG114" i="6" s="1"/>
  <c r="AG19" i="6"/>
  <c r="AH116" i="3"/>
  <c r="AH116" i="6" s="1"/>
  <c r="AH21" i="6"/>
  <c r="AH122" i="3"/>
  <c r="AH122" i="6" s="1"/>
  <c r="AG130" i="3"/>
  <c r="AG130" i="6" s="1"/>
  <c r="AH110" i="3"/>
  <c r="AH110" i="6" s="1"/>
  <c r="AG107" i="3"/>
  <c r="AG107" i="6" s="1"/>
  <c r="AH23" i="3"/>
  <c r="AH23" i="5" s="1"/>
  <c r="AH14" i="3"/>
  <c r="AH14" i="5" s="1"/>
  <c r="AH22" i="3"/>
  <c r="AH22" i="5" s="1"/>
  <c r="AH29" i="3"/>
  <c r="AH29" i="5" s="1"/>
  <c r="AH28" i="3"/>
  <c r="AH28" i="5" s="1"/>
  <c r="AH13" i="3"/>
  <c r="AH13" i="5" s="1"/>
  <c r="AI15" i="3"/>
  <c r="AI15" i="5" s="1"/>
  <c r="AI17" i="3"/>
  <c r="AI17" i="5" s="1"/>
  <c r="AH112" i="5" s="1"/>
  <c r="AH35" i="3"/>
  <c r="AH35" i="5" s="1"/>
  <c r="AH26" i="3"/>
  <c r="AH26" i="5" s="1"/>
  <c r="AH24" i="3"/>
  <c r="AH24" i="5" s="1"/>
  <c r="AI33" i="3"/>
  <c r="AI33" i="5" s="1"/>
  <c r="AH30" i="3"/>
  <c r="AH30" i="5" s="1"/>
  <c r="AH32" i="3"/>
  <c r="AH32" i="5" s="1"/>
  <c r="AH12" i="3"/>
  <c r="AH12" i="5" s="1"/>
  <c r="AH19" i="3"/>
  <c r="AH19" i="5" s="1"/>
  <c r="AG114" i="5" s="1"/>
  <c r="AH16" i="3"/>
  <c r="AH16" i="5" s="1"/>
  <c r="AG111" i="5" s="1"/>
  <c r="AI31" i="3"/>
  <c r="AI31" i="5" s="1"/>
  <c r="AH36" i="3"/>
  <c r="AH36" i="5" s="1"/>
  <c r="AI21" i="3"/>
  <c r="AI21" i="5" s="1"/>
  <c r="AH116" i="5" s="1"/>
  <c r="AH20" i="3"/>
  <c r="AH20" i="5" s="1"/>
  <c r="AG115" i="5" s="1"/>
  <c r="AH25" i="3"/>
  <c r="AH25" i="5" s="1"/>
  <c r="AI27" i="3"/>
  <c r="AI27" i="5" s="1"/>
  <c r="AH34" i="3"/>
  <c r="AH34" i="5" s="1"/>
  <c r="AJ149" i="1"/>
  <c r="AJ54" i="5" s="1"/>
  <c r="AK54" i="1"/>
  <c r="AJ137" i="1"/>
  <c r="AJ42" i="5" s="1"/>
  <c r="AK42" i="1"/>
  <c r="AH18" i="3"/>
  <c r="AH18" i="5" s="1"/>
  <c r="AG113" i="5" s="1"/>
  <c r="AN11" i="1"/>
  <c r="AM106" i="1"/>
  <c r="AL27" i="1"/>
  <c r="AK122" i="1"/>
  <c r="AK62" i="1"/>
  <c r="AJ157" i="1"/>
  <c r="AJ62" i="5" s="1"/>
  <c r="AK55" i="1"/>
  <c r="AJ150" i="1"/>
  <c r="AJ55" i="5" s="1"/>
  <c r="AL95" i="1"/>
  <c r="AK190" i="1"/>
  <c r="AK14" i="1"/>
  <c r="AJ109" i="1"/>
  <c r="AK22" i="1"/>
  <c r="AJ117" i="1"/>
  <c r="AL31" i="1"/>
  <c r="AK126" i="1"/>
  <c r="AK43" i="1"/>
  <c r="AJ138" i="1"/>
  <c r="AJ43" i="5" s="1"/>
  <c r="AK90" i="1"/>
  <c r="AJ185" i="1"/>
  <c r="AJ90" i="5" s="1"/>
  <c r="AK87" i="1"/>
  <c r="AJ182" i="1"/>
  <c r="AJ87" i="5" s="1"/>
  <c r="AK88" i="1"/>
  <c r="AJ183" i="1"/>
  <c r="AJ88" i="5" s="1"/>
  <c r="AL94" i="1"/>
  <c r="AK189" i="1"/>
  <c r="AK63" i="1"/>
  <c r="AJ158" i="1"/>
  <c r="AJ63" i="5" s="1"/>
  <c r="AK36" i="1"/>
  <c r="AJ131" i="1"/>
  <c r="AK163" i="1"/>
  <c r="AK68" i="5" s="1"/>
  <c r="AL68" i="1"/>
  <c r="AL21" i="1"/>
  <c r="AK116" i="1"/>
  <c r="AL17" i="1"/>
  <c r="AK112" i="1"/>
  <c r="AK77" i="1"/>
  <c r="AJ172" i="1"/>
  <c r="AJ77" i="5" s="1"/>
  <c r="AK24" i="1"/>
  <c r="AJ119" i="1"/>
  <c r="AK64" i="1"/>
  <c r="AJ159" i="1"/>
  <c r="AJ64" i="5" s="1"/>
  <c r="AK46" i="1"/>
  <c r="AJ141" i="1"/>
  <c r="AJ46" i="5" s="1"/>
  <c r="AK84" i="1"/>
  <c r="AJ179" i="1"/>
  <c r="AJ84" i="5" s="1"/>
  <c r="AK71" i="1"/>
  <c r="AJ166" i="1"/>
  <c r="AJ71" i="5" s="1"/>
  <c r="AK61" i="1"/>
  <c r="AJ156" i="1"/>
  <c r="AJ61" i="5" s="1"/>
  <c r="AK30" i="1"/>
  <c r="AJ125" i="1"/>
  <c r="AK47" i="1"/>
  <c r="AJ142" i="1"/>
  <c r="AJ47" i="5" s="1"/>
  <c r="AK23" i="1"/>
  <c r="AJ118" i="1"/>
  <c r="AK13" i="1"/>
  <c r="AJ108" i="1"/>
  <c r="AK45" i="1"/>
  <c r="AJ140" i="1"/>
  <c r="AJ45" i="5" s="1"/>
  <c r="AK25" i="1"/>
  <c r="AJ120" i="1"/>
  <c r="AK50" i="1"/>
  <c r="AJ145" i="1"/>
  <c r="AJ50" i="5" s="1"/>
  <c r="AL73" i="1"/>
  <c r="AK168" i="1"/>
  <c r="AK73" i="5" s="1"/>
  <c r="AK41" i="1"/>
  <c r="AJ136" i="1"/>
  <c r="AJ41" i="5" s="1"/>
  <c r="AK40" i="1"/>
  <c r="AJ135" i="1"/>
  <c r="AJ40" i="5" s="1"/>
  <c r="AK79" i="1"/>
  <c r="AJ174" i="1"/>
  <c r="AJ79" i="5" s="1"/>
  <c r="AK39" i="1"/>
  <c r="AJ134" i="1"/>
  <c r="AK74" i="1"/>
  <c r="AJ169" i="1"/>
  <c r="AJ74" i="5" s="1"/>
  <c r="AL15" i="1"/>
  <c r="AK110" i="1"/>
  <c r="AK20" i="1"/>
  <c r="AJ115" i="1"/>
  <c r="AK93" i="1"/>
  <c r="AJ188" i="1"/>
  <c r="AK69" i="1"/>
  <c r="AJ164" i="1"/>
  <c r="AJ69" i="5" s="1"/>
  <c r="AK18" i="1"/>
  <c r="AJ113" i="1"/>
  <c r="AK37" i="1"/>
  <c r="AJ132" i="1"/>
  <c r="AK53" i="1"/>
  <c r="AJ148" i="1"/>
  <c r="AJ53" i="5" s="1"/>
  <c r="AK97" i="1"/>
  <c r="AJ192" i="1"/>
  <c r="AK34" i="1"/>
  <c r="AJ129" i="1"/>
  <c r="AK67" i="1"/>
  <c r="AJ162" i="1"/>
  <c r="AJ67" i="5" s="1"/>
  <c r="AL57" i="1"/>
  <c r="AK152" i="1"/>
  <c r="AK57" i="5" s="1"/>
  <c r="AK12" i="1"/>
  <c r="AJ107" i="1"/>
  <c r="AK19" i="1"/>
  <c r="AJ114" i="1"/>
  <c r="AK59" i="1"/>
  <c r="AJ154" i="1"/>
  <c r="AJ59" i="5" s="1"/>
  <c r="AK91" i="1"/>
  <c r="AJ186" i="1"/>
  <c r="AK92" i="1"/>
  <c r="AJ187" i="1"/>
  <c r="AK16" i="1"/>
  <c r="AJ111" i="1"/>
  <c r="AK51" i="1"/>
  <c r="AJ146" i="1"/>
  <c r="AJ51" i="5" s="1"/>
  <c r="AK83" i="1"/>
  <c r="AJ178" i="1"/>
  <c r="AJ83" i="5" s="1"/>
  <c r="AK29" i="1"/>
  <c r="AJ124" i="1"/>
  <c r="AK28" i="1"/>
  <c r="AJ123" i="1"/>
  <c r="AK78" i="1"/>
  <c r="AJ173" i="1"/>
  <c r="AJ78" i="5" s="1"/>
  <c r="AL38" i="1"/>
  <c r="AK133" i="1"/>
  <c r="AK85" i="1"/>
  <c r="AJ180" i="1"/>
  <c r="AJ85" i="5" s="1"/>
  <c r="AK99" i="1"/>
  <c r="AJ194" i="1"/>
  <c r="AK56" i="1"/>
  <c r="AJ151" i="1"/>
  <c r="AJ56" i="5" s="1"/>
  <c r="AK58" i="1"/>
  <c r="AJ153" i="1"/>
  <c r="AJ58" i="5" s="1"/>
  <c r="AL44" i="1"/>
  <c r="AK139" i="1"/>
  <c r="AK44" i="5" s="1"/>
  <c r="AK48" i="1"/>
  <c r="AJ143" i="1"/>
  <c r="AJ48" i="5" s="1"/>
  <c r="AK35" i="1"/>
  <c r="AJ130" i="1"/>
  <c r="AK26" i="1"/>
  <c r="AJ121" i="1"/>
  <c r="AK75" i="1"/>
  <c r="AJ170" i="1"/>
  <c r="AJ75" i="5" s="1"/>
  <c r="AK96" i="1"/>
  <c r="AJ191" i="1"/>
  <c r="AL49" i="1"/>
  <c r="AK144" i="1"/>
  <c r="AK49" i="5" s="1"/>
  <c r="AK76" i="1"/>
  <c r="AJ171" i="1"/>
  <c r="AJ76" i="5" s="1"/>
  <c r="AK82" i="1"/>
  <c r="AJ177" i="1"/>
  <c r="AJ82" i="5" s="1"/>
  <c r="AK72" i="1"/>
  <c r="AJ167" i="1"/>
  <c r="AJ72" i="5" s="1"/>
  <c r="AK86" i="1"/>
  <c r="AJ181" i="1"/>
  <c r="AJ86" i="5" s="1"/>
  <c r="AJ176" i="1"/>
  <c r="AJ81" i="5" s="1"/>
  <c r="AK81" i="1"/>
  <c r="AL60" i="1"/>
  <c r="AK155" i="1"/>
  <c r="AK60" i="5" s="1"/>
  <c r="AK80" i="1"/>
  <c r="AJ175" i="1"/>
  <c r="AJ80" i="5" s="1"/>
  <c r="AK66" i="1"/>
  <c r="AJ161" i="1"/>
  <c r="AJ66" i="5" s="1"/>
  <c r="AK52" i="1"/>
  <c r="AJ147" i="1"/>
  <c r="AJ52" i="5" s="1"/>
  <c r="AL33" i="1"/>
  <c r="AK128" i="1"/>
  <c r="AK70" i="1"/>
  <c r="AJ165" i="1"/>
  <c r="AJ70" i="5" s="1"/>
  <c r="AK65" i="1"/>
  <c r="AJ160" i="1"/>
  <c r="AJ65" i="5" s="1"/>
  <c r="AK32" i="1"/>
  <c r="AJ127" i="1"/>
  <c r="AK98" i="1"/>
  <c r="AJ193" i="1"/>
  <c r="AK89" i="1"/>
  <c r="AJ184" i="1"/>
  <c r="AJ89" i="5" s="1"/>
  <c r="AI10" i="3" l="1"/>
  <c r="V10" i="3" s="1"/>
  <c r="V105" i="3" s="1"/>
  <c r="AH106" i="5"/>
  <c r="AH105" i="3"/>
  <c r="AH105" i="6" s="1"/>
  <c r="AF196" i="6"/>
  <c r="AF197" i="6"/>
  <c r="AF105" i="5"/>
  <c r="AG10" i="6"/>
  <c r="AI10" i="5"/>
  <c r="AG105" i="5"/>
  <c r="AH10" i="6"/>
  <c r="AK105" i="1"/>
  <c r="AL10" i="1"/>
  <c r="AI106" i="3"/>
  <c r="AI106" i="6" s="1"/>
  <c r="AJ11" i="3"/>
  <c r="AJ11" i="5" s="1"/>
  <c r="AJ11" i="6" s="1"/>
  <c r="AH180" i="3"/>
  <c r="AH178" i="3"/>
  <c r="AH158" i="3"/>
  <c r="AH157" i="3"/>
  <c r="AH136" i="3"/>
  <c r="AH147" i="3"/>
  <c r="AH156" i="3"/>
  <c r="AH145" i="3"/>
  <c r="AG195" i="6"/>
  <c r="AJ68" i="3"/>
  <c r="AI89" i="3"/>
  <c r="AI70" i="3"/>
  <c r="AI165" i="3" s="1"/>
  <c r="AI52" i="3"/>
  <c r="AI147" i="3" s="1"/>
  <c r="AI80" i="3"/>
  <c r="AI72" i="3"/>
  <c r="AI96" i="3"/>
  <c r="V96" i="3" s="1"/>
  <c r="AI56" i="3"/>
  <c r="AI85" i="3"/>
  <c r="AI78" i="3"/>
  <c r="AI83" i="3"/>
  <c r="AI178" i="3" s="1"/>
  <c r="AI91" i="3"/>
  <c r="V91" i="3" s="1"/>
  <c r="AJ57" i="3"/>
  <c r="AJ152" i="3" s="1"/>
  <c r="AI93" i="3"/>
  <c r="V93" i="3" s="1"/>
  <c r="AI74" i="3"/>
  <c r="AI169" i="3" s="1"/>
  <c r="AI40" i="3"/>
  <c r="AJ73" i="3"/>
  <c r="AI47" i="3"/>
  <c r="AI61" i="3"/>
  <c r="AI156" i="3" s="1"/>
  <c r="AI46" i="3"/>
  <c r="AI77" i="3"/>
  <c r="AJ94" i="3"/>
  <c r="AI90" i="3"/>
  <c r="V90" i="3" s="1"/>
  <c r="AJ95" i="3"/>
  <c r="AI55" i="3"/>
  <c r="AH134" i="3"/>
  <c r="AH134" i="6" s="1"/>
  <c r="AG134" i="5"/>
  <c r="AI65" i="3"/>
  <c r="AJ60" i="3"/>
  <c r="AI86" i="3"/>
  <c r="AI181" i="3" s="1"/>
  <c r="AJ49" i="3"/>
  <c r="AJ144" i="3" s="1"/>
  <c r="AI75" i="3"/>
  <c r="AI58" i="3"/>
  <c r="AJ38" i="3"/>
  <c r="AJ38" i="5" s="1"/>
  <c r="AI92" i="3"/>
  <c r="V92" i="3" s="1"/>
  <c r="AI67" i="3"/>
  <c r="AI162" i="3" s="1"/>
  <c r="AI97" i="3"/>
  <c r="V97" i="3" s="1"/>
  <c r="AI37" i="3"/>
  <c r="AI37" i="5" s="1"/>
  <c r="AI39" i="3"/>
  <c r="AI39" i="5" s="1"/>
  <c r="AI62" i="3"/>
  <c r="AI157" i="3" s="1"/>
  <c r="AH18" i="6"/>
  <c r="AG96" i="6"/>
  <c r="AF191" i="5"/>
  <c r="AG99" i="6"/>
  <c r="AF194" i="5"/>
  <c r="AH68" i="6"/>
  <c r="AG163" i="5"/>
  <c r="AG67" i="6"/>
  <c r="AF162" i="5"/>
  <c r="AG79" i="6"/>
  <c r="AF174" i="5"/>
  <c r="AG42" i="6"/>
  <c r="AF137" i="5"/>
  <c r="AG51" i="6"/>
  <c r="AF146" i="5"/>
  <c r="AH95" i="6"/>
  <c r="AG190" i="5"/>
  <c r="AH94" i="6"/>
  <c r="AG189" i="5"/>
  <c r="AH73" i="6"/>
  <c r="AG168" i="5"/>
  <c r="AG77" i="6"/>
  <c r="AF172" i="5"/>
  <c r="AG70" i="6"/>
  <c r="AF165" i="5"/>
  <c r="AG91" i="6"/>
  <c r="AF186" i="5"/>
  <c r="AG90" i="6"/>
  <c r="AF185" i="5"/>
  <c r="AH39" i="6"/>
  <c r="AE195" i="5"/>
  <c r="AE199" i="6" s="1"/>
  <c r="AH12" i="6"/>
  <c r="AG107" i="5"/>
  <c r="AH15" i="6"/>
  <c r="AG110" i="5"/>
  <c r="AH27" i="6"/>
  <c r="AG122" i="5"/>
  <c r="AG36" i="6"/>
  <c r="AF131" i="5"/>
  <c r="AG29" i="6"/>
  <c r="AF124" i="5"/>
  <c r="AG25" i="6"/>
  <c r="AF120" i="5"/>
  <c r="AG24" i="6"/>
  <c r="AF119" i="5"/>
  <c r="AG13" i="6"/>
  <c r="AF108" i="5"/>
  <c r="AG41" i="6"/>
  <c r="AF136" i="5"/>
  <c r="AG69" i="6"/>
  <c r="AF164" i="5"/>
  <c r="AG65" i="6"/>
  <c r="AF160" i="5"/>
  <c r="AG66" i="6"/>
  <c r="AF161" i="5"/>
  <c r="AG61" i="6"/>
  <c r="AF156" i="5"/>
  <c r="AG43" i="6"/>
  <c r="AF138" i="5"/>
  <c r="AG81" i="6"/>
  <c r="AF176" i="5"/>
  <c r="AG89" i="6"/>
  <c r="AF184" i="5"/>
  <c r="AG54" i="6"/>
  <c r="AF149" i="5"/>
  <c r="AG63" i="6"/>
  <c r="AF158" i="5"/>
  <c r="AH56" i="6"/>
  <c r="AG151" i="5"/>
  <c r="AH75" i="6"/>
  <c r="AG170" i="5"/>
  <c r="AH51" i="6"/>
  <c r="AG146" i="5"/>
  <c r="AH41" i="6"/>
  <c r="AG136" i="5"/>
  <c r="AH74" i="6"/>
  <c r="AG169" i="5"/>
  <c r="AH52" i="6"/>
  <c r="AG147" i="5"/>
  <c r="AH63" i="6"/>
  <c r="AG158" i="5"/>
  <c r="AH61" i="6"/>
  <c r="AG156" i="5"/>
  <c r="AH62" i="6"/>
  <c r="AG157" i="5"/>
  <c r="AH50" i="6"/>
  <c r="AG145" i="5"/>
  <c r="AG52" i="6"/>
  <c r="AF147" i="5"/>
  <c r="AG62" i="6"/>
  <c r="AF157" i="5"/>
  <c r="AG82" i="6"/>
  <c r="AF177" i="5"/>
  <c r="AG92" i="6"/>
  <c r="AF187" i="5"/>
  <c r="AG50" i="6"/>
  <c r="AF145" i="5"/>
  <c r="AG46" i="6"/>
  <c r="AF141" i="5"/>
  <c r="AG47" i="6"/>
  <c r="AF142" i="5"/>
  <c r="AH57" i="6"/>
  <c r="AG152" i="5"/>
  <c r="AG39" i="6"/>
  <c r="AF134" i="5"/>
  <c r="AG87" i="6"/>
  <c r="AF182" i="5"/>
  <c r="AH60" i="6"/>
  <c r="AG155" i="5"/>
  <c r="AG98" i="6"/>
  <c r="AF193" i="5"/>
  <c r="AG37" i="6"/>
  <c r="AF132" i="5"/>
  <c r="AG35" i="6"/>
  <c r="AF130" i="5"/>
  <c r="AH31" i="6"/>
  <c r="AG126" i="5"/>
  <c r="AG14" i="6"/>
  <c r="AF109" i="5"/>
  <c r="AH33" i="6"/>
  <c r="AG128" i="5"/>
  <c r="AG22" i="6"/>
  <c r="AF117" i="5"/>
  <c r="AG34" i="6"/>
  <c r="AF129" i="5"/>
  <c r="AG32" i="6"/>
  <c r="AF127" i="5"/>
  <c r="AG30" i="6"/>
  <c r="AF125" i="5"/>
  <c r="AG26" i="6"/>
  <c r="AF121" i="5"/>
  <c r="AG28" i="6"/>
  <c r="AF123" i="5"/>
  <c r="AG23" i="6"/>
  <c r="AF118" i="5"/>
  <c r="AG75" i="6"/>
  <c r="AF170" i="5"/>
  <c r="AG71" i="6"/>
  <c r="AF166" i="5"/>
  <c r="AG55" i="6"/>
  <c r="AF150" i="5"/>
  <c r="AG59" i="6"/>
  <c r="AF154" i="5"/>
  <c r="AG93" i="6"/>
  <c r="AF188" i="5"/>
  <c r="AG84" i="6"/>
  <c r="AF179" i="5"/>
  <c r="AH49" i="6"/>
  <c r="AG144" i="5"/>
  <c r="AG76" i="6"/>
  <c r="AF171" i="5"/>
  <c r="AG78" i="6"/>
  <c r="AF173" i="5"/>
  <c r="AG64" i="6"/>
  <c r="AF159" i="5"/>
  <c r="AH83" i="6"/>
  <c r="AG178" i="5"/>
  <c r="AH85" i="6"/>
  <c r="AG180" i="5"/>
  <c r="AH42" i="6"/>
  <c r="AG137" i="5"/>
  <c r="AH77" i="6"/>
  <c r="AG172" i="5"/>
  <c r="AH92" i="6"/>
  <c r="AG187" i="5"/>
  <c r="AI57" i="6"/>
  <c r="AH152" i="5"/>
  <c r="AH80" i="6"/>
  <c r="AG175" i="5"/>
  <c r="AH55" i="6"/>
  <c r="AG150" i="5"/>
  <c r="AH76" i="6"/>
  <c r="AG171" i="5"/>
  <c r="AH132" i="3"/>
  <c r="AH132" i="6" s="1"/>
  <c r="AI133" i="3"/>
  <c r="AI133" i="6" s="1"/>
  <c r="AI184" i="3"/>
  <c r="AI167" i="3"/>
  <c r="AJ189" i="3"/>
  <c r="AI173" i="3"/>
  <c r="AI188" i="3"/>
  <c r="AI142" i="3"/>
  <c r="AH176" i="3"/>
  <c r="AH194" i="3"/>
  <c r="AH184" i="3"/>
  <c r="AI189" i="3"/>
  <c r="AH186" i="3"/>
  <c r="AH153" i="3"/>
  <c r="AH148" i="3"/>
  <c r="AH135" i="3"/>
  <c r="AH167" i="3"/>
  <c r="AH161" i="3"/>
  <c r="AH179" i="3"/>
  <c r="AH141" i="3"/>
  <c r="AH182" i="3"/>
  <c r="AI190" i="3"/>
  <c r="AI144" i="3"/>
  <c r="AH174" i="3"/>
  <c r="AH181" i="3"/>
  <c r="AH177" i="3"/>
  <c r="AI41" i="3"/>
  <c r="AI43" i="3"/>
  <c r="AH162" i="3"/>
  <c r="AH140" i="3"/>
  <c r="AH154" i="3"/>
  <c r="AI64" i="3"/>
  <c r="AI45" i="3"/>
  <c r="AI168" i="3"/>
  <c r="AH149" i="3"/>
  <c r="AH160" i="3"/>
  <c r="AI42" i="3"/>
  <c r="AH166" i="3"/>
  <c r="AH188" i="3"/>
  <c r="AH138" i="3"/>
  <c r="AH192" i="3"/>
  <c r="AI79" i="3"/>
  <c r="AI50" i="3"/>
  <c r="AH191" i="3"/>
  <c r="AH142" i="3"/>
  <c r="AH143" i="3"/>
  <c r="AH183" i="3"/>
  <c r="AI98" i="3"/>
  <c r="V98" i="3" s="1"/>
  <c r="AI82" i="3"/>
  <c r="AI48" i="3"/>
  <c r="AH165" i="3"/>
  <c r="AI155" i="3"/>
  <c r="AI139" i="3"/>
  <c r="AI87" i="3"/>
  <c r="AH193" i="3"/>
  <c r="AH185" i="3"/>
  <c r="AI163" i="3"/>
  <c r="AH164" i="3"/>
  <c r="AI63" i="3"/>
  <c r="AI71" i="3"/>
  <c r="AI76" i="3"/>
  <c r="AI53" i="3"/>
  <c r="AI69" i="3"/>
  <c r="AI99" i="3"/>
  <c r="AI51" i="3"/>
  <c r="AH159" i="3"/>
  <c r="AH173" i="3"/>
  <c r="AI54" i="3"/>
  <c r="AI66" i="3"/>
  <c r="AI81" i="3"/>
  <c r="AI84" i="3"/>
  <c r="AI88" i="3"/>
  <c r="AJ44" i="3"/>
  <c r="AI59" i="3"/>
  <c r="AH115" i="3"/>
  <c r="AH115" i="6" s="1"/>
  <c r="AH20" i="6"/>
  <c r="AH114" i="3"/>
  <c r="AH114" i="6" s="1"/>
  <c r="AH19" i="6"/>
  <c r="AH125" i="3"/>
  <c r="AH125" i="6" s="1"/>
  <c r="AH117" i="3"/>
  <c r="AH117" i="6" s="1"/>
  <c r="AH131" i="3"/>
  <c r="AH131" i="6" s="1"/>
  <c r="AH111" i="3"/>
  <c r="AH111" i="6" s="1"/>
  <c r="AH16" i="6"/>
  <c r="AH127" i="3"/>
  <c r="AH127" i="6" s="1"/>
  <c r="AI110" i="3"/>
  <c r="AI110" i="6" s="1"/>
  <c r="AH109" i="3"/>
  <c r="AH109" i="6" s="1"/>
  <c r="AH118" i="3"/>
  <c r="AH118" i="6" s="1"/>
  <c r="AI126" i="3"/>
  <c r="AI126" i="6" s="1"/>
  <c r="AI128" i="3"/>
  <c r="AI128" i="6" s="1"/>
  <c r="AH119" i="3"/>
  <c r="AH119" i="6" s="1"/>
  <c r="AH121" i="3"/>
  <c r="AH121" i="6" s="1"/>
  <c r="AH124" i="3"/>
  <c r="AH124" i="6" s="1"/>
  <c r="AH129" i="3"/>
  <c r="AH129" i="6" s="1"/>
  <c r="AI122" i="3"/>
  <c r="AI122" i="6" s="1"/>
  <c r="AH120" i="3"/>
  <c r="AH120" i="6" s="1"/>
  <c r="AI116" i="3"/>
  <c r="AI116" i="6" s="1"/>
  <c r="AI21" i="6"/>
  <c r="AH130" i="3"/>
  <c r="AH130" i="6" s="1"/>
  <c r="AI112" i="3"/>
  <c r="AI112" i="6" s="1"/>
  <c r="AI17" i="6"/>
  <c r="AH108" i="3"/>
  <c r="AH108" i="6" s="1"/>
  <c r="AH123" i="3"/>
  <c r="AH123" i="6" s="1"/>
  <c r="AH107" i="3"/>
  <c r="AH107" i="6" s="1"/>
  <c r="AI28" i="3"/>
  <c r="AI28" i="5" s="1"/>
  <c r="AI20" i="3"/>
  <c r="AI20" i="5" s="1"/>
  <c r="AH115" i="5" s="1"/>
  <c r="AI23" i="3"/>
  <c r="AI23" i="5" s="1"/>
  <c r="AI14" i="3"/>
  <c r="AI14" i="5" s="1"/>
  <c r="AJ27" i="3"/>
  <c r="AJ27" i="5" s="1"/>
  <c r="AJ33" i="3"/>
  <c r="AJ33" i="5" s="1"/>
  <c r="AI35" i="3"/>
  <c r="AI35" i="5" s="1"/>
  <c r="AI29" i="3"/>
  <c r="AI29" i="5" s="1"/>
  <c r="AI12" i="3"/>
  <c r="AI12" i="5" s="1"/>
  <c r="AI30" i="3"/>
  <c r="AI30" i="5" s="1"/>
  <c r="AJ17" i="3"/>
  <c r="AJ17" i="5" s="1"/>
  <c r="AI112" i="5" s="1"/>
  <c r="AI32" i="3"/>
  <c r="AI32" i="5" s="1"/>
  <c r="AI26" i="3"/>
  <c r="AI26" i="5" s="1"/>
  <c r="AI16" i="3"/>
  <c r="AI16" i="5" s="1"/>
  <c r="AH111" i="5" s="1"/>
  <c r="AI19" i="3"/>
  <c r="AI19" i="5" s="1"/>
  <c r="AH114" i="5" s="1"/>
  <c r="AI34" i="3"/>
  <c r="AI34" i="5" s="1"/>
  <c r="AJ15" i="3"/>
  <c r="AJ15" i="5" s="1"/>
  <c r="AI25" i="3"/>
  <c r="AI25" i="5" s="1"/>
  <c r="AI13" i="3"/>
  <c r="AI13" i="5" s="1"/>
  <c r="AI24" i="3"/>
  <c r="AI24" i="5" s="1"/>
  <c r="AJ21" i="3"/>
  <c r="AJ21" i="5" s="1"/>
  <c r="AI116" i="5" s="1"/>
  <c r="AI36" i="3"/>
  <c r="AI36" i="5" s="1"/>
  <c r="AJ31" i="3"/>
  <c r="AJ31" i="5" s="1"/>
  <c r="AI22" i="3"/>
  <c r="AI22" i="5" s="1"/>
  <c r="AL54" i="1"/>
  <c r="AK149" i="1"/>
  <c r="AK54" i="5" s="1"/>
  <c r="AI18" i="3"/>
  <c r="AI18" i="5" s="1"/>
  <c r="AH113" i="5" s="1"/>
  <c r="AH113" i="3"/>
  <c r="AH113" i="6" s="1"/>
  <c r="AL42" i="1"/>
  <c r="AK137" i="1"/>
  <c r="AK42" i="5" s="1"/>
  <c r="AL96" i="1"/>
  <c r="AK191" i="1"/>
  <c r="AM38" i="1"/>
  <c r="AL133" i="1"/>
  <c r="AL59" i="1"/>
  <c r="AK154" i="1"/>
  <c r="AK59" i="5" s="1"/>
  <c r="AL19" i="1"/>
  <c r="AK114" i="1"/>
  <c r="AL37" i="1"/>
  <c r="AK132" i="1"/>
  <c r="AL20" i="1"/>
  <c r="AK115" i="1"/>
  <c r="AL41" i="1"/>
  <c r="AK136" i="1"/>
  <c r="AK41" i="5" s="1"/>
  <c r="AL25" i="1"/>
  <c r="AK120" i="1"/>
  <c r="AL13" i="1"/>
  <c r="AK108" i="1"/>
  <c r="AL71" i="1"/>
  <c r="AK166" i="1"/>
  <c r="AK71" i="5" s="1"/>
  <c r="AL36" i="1"/>
  <c r="AK131" i="1"/>
  <c r="AM94" i="1"/>
  <c r="AL189" i="1"/>
  <c r="AL43" i="1"/>
  <c r="AK138" i="1"/>
  <c r="AK43" i="5" s="1"/>
  <c r="AL14" i="1"/>
  <c r="AK109" i="1"/>
  <c r="AL55" i="1"/>
  <c r="AK150" i="1"/>
  <c r="AK55" i="5" s="1"/>
  <c r="AL62" i="1"/>
  <c r="AK157" i="1"/>
  <c r="AK62" i="5" s="1"/>
  <c r="AL32" i="1"/>
  <c r="AK127" i="1"/>
  <c r="AL65" i="1"/>
  <c r="AK160" i="1"/>
  <c r="AK65" i="5" s="1"/>
  <c r="AL70" i="1"/>
  <c r="AK165" i="1"/>
  <c r="AK70" i="5" s="1"/>
  <c r="AL66" i="1"/>
  <c r="AK161" i="1"/>
  <c r="AK66" i="5" s="1"/>
  <c r="AL81" i="1"/>
  <c r="AK176" i="1"/>
  <c r="AK81" i="5" s="1"/>
  <c r="AL76" i="1"/>
  <c r="AK171" i="1"/>
  <c r="AK76" i="5" s="1"/>
  <c r="AL35" i="1"/>
  <c r="AK130" i="1"/>
  <c r="AL48" i="1"/>
  <c r="AK143" i="1"/>
  <c r="AK48" i="5" s="1"/>
  <c r="AL58" i="1"/>
  <c r="AK153" i="1"/>
  <c r="AK58" i="5" s="1"/>
  <c r="AL56" i="1"/>
  <c r="AK151" i="1"/>
  <c r="AK56" i="5" s="1"/>
  <c r="AL29" i="1"/>
  <c r="AK124" i="1"/>
  <c r="AL51" i="1"/>
  <c r="AK146" i="1"/>
  <c r="AK51" i="5" s="1"/>
  <c r="AL91" i="1"/>
  <c r="AK186" i="1"/>
  <c r="AL97" i="1"/>
  <c r="AK192" i="1"/>
  <c r="AL53" i="1"/>
  <c r="AK148" i="1"/>
  <c r="AK53" i="5" s="1"/>
  <c r="AL69" i="1"/>
  <c r="AK164" i="1"/>
  <c r="AK69" i="5" s="1"/>
  <c r="AL39" i="1"/>
  <c r="AK134" i="1"/>
  <c r="AL45" i="1"/>
  <c r="AK140" i="1"/>
  <c r="AK45" i="5" s="1"/>
  <c r="AL47" i="1"/>
  <c r="AK142" i="1"/>
  <c r="AK47" i="5" s="1"/>
  <c r="AL64" i="1"/>
  <c r="AK159" i="1"/>
  <c r="AK64" i="5" s="1"/>
  <c r="AL24" i="1"/>
  <c r="AK119" i="1"/>
  <c r="AM21" i="1"/>
  <c r="AL116" i="1"/>
  <c r="AM68" i="1"/>
  <c r="AL163" i="1"/>
  <c r="AL68" i="5" s="1"/>
  <c r="AL63" i="1"/>
  <c r="AK158" i="1"/>
  <c r="AK63" i="5" s="1"/>
  <c r="AL88" i="1"/>
  <c r="AK183" i="1"/>
  <c r="AK88" i="5" s="1"/>
  <c r="AO11" i="1"/>
  <c r="AN106" i="1"/>
  <c r="AM60" i="1"/>
  <c r="AL155" i="1"/>
  <c r="AL60" i="5" s="1"/>
  <c r="AL86" i="1"/>
  <c r="AK181" i="1"/>
  <c r="AK86" i="5" s="1"/>
  <c r="AL72" i="1"/>
  <c r="AK167" i="1"/>
  <c r="AK72" i="5" s="1"/>
  <c r="AL75" i="1"/>
  <c r="AK170" i="1"/>
  <c r="AK75" i="5" s="1"/>
  <c r="AL99" i="1"/>
  <c r="AK194" i="1"/>
  <c r="AL28" i="1"/>
  <c r="AK123" i="1"/>
  <c r="AM57" i="1"/>
  <c r="AL152" i="1"/>
  <c r="AL57" i="5" s="1"/>
  <c r="AL40" i="1"/>
  <c r="AK135" i="1"/>
  <c r="AK40" i="5" s="1"/>
  <c r="AL23" i="1"/>
  <c r="AK118" i="1"/>
  <c r="AL30" i="1"/>
  <c r="AK125" i="1"/>
  <c r="AM17" i="1"/>
  <c r="AL112" i="1"/>
  <c r="AL89" i="1"/>
  <c r="AK184" i="1"/>
  <c r="AK89" i="5" s="1"/>
  <c r="AL98" i="1"/>
  <c r="AK193" i="1"/>
  <c r="AL80" i="1"/>
  <c r="AK175" i="1"/>
  <c r="AK80" i="5" s="1"/>
  <c r="AL82" i="1"/>
  <c r="AK177" i="1"/>
  <c r="AK82" i="5" s="1"/>
  <c r="AM49" i="1"/>
  <c r="AL144" i="1"/>
  <c r="AL49" i="5" s="1"/>
  <c r="AL26" i="1"/>
  <c r="AK121" i="1"/>
  <c r="AK180" i="1"/>
  <c r="AK85" i="5" s="1"/>
  <c r="AL85" i="1"/>
  <c r="AL78" i="1"/>
  <c r="AK173" i="1"/>
  <c r="AK78" i="5" s="1"/>
  <c r="AL12" i="1"/>
  <c r="AK107" i="1"/>
  <c r="AM15" i="1"/>
  <c r="AL110" i="1"/>
  <c r="AL79" i="1"/>
  <c r="AK174" i="1"/>
  <c r="AK79" i="5" s="1"/>
  <c r="AM73" i="1"/>
  <c r="AL168" i="1"/>
  <c r="AL73" i="5" s="1"/>
  <c r="AL50" i="1"/>
  <c r="AK145" i="1"/>
  <c r="AK50" i="5" s="1"/>
  <c r="AL61" i="1"/>
  <c r="AK156" i="1"/>
  <c r="AK61" i="5" s="1"/>
  <c r="AM31" i="1"/>
  <c r="AL126" i="1"/>
  <c r="AL22" i="1"/>
  <c r="AK117" i="1"/>
  <c r="AM95" i="1"/>
  <c r="AL190" i="1"/>
  <c r="AL77" i="1"/>
  <c r="AK172" i="1"/>
  <c r="AK77" i="5" s="1"/>
  <c r="AL90" i="1"/>
  <c r="AK185" i="1"/>
  <c r="AK90" i="5" s="1"/>
  <c r="AM27" i="1"/>
  <c r="AL122" i="1"/>
  <c r="AM33" i="1"/>
  <c r="AL128" i="1"/>
  <c r="AL52" i="1"/>
  <c r="AK147" i="1"/>
  <c r="AK52" i="5" s="1"/>
  <c r="AM44" i="1"/>
  <c r="AL139" i="1"/>
  <c r="AL44" i="5" s="1"/>
  <c r="AL83" i="1"/>
  <c r="AK178" i="1"/>
  <c r="AK83" i="5" s="1"/>
  <c r="AL16" i="1"/>
  <c r="AK111" i="1"/>
  <c r="AL92" i="1"/>
  <c r="AK187" i="1"/>
  <c r="AL67" i="1"/>
  <c r="AK162" i="1"/>
  <c r="AK67" i="5" s="1"/>
  <c r="AL34" i="1"/>
  <c r="AK129" i="1"/>
  <c r="AL18" i="1"/>
  <c r="AK113" i="1"/>
  <c r="AL93" i="1"/>
  <c r="AK188" i="1"/>
  <c r="AL74" i="1"/>
  <c r="AK169" i="1"/>
  <c r="AK74" i="5" s="1"/>
  <c r="AL84" i="1"/>
  <c r="AK179" i="1"/>
  <c r="AK84" i="5" s="1"/>
  <c r="AL46" i="1"/>
  <c r="AK141" i="1"/>
  <c r="AK46" i="5" s="1"/>
  <c r="AL87" i="1"/>
  <c r="AK182" i="1"/>
  <c r="AK87" i="5" s="1"/>
  <c r="AI106" i="5" l="1"/>
  <c r="AI105" i="3"/>
  <c r="AI105" i="6" s="1"/>
  <c r="V10" i="5"/>
  <c r="V105" i="5" s="1"/>
  <c r="AI185" i="3"/>
  <c r="AI191" i="3"/>
  <c r="AG197" i="6"/>
  <c r="AG198" i="6"/>
  <c r="AG196" i="6"/>
  <c r="AL105" i="1"/>
  <c r="AM10" i="1"/>
  <c r="AJ10" i="3"/>
  <c r="AI10" i="6"/>
  <c r="AH105" i="5"/>
  <c r="AI192" i="3"/>
  <c r="AI187" i="3"/>
  <c r="AJ106" i="3"/>
  <c r="AJ106" i="6" s="1"/>
  <c r="AK11" i="3"/>
  <c r="AK11" i="5" s="1"/>
  <c r="AK11" i="6" s="1"/>
  <c r="V99" i="3"/>
  <c r="V96" i="5"/>
  <c r="V191" i="3"/>
  <c r="V95" i="5"/>
  <c r="V190" i="3"/>
  <c r="AH107" i="5"/>
  <c r="AI160" i="3"/>
  <c r="AI141" i="3"/>
  <c r="AI186" i="3"/>
  <c r="AI175" i="3"/>
  <c r="AI153" i="3"/>
  <c r="AJ190" i="3"/>
  <c r="AJ168" i="3"/>
  <c r="AI180" i="3"/>
  <c r="AI172" i="3"/>
  <c r="AI150" i="3"/>
  <c r="AI135" i="3"/>
  <c r="AI151" i="3"/>
  <c r="AJ163" i="3"/>
  <c r="AJ155" i="3"/>
  <c r="AI170" i="3"/>
  <c r="AJ87" i="3"/>
  <c r="AJ182" i="3" s="1"/>
  <c r="AJ92" i="3"/>
  <c r="AJ187" i="3" s="1"/>
  <c r="AJ77" i="3"/>
  <c r="AJ172" i="3" s="1"/>
  <c r="AJ61" i="3"/>
  <c r="AJ156" i="3" s="1"/>
  <c r="AK49" i="3"/>
  <c r="AJ80" i="3"/>
  <c r="AJ89" i="3"/>
  <c r="AJ184" i="3" s="1"/>
  <c r="AJ40" i="3"/>
  <c r="AJ75" i="3"/>
  <c r="AJ86" i="3"/>
  <c r="AJ181" i="3" s="1"/>
  <c r="AJ63" i="3"/>
  <c r="AJ158" i="3" s="1"/>
  <c r="AJ64" i="3"/>
  <c r="AJ159" i="3" s="1"/>
  <c r="AJ45" i="3"/>
  <c r="AJ39" i="3"/>
  <c r="AJ39" i="5" s="1"/>
  <c r="AJ69" i="3"/>
  <c r="AJ164" i="3" s="1"/>
  <c r="AJ48" i="3"/>
  <c r="AJ66" i="3"/>
  <c r="AJ62" i="3"/>
  <c r="AJ157" i="3" s="1"/>
  <c r="AJ37" i="3"/>
  <c r="AJ37" i="5" s="1"/>
  <c r="AJ59" i="3"/>
  <c r="AJ96" i="3"/>
  <c r="AH195" i="6"/>
  <c r="AI132" i="3"/>
  <c r="AI132" i="6" s="1"/>
  <c r="AH132" i="5"/>
  <c r="AJ67" i="3"/>
  <c r="AJ162" i="3" s="1"/>
  <c r="AK44" i="3"/>
  <c r="AK139" i="3" s="1"/>
  <c r="AJ79" i="3"/>
  <c r="AJ174" i="3" s="1"/>
  <c r="AJ98" i="3"/>
  <c r="AJ193" i="3" s="1"/>
  <c r="AJ72" i="3"/>
  <c r="AJ88" i="3"/>
  <c r="AJ183" i="3" s="1"/>
  <c r="AK68" i="3"/>
  <c r="AK163" i="3" s="1"/>
  <c r="AJ53" i="3"/>
  <c r="AJ71" i="3"/>
  <c r="AI134" i="3"/>
  <c r="AI134" i="6" s="1"/>
  <c r="AJ133" i="3"/>
  <c r="AJ133" i="6" s="1"/>
  <c r="AF195" i="5"/>
  <c r="AF199" i="6" s="1"/>
  <c r="AH64" i="6"/>
  <c r="AG159" i="5"/>
  <c r="AH47" i="6"/>
  <c r="AG142" i="5"/>
  <c r="AH54" i="6"/>
  <c r="AG149" i="5"/>
  <c r="AH45" i="6"/>
  <c r="AG140" i="5"/>
  <c r="AI12" i="6"/>
  <c r="AH13" i="6"/>
  <c r="AG108" i="5"/>
  <c r="AH35" i="6"/>
  <c r="AG130" i="5"/>
  <c r="AH25" i="6"/>
  <c r="AG120" i="5"/>
  <c r="AH34" i="6"/>
  <c r="AG129" i="5"/>
  <c r="AH26" i="6"/>
  <c r="AG121" i="5"/>
  <c r="AI33" i="6"/>
  <c r="AH128" i="5"/>
  <c r="AH23" i="6"/>
  <c r="AG118" i="5"/>
  <c r="AI15" i="6"/>
  <c r="AH110" i="5"/>
  <c r="AH22" i="6"/>
  <c r="AG117" i="5"/>
  <c r="AI60" i="6"/>
  <c r="AH155" i="5"/>
  <c r="AH70" i="6"/>
  <c r="AG165" i="5"/>
  <c r="AH43" i="6"/>
  <c r="AG138" i="5"/>
  <c r="AH71" i="6"/>
  <c r="AG166" i="5"/>
  <c r="AH86" i="6"/>
  <c r="AG181" i="5"/>
  <c r="AI49" i="6"/>
  <c r="AH144" i="5"/>
  <c r="AI95" i="6"/>
  <c r="AH190" i="5"/>
  <c r="AH46" i="6"/>
  <c r="AG141" i="5"/>
  <c r="AH66" i="6"/>
  <c r="AG161" i="5"/>
  <c r="AH40" i="6"/>
  <c r="AG135" i="5"/>
  <c r="AH53" i="6"/>
  <c r="AG148" i="5"/>
  <c r="AH91" i="6"/>
  <c r="AG186" i="5"/>
  <c r="AH89" i="6"/>
  <c r="AG184" i="5"/>
  <c r="AH99" i="6"/>
  <c r="AG194" i="5"/>
  <c r="AH81" i="6"/>
  <c r="AG176" i="5"/>
  <c r="AI55" i="6"/>
  <c r="AH150" i="5"/>
  <c r="AI77" i="6"/>
  <c r="AH172" i="5"/>
  <c r="AI47" i="6"/>
  <c r="AH142" i="5"/>
  <c r="AI93" i="6"/>
  <c r="AH188" i="5"/>
  <c r="AI78" i="6"/>
  <c r="AH173" i="5"/>
  <c r="AI96" i="6"/>
  <c r="AH191" i="5"/>
  <c r="AI70" i="6"/>
  <c r="AH165" i="5"/>
  <c r="AI97" i="6"/>
  <c r="AH192" i="5"/>
  <c r="AJ49" i="6"/>
  <c r="AI144" i="5"/>
  <c r="AI62" i="6"/>
  <c r="AH157" i="5"/>
  <c r="AI92" i="6"/>
  <c r="AH187" i="5"/>
  <c r="AI75" i="6"/>
  <c r="AH170" i="5"/>
  <c r="AI65" i="6"/>
  <c r="AH160" i="5"/>
  <c r="AJ94" i="6"/>
  <c r="AI189" i="5"/>
  <c r="AI61" i="6"/>
  <c r="AH156" i="5"/>
  <c r="AI74" i="6"/>
  <c r="AH169" i="5"/>
  <c r="AI91" i="6"/>
  <c r="AH186" i="5"/>
  <c r="AI85" i="6"/>
  <c r="AH180" i="5"/>
  <c r="AI72" i="6"/>
  <c r="AH167" i="5"/>
  <c r="AI89" i="6"/>
  <c r="AH184" i="5"/>
  <c r="AI68" i="6"/>
  <c r="AH163" i="5"/>
  <c r="AH69" i="6"/>
  <c r="AG164" i="5"/>
  <c r="AH90" i="6"/>
  <c r="AG185" i="5"/>
  <c r="AH48" i="6"/>
  <c r="AG143" i="5"/>
  <c r="AH96" i="6"/>
  <c r="AG191" i="5"/>
  <c r="AI73" i="6"/>
  <c r="AH168" i="5"/>
  <c r="AH59" i="6"/>
  <c r="AG154" i="5"/>
  <c r="AH67" i="6"/>
  <c r="AG162" i="5"/>
  <c r="AI38" i="6"/>
  <c r="AH133" i="5"/>
  <c r="AI39" i="6"/>
  <c r="AH134" i="5"/>
  <c r="AH78" i="6"/>
  <c r="AG173" i="5"/>
  <c r="AH98" i="6"/>
  <c r="AG193" i="5"/>
  <c r="AH88" i="6"/>
  <c r="AG183" i="5"/>
  <c r="AH65" i="6"/>
  <c r="AG160" i="5"/>
  <c r="AH37" i="6"/>
  <c r="AG132" i="5"/>
  <c r="AH28" i="6"/>
  <c r="AG123" i="5"/>
  <c r="AI27" i="6"/>
  <c r="AH122" i="5"/>
  <c r="AH29" i="6"/>
  <c r="AG124" i="5"/>
  <c r="AH24" i="6"/>
  <c r="AG119" i="5"/>
  <c r="AI31" i="6"/>
  <c r="AH126" i="5"/>
  <c r="AH14" i="6"/>
  <c r="AG109" i="5"/>
  <c r="AH32" i="6"/>
  <c r="AG127" i="5"/>
  <c r="AH36" i="6"/>
  <c r="AG131" i="5"/>
  <c r="AH30" i="6"/>
  <c r="AG125" i="5"/>
  <c r="AI44" i="6"/>
  <c r="AH139" i="5"/>
  <c r="AH97" i="6"/>
  <c r="AG192" i="5"/>
  <c r="AH93" i="6"/>
  <c r="AG188" i="5"/>
  <c r="AH82" i="6"/>
  <c r="AG177" i="5"/>
  <c r="AH79" i="6"/>
  <c r="AG174" i="5"/>
  <c r="AH87" i="6"/>
  <c r="AG182" i="5"/>
  <c r="AH84" i="6"/>
  <c r="AG179" i="5"/>
  <c r="AH72" i="6"/>
  <c r="AG167" i="5"/>
  <c r="AH58" i="6"/>
  <c r="AG153" i="5"/>
  <c r="AI94" i="6"/>
  <c r="AH189" i="5"/>
  <c r="AI90" i="6"/>
  <c r="AH185" i="5"/>
  <c r="AI40" i="6"/>
  <c r="AH135" i="5"/>
  <c r="AI83" i="6"/>
  <c r="AH178" i="5"/>
  <c r="AI56" i="6"/>
  <c r="AH151" i="5"/>
  <c r="AI80" i="6"/>
  <c r="AH175" i="5"/>
  <c r="AJ68" i="6"/>
  <c r="AI163" i="5"/>
  <c r="AI67" i="6"/>
  <c r="AH162" i="5"/>
  <c r="AJ60" i="6"/>
  <c r="AI155" i="5"/>
  <c r="AI58" i="6"/>
  <c r="AH153" i="5"/>
  <c r="AI86" i="6"/>
  <c r="AH181" i="5"/>
  <c r="AJ95" i="6"/>
  <c r="AI190" i="5"/>
  <c r="AI46" i="6"/>
  <c r="AH141" i="5"/>
  <c r="AJ73" i="6"/>
  <c r="AI168" i="5"/>
  <c r="AJ57" i="6"/>
  <c r="AI152" i="5"/>
  <c r="AI52" i="6"/>
  <c r="AH147" i="5"/>
  <c r="AJ38" i="6"/>
  <c r="AI133" i="5"/>
  <c r="AJ175" i="3"/>
  <c r="AJ135" i="3"/>
  <c r="AJ167" i="3"/>
  <c r="AJ139" i="3"/>
  <c r="AI161" i="3"/>
  <c r="AI164" i="3"/>
  <c r="AI166" i="3"/>
  <c r="AI177" i="3"/>
  <c r="AI174" i="3"/>
  <c r="AI183" i="3"/>
  <c r="AI148" i="3"/>
  <c r="AI158" i="3"/>
  <c r="AJ55" i="3"/>
  <c r="AK94" i="3"/>
  <c r="AK57" i="3"/>
  <c r="AJ78" i="3"/>
  <c r="AI193" i="3"/>
  <c r="AI137" i="3"/>
  <c r="AI140" i="3"/>
  <c r="AI136" i="3"/>
  <c r="AJ43" i="3"/>
  <c r="AK38" i="3"/>
  <c r="AK38" i="5" s="1"/>
  <c r="AK60" i="3"/>
  <c r="AI179" i="3"/>
  <c r="AI146" i="3"/>
  <c r="AI171" i="3"/>
  <c r="AI182" i="3"/>
  <c r="AK95" i="3"/>
  <c r="AJ47" i="3"/>
  <c r="AJ74" i="3"/>
  <c r="AJ91" i="3"/>
  <c r="AJ85" i="3"/>
  <c r="AJ52" i="3"/>
  <c r="AI159" i="3"/>
  <c r="AJ50" i="3"/>
  <c r="AJ99" i="3"/>
  <c r="AJ81" i="3"/>
  <c r="AI154" i="3"/>
  <c r="AI176" i="3"/>
  <c r="AI149" i="3"/>
  <c r="AI194" i="3"/>
  <c r="AJ54" i="3"/>
  <c r="AJ90" i="3"/>
  <c r="AJ46" i="3"/>
  <c r="AK73" i="3"/>
  <c r="AJ93" i="3"/>
  <c r="AJ83" i="3"/>
  <c r="AJ56" i="3"/>
  <c r="AJ76" i="3"/>
  <c r="AJ70" i="3"/>
  <c r="AI143" i="3"/>
  <c r="AI145" i="3"/>
  <c r="AI138" i="3"/>
  <c r="AJ84" i="3"/>
  <c r="AJ41" i="3"/>
  <c r="AJ97" i="3"/>
  <c r="AJ51" i="3"/>
  <c r="AJ58" i="3"/>
  <c r="AJ82" i="3"/>
  <c r="AJ65" i="3"/>
  <c r="AJ42" i="3"/>
  <c r="AJ110" i="3"/>
  <c r="AJ110" i="6" s="1"/>
  <c r="AJ112" i="3"/>
  <c r="AJ112" i="6" s="1"/>
  <c r="AJ17" i="6"/>
  <c r="AI125" i="3"/>
  <c r="AI125" i="6" s="1"/>
  <c r="AI130" i="3"/>
  <c r="AI130" i="6" s="1"/>
  <c r="AI113" i="3"/>
  <c r="AI113" i="6" s="1"/>
  <c r="AI18" i="6"/>
  <c r="AI117" i="3"/>
  <c r="AI117" i="6" s="1"/>
  <c r="AI119" i="3"/>
  <c r="AI119" i="6" s="1"/>
  <c r="AI114" i="3"/>
  <c r="AI114" i="6" s="1"/>
  <c r="AI19" i="6"/>
  <c r="AI124" i="3"/>
  <c r="AI124" i="6" s="1"/>
  <c r="AI115" i="3"/>
  <c r="AI115" i="6" s="1"/>
  <c r="AI20" i="6"/>
  <c r="AJ126" i="3"/>
  <c r="AJ126" i="6" s="1"/>
  <c r="AI131" i="3"/>
  <c r="AI131" i="6" s="1"/>
  <c r="AI108" i="3"/>
  <c r="AI108" i="6" s="1"/>
  <c r="AI127" i="3"/>
  <c r="AI127" i="6" s="1"/>
  <c r="AI109" i="3"/>
  <c r="AI109" i="6" s="1"/>
  <c r="AI118" i="3"/>
  <c r="AI118" i="6" s="1"/>
  <c r="AI123" i="3"/>
  <c r="AI123" i="6" s="1"/>
  <c r="AJ116" i="3"/>
  <c r="AJ116" i="6" s="1"/>
  <c r="AJ21" i="6"/>
  <c r="AI120" i="3"/>
  <c r="AI120" i="6" s="1"/>
  <c r="AI129" i="3"/>
  <c r="AI129" i="6" s="1"/>
  <c r="AI111" i="3"/>
  <c r="AI111" i="6" s="1"/>
  <c r="AI16" i="6"/>
  <c r="AI121" i="3"/>
  <c r="AI121" i="6" s="1"/>
  <c r="AJ128" i="3"/>
  <c r="AJ128" i="6" s="1"/>
  <c r="AJ122" i="3"/>
  <c r="AJ122" i="6" s="1"/>
  <c r="AI107" i="3"/>
  <c r="AI107" i="6" s="1"/>
  <c r="AK33" i="3"/>
  <c r="AK33" i="5" s="1"/>
  <c r="AJ34" i="3"/>
  <c r="AJ34" i="5" s="1"/>
  <c r="AJ22" i="3"/>
  <c r="AJ22" i="5" s="1"/>
  <c r="AJ28" i="3"/>
  <c r="AJ28" i="5" s="1"/>
  <c r="AJ13" i="3"/>
  <c r="AJ13" i="5" s="1"/>
  <c r="AJ18" i="3"/>
  <c r="AJ18" i="5" s="1"/>
  <c r="AI113" i="5" s="1"/>
  <c r="AJ16" i="3"/>
  <c r="AJ16" i="5" s="1"/>
  <c r="AI111" i="5" s="1"/>
  <c r="AK27" i="3"/>
  <c r="AK27" i="5" s="1"/>
  <c r="AK31" i="3"/>
  <c r="AK31" i="5" s="1"/>
  <c r="AJ12" i="3"/>
  <c r="AJ12" i="5" s="1"/>
  <c r="AJ26" i="3"/>
  <c r="AJ26" i="5" s="1"/>
  <c r="AK17" i="3"/>
  <c r="AK17" i="5" s="1"/>
  <c r="AJ112" i="5" s="1"/>
  <c r="AJ23" i="3"/>
  <c r="AJ23" i="5" s="1"/>
  <c r="AJ24" i="3"/>
  <c r="AJ24" i="5" s="1"/>
  <c r="AJ29" i="3"/>
  <c r="AJ29" i="5" s="1"/>
  <c r="AJ35" i="3"/>
  <c r="AJ35" i="5" s="1"/>
  <c r="AJ32" i="3"/>
  <c r="AJ32" i="5" s="1"/>
  <c r="AJ14" i="3"/>
  <c r="AJ14" i="5" s="1"/>
  <c r="AJ25" i="3"/>
  <c r="AJ25" i="5" s="1"/>
  <c r="AJ20" i="3"/>
  <c r="AJ20" i="5" s="1"/>
  <c r="AI115" i="5" s="1"/>
  <c r="AJ19" i="3"/>
  <c r="AJ19" i="5" s="1"/>
  <c r="AI114" i="5" s="1"/>
  <c r="AK15" i="3"/>
  <c r="AK15" i="5" s="1"/>
  <c r="AJ30" i="3"/>
  <c r="AJ30" i="5" s="1"/>
  <c r="AK21" i="3"/>
  <c r="AK21" i="5" s="1"/>
  <c r="AJ116" i="5" s="1"/>
  <c r="AJ36" i="3"/>
  <c r="AJ36" i="5" s="1"/>
  <c r="AM54" i="1"/>
  <c r="AL149" i="1"/>
  <c r="AL54" i="5" s="1"/>
  <c r="AM42" i="1"/>
  <c r="AL137" i="1"/>
  <c r="AL42" i="5" s="1"/>
  <c r="AM46" i="1"/>
  <c r="AL141" i="1"/>
  <c r="AL46" i="5" s="1"/>
  <c r="AM22" i="1"/>
  <c r="AL117" i="1"/>
  <c r="AN73" i="1"/>
  <c r="AM168" i="1"/>
  <c r="AM73" i="5" s="1"/>
  <c r="AM82" i="1"/>
  <c r="AL177" i="1"/>
  <c r="AL82" i="5" s="1"/>
  <c r="AM63" i="1"/>
  <c r="AL158" i="1"/>
  <c r="AL63" i="5" s="1"/>
  <c r="AM64" i="1"/>
  <c r="AL159" i="1"/>
  <c r="AL64" i="5" s="1"/>
  <c r="AM47" i="1"/>
  <c r="AL142" i="1"/>
  <c r="AL47" i="5" s="1"/>
  <c r="AM39" i="1"/>
  <c r="AL134" i="1"/>
  <c r="AM58" i="1"/>
  <c r="AL153" i="1"/>
  <c r="AL58" i="5" s="1"/>
  <c r="AM37" i="1"/>
  <c r="AL132" i="1"/>
  <c r="AM87" i="1"/>
  <c r="AL182" i="1"/>
  <c r="AL87" i="5" s="1"/>
  <c r="AN49" i="1"/>
  <c r="AM144" i="1"/>
  <c r="AM49" i="5" s="1"/>
  <c r="AM80" i="1"/>
  <c r="AL175" i="1"/>
  <c r="AL80" i="5" s="1"/>
  <c r="AM23" i="1"/>
  <c r="AL118" i="1"/>
  <c r="AM75" i="1"/>
  <c r="AL170" i="1"/>
  <c r="AL75" i="5" s="1"/>
  <c r="AM86" i="1"/>
  <c r="AL181" i="1"/>
  <c r="AL86" i="5" s="1"/>
  <c r="AM69" i="1"/>
  <c r="AL164" i="1"/>
  <c r="AL69" i="5" s="1"/>
  <c r="AM97" i="1"/>
  <c r="AL192" i="1"/>
  <c r="AM91" i="1"/>
  <c r="AL186" i="1"/>
  <c r="AM51" i="1"/>
  <c r="AL146" i="1"/>
  <c r="AL51" i="5" s="1"/>
  <c r="AM29" i="1"/>
  <c r="AL124" i="1"/>
  <c r="AM35" i="1"/>
  <c r="AL130" i="1"/>
  <c r="AM76" i="1"/>
  <c r="AL171" i="1"/>
  <c r="AL76" i="5" s="1"/>
  <c r="AM65" i="1"/>
  <c r="AL160" i="1"/>
  <c r="AL65" i="5" s="1"/>
  <c r="AM62" i="1"/>
  <c r="AL157" i="1"/>
  <c r="AL62" i="5" s="1"/>
  <c r="AM71" i="1"/>
  <c r="AL166" i="1"/>
  <c r="AL71" i="5" s="1"/>
  <c r="AM41" i="1"/>
  <c r="AL136" i="1"/>
  <c r="AL41" i="5" s="1"/>
  <c r="AM19" i="1"/>
  <c r="AL114" i="1"/>
  <c r="AM96" i="1"/>
  <c r="AL191" i="1"/>
  <c r="AM18" i="1"/>
  <c r="AL113" i="1"/>
  <c r="AN27" i="1"/>
  <c r="AM122" i="1"/>
  <c r="AM77" i="1"/>
  <c r="AL172" i="1"/>
  <c r="AL77" i="5" s="1"/>
  <c r="AM98" i="1"/>
  <c r="AL193" i="1"/>
  <c r="AM28" i="1"/>
  <c r="AL123" i="1"/>
  <c r="AN68" i="1"/>
  <c r="AM163" i="1"/>
  <c r="AM68" i="5" s="1"/>
  <c r="AM81" i="1"/>
  <c r="AL176" i="1"/>
  <c r="AL81" i="5" s="1"/>
  <c r="AN33" i="1"/>
  <c r="AM128" i="1"/>
  <c r="AM26" i="1"/>
  <c r="AL121" i="1"/>
  <c r="AM84" i="1"/>
  <c r="AL179" i="1"/>
  <c r="AL84" i="5" s="1"/>
  <c r="AM93" i="1"/>
  <c r="AL188" i="1"/>
  <c r="AM92" i="1"/>
  <c r="AL187" i="1"/>
  <c r="AM83" i="1"/>
  <c r="AL178" i="1"/>
  <c r="AL83" i="5" s="1"/>
  <c r="AM90" i="1"/>
  <c r="AL185" i="1"/>
  <c r="AL90" i="5" s="1"/>
  <c r="AN95" i="1"/>
  <c r="AM190" i="1"/>
  <c r="AN31" i="1"/>
  <c r="AM126" i="1"/>
  <c r="AM61" i="1"/>
  <c r="AL156" i="1"/>
  <c r="AL61" i="5" s="1"/>
  <c r="AM50" i="1"/>
  <c r="AL145" i="1"/>
  <c r="AL50" i="5" s="1"/>
  <c r="AM79" i="1"/>
  <c r="AL174" i="1"/>
  <c r="AL79" i="5" s="1"/>
  <c r="AM12" i="1"/>
  <c r="AL107" i="1"/>
  <c r="AM89" i="1"/>
  <c r="AL184" i="1"/>
  <c r="AL89" i="5" s="1"/>
  <c r="AM40" i="1"/>
  <c r="AL135" i="1"/>
  <c r="AL40" i="5" s="1"/>
  <c r="AN57" i="1"/>
  <c r="AM152" i="1"/>
  <c r="AM57" i="5" s="1"/>
  <c r="AM99" i="1"/>
  <c r="AL194" i="1"/>
  <c r="AP11" i="1"/>
  <c r="AO106" i="1"/>
  <c r="AN21" i="1"/>
  <c r="AM116" i="1"/>
  <c r="AM24" i="1"/>
  <c r="AL119" i="1"/>
  <c r="AM45" i="1"/>
  <c r="AL140" i="1"/>
  <c r="AL45" i="5" s="1"/>
  <c r="AM56" i="1"/>
  <c r="AL151" i="1"/>
  <c r="AL56" i="5" s="1"/>
  <c r="AM25" i="1"/>
  <c r="AL120" i="1"/>
  <c r="AM20" i="1"/>
  <c r="AL115" i="1"/>
  <c r="AN38" i="1"/>
  <c r="AM133" i="1"/>
  <c r="AM16" i="1"/>
  <c r="AL111" i="1"/>
  <c r="AM85" i="1"/>
  <c r="AL180" i="1"/>
  <c r="AL85" i="5" s="1"/>
  <c r="AN17" i="1"/>
  <c r="AM112" i="1"/>
  <c r="AM88" i="1"/>
  <c r="AL183" i="1"/>
  <c r="AL88" i="5" s="1"/>
  <c r="AN94" i="1"/>
  <c r="AM189" i="1"/>
  <c r="AM13" i="1"/>
  <c r="AL108" i="1"/>
  <c r="AM34" i="1"/>
  <c r="AL129" i="1"/>
  <c r="AN15" i="1"/>
  <c r="AM110" i="1"/>
  <c r="AM74" i="1"/>
  <c r="AL169" i="1"/>
  <c r="AL74" i="5" s="1"/>
  <c r="AM67" i="1"/>
  <c r="AL162" i="1"/>
  <c r="AL67" i="5" s="1"/>
  <c r="AN44" i="1"/>
  <c r="AM139" i="1"/>
  <c r="AM44" i="5" s="1"/>
  <c r="AM52" i="1"/>
  <c r="AL147" i="1"/>
  <c r="AL52" i="5" s="1"/>
  <c r="AM78" i="1"/>
  <c r="AL173" i="1"/>
  <c r="AL78" i="5" s="1"/>
  <c r="AM30" i="1"/>
  <c r="AL125" i="1"/>
  <c r="AM72" i="1"/>
  <c r="AL167" i="1"/>
  <c r="AL72" i="5" s="1"/>
  <c r="AN60" i="1"/>
  <c r="AM155" i="1"/>
  <c r="AM60" i="5" s="1"/>
  <c r="AM53" i="1"/>
  <c r="AL148" i="1"/>
  <c r="AL53" i="5" s="1"/>
  <c r="AM48" i="1"/>
  <c r="AL143" i="1"/>
  <c r="AL48" i="5" s="1"/>
  <c r="AM66" i="1"/>
  <c r="AL161" i="1"/>
  <c r="AL66" i="5" s="1"/>
  <c r="AM70" i="1"/>
  <c r="AL165" i="1"/>
  <c r="AL70" i="5" s="1"/>
  <c r="AM32" i="1"/>
  <c r="AL127" i="1"/>
  <c r="AM55" i="1"/>
  <c r="AL150" i="1"/>
  <c r="AL55" i="5" s="1"/>
  <c r="AM14" i="1"/>
  <c r="AL109" i="1"/>
  <c r="AM43" i="1"/>
  <c r="AL138" i="1"/>
  <c r="AL43" i="5" s="1"/>
  <c r="AM36" i="1"/>
  <c r="AL131" i="1"/>
  <c r="AM59" i="1"/>
  <c r="AL154" i="1"/>
  <c r="AL59" i="5" s="1"/>
  <c r="V105" i="1" l="1"/>
  <c r="AJ106" i="5"/>
  <c r="V10" i="6"/>
  <c r="V105" i="6" s="1"/>
  <c r="V10" i="1"/>
  <c r="AK10" i="3"/>
  <c r="AK105" i="3" s="1"/>
  <c r="AK105" i="6" s="1"/>
  <c r="AH198" i="6"/>
  <c r="AH196" i="6"/>
  <c r="F5" i="7" s="1"/>
  <c r="AH197" i="6"/>
  <c r="AJ10" i="5"/>
  <c r="AJ105" i="3"/>
  <c r="AJ105" i="6" s="1"/>
  <c r="AM105" i="1"/>
  <c r="AN10" i="1"/>
  <c r="AK106" i="3"/>
  <c r="AK106" i="6" s="1"/>
  <c r="AL11" i="3"/>
  <c r="V97" i="5"/>
  <c r="V192" i="3"/>
  <c r="V91" i="5"/>
  <c r="V186" i="3"/>
  <c r="V92" i="5"/>
  <c r="V187" i="3"/>
  <c r="V185" i="3"/>
  <c r="V90" i="5"/>
  <c r="V99" i="5"/>
  <c r="V194" i="3"/>
  <c r="V95" i="6"/>
  <c r="V190" i="6" s="1"/>
  <c r="V95" i="1"/>
  <c r="V190" i="5"/>
  <c r="V190" i="1"/>
  <c r="V191" i="5"/>
  <c r="V96" i="1"/>
  <c r="V191" i="1"/>
  <c r="V96" i="6"/>
  <c r="V191" i="6" s="1"/>
  <c r="V93" i="5"/>
  <c r="V188" i="3"/>
  <c r="V98" i="5"/>
  <c r="V193" i="3"/>
  <c r="V94" i="5"/>
  <c r="V189" i="3"/>
  <c r="AJ143" i="3"/>
  <c r="AJ148" i="3"/>
  <c r="AI37" i="6"/>
  <c r="AJ166" i="3"/>
  <c r="AJ140" i="3"/>
  <c r="AJ191" i="3"/>
  <c r="AK144" i="3"/>
  <c r="AJ170" i="3"/>
  <c r="AJ161" i="3"/>
  <c r="AJ154" i="3"/>
  <c r="AI195" i="6"/>
  <c r="AK59" i="3"/>
  <c r="AK154" i="3" s="1"/>
  <c r="AK43" i="3"/>
  <c r="AK138" i="3" s="1"/>
  <c r="AK55" i="3"/>
  <c r="AK150" i="3" s="1"/>
  <c r="AK48" i="3"/>
  <c r="AK143" i="3" s="1"/>
  <c r="AL60" i="3"/>
  <c r="AK67" i="3"/>
  <c r="AK162" i="3" s="1"/>
  <c r="AK40" i="3"/>
  <c r="AK50" i="3"/>
  <c r="AK145" i="3" s="1"/>
  <c r="AK93" i="3"/>
  <c r="AK65" i="3"/>
  <c r="AK160" i="3" s="1"/>
  <c r="AK58" i="3"/>
  <c r="AK47" i="3"/>
  <c r="AK63" i="3"/>
  <c r="AL73" i="3"/>
  <c r="AL168" i="3" s="1"/>
  <c r="AK54" i="3"/>
  <c r="AJ132" i="3"/>
  <c r="AJ132" i="6" s="1"/>
  <c r="AJ37" i="6"/>
  <c r="AJ134" i="3"/>
  <c r="AJ134" i="6" s="1"/>
  <c r="AI134" i="5"/>
  <c r="AG195" i="5"/>
  <c r="AG199" i="6" s="1"/>
  <c r="AI54" i="6"/>
  <c r="AH149" i="5"/>
  <c r="AI59" i="6"/>
  <c r="AH154" i="5"/>
  <c r="AI41" i="6"/>
  <c r="AH136" i="5"/>
  <c r="AI42" i="6"/>
  <c r="AH137" i="5"/>
  <c r="AI64" i="6"/>
  <c r="AH159" i="5"/>
  <c r="AI87" i="6"/>
  <c r="AH182" i="5"/>
  <c r="AI51" i="6"/>
  <c r="AH146" i="5"/>
  <c r="AI53" i="6"/>
  <c r="AH148" i="5"/>
  <c r="AI82" i="6"/>
  <c r="AH177" i="5"/>
  <c r="AI69" i="6"/>
  <c r="AH164" i="5"/>
  <c r="AJ44" i="6"/>
  <c r="AI139" i="5"/>
  <c r="AK68" i="6"/>
  <c r="AJ163" i="5"/>
  <c r="AJ72" i="6"/>
  <c r="AI167" i="5"/>
  <c r="AK44" i="6"/>
  <c r="AJ139" i="5"/>
  <c r="AJ89" i="6"/>
  <c r="AI184" i="5"/>
  <c r="AJ79" i="6"/>
  <c r="AI174" i="5"/>
  <c r="AJ63" i="6"/>
  <c r="AI158" i="5"/>
  <c r="AJ61" i="6"/>
  <c r="AI156" i="5"/>
  <c r="AJ69" i="6"/>
  <c r="AI164" i="5"/>
  <c r="AJ75" i="6"/>
  <c r="AI170" i="5"/>
  <c r="AJ77" i="6"/>
  <c r="AI172" i="5"/>
  <c r="AJ96" i="6"/>
  <c r="AI191" i="5"/>
  <c r="AJ66" i="6"/>
  <c r="AI161" i="5"/>
  <c r="AJ86" i="6"/>
  <c r="AI181" i="5"/>
  <c r="AJ27" i="6"/>
  <c r="AI122" i="5"/>
  <c r="AI23" i="6"/>
  <c r="AH118" i="5"/>
  <c r="AI36" i="6"/>
  <c r="AH131" i="5"/>
  <c r="AI22" i="6"/>
  <c r="AH117" i="5"/>
  <c r="AI43" i="6"/>
  <c r="AH138" i="5"/>
  <c r="AI48" i="6"/>
  <c r="AH143" i="5"/>
  <c r="AJ12" i="6"/>
  <c r="AI107" i="5"/>
  <c r="AI99" i="6"/>
  <c r="AH194" i="5"/>
  <c r="AI81" i="6"/>
  <c r="AH176" i="5"/>
  <c r="AI45" i="6"/>
  <c r="AH140" i="5"/>
  <c r="AI98" i="6"/>
  <c r="AH193" i="5"/>
  <c r="AI26" i="6"/>
  <c r="AH121" i="5"/>
  <c r="AI34" i="6"/>
  <c r="AH129" i="5"/>
  <c r="AI32" i="6"/>
  <c r="AH127" i="5"/>
  <c r="AI35" i="6"/>
  <c r="AH130" i="5"/>
  <c r="AJ33" i="6"/>
  <c r="AI128" i="5"/>
  <c r="AI25" i="6"/>
  <c r="AH120" i="5"/>
  <c r="AI28" i="6"/>
  <c r="AH123" i="5"/>
  <c r="AI14" i="6"/>
  <c r="AH109" i="5"/>
  <c r="AI13" i="6"/>
  <c r="AH108" i="5"/>
  <c r="AJ31" i="6"/>
  <c r="AI126" i="5"/>
  <c r="AI29" i="6"/>
  <c r="AH124" i="5"/>
  <c r="AI24" i="6"/>
  <c r="AH119" i="5"/>
  <c r="AI30" i="6"/>
  <c r="AH125" i="5"/>
  <c r="AJ15" i="6"/>
  <c r="AI110" i="5"/>
  <c r="AI50" i="6"/>
  <c r="AH145" i="5"/>
  <c r="AI76" i="6"/>
  <c r="AH171" i="5"/>
  <c r="AI84" i="6"/>
  <c r="AH179" i="5"/>
  <c r="AI63" i="6"/>
  <c r="AH158" i="5"/>
  <c r="AI88" i="6"/>
  <c r="AH183" i="5"/>
  <c r="AI79" i="6"/>
  <c r="AH174" i="5"/>
  <c r="AI71" i="6"/>
  <c r="AH166" i="5"/>
  <c r="AI66" i="6"/>
  <c r="AH161" i="5"/>
  <c r="AJ71" i="6"/>
  <c r="AI166" i="5"/>
  <c r="AJ88" i="6"/>
  <c r="AI183" i="5"/>
  <c r="AJ98" i="6"/>
  <c r="AI193" i="5"/>
  <c r="AJ64" i="6"/>
  <c r="AI159" i="5"/>
  <c r="AJ53" i="6"/>
  <c r="AI148" i="5"/>
  <c r="AJ67" i="6"/>
  <c r="AI162" i="5"/>
  <c r="AJ40" i="6"/>
  <c r="AI135" i="5"/>
  <c r="AJ87" i="6"/>
  <c r="AI182" i="5"/>
  <c r="AJ45" i="6"/>
  <c r="AI140" i="5"/>
  <c r="AK49" i="6"/>
  <c r="AJ144" i="5"/>
  <c r="AJ92" i="6"/>
  <c r="AI187" i="5"/>
  <c r="AJ59" i="6"/>
  <c r="AI154" i="5"/>
  <c r="AJ62" i="6"/>
  <c r="AI157" i="5"/>
  <c r="AJ48" i="6"/>
  <c r="AI143" i="5"/>
  <c r="AJ80" i="6"/>
  <c r="AI175" i="5"/>
  <c r="AK133" i="3"/>
  <c r="AK133" i="6" s="1"/>
  <c r="AL155" i="3"/>
  <c r="AJ137" i="3"/>
  <c r="AJ146" i="3"/>
  <c r="AJ179" i="3"/>
  <c r="AJ178" i="3"/>
  <c r="AJ185" i="3"/>
  <c r="AK96" i="3"/>
  <c r="AK41" i="3"/>
  <c r="AK62" i="3"/>
  <c r="AK69" i="3"/>
  <c r="AK64" i="3"/>
  <c r="AJ176" i="3"/>
  <c r="AJ169" i="3"/>
  <c r="AK189" i="3"/>
  <c r="AK98" i="3"/>
  <c r="AL44" i="3"/>
  <c r="AJ160" i="3"/>
  <c r="AJ192" i="3"/>
  <c r="AJ165" i="3"/>
  <c r="AJ188" i="3"/>
  <c r="AJ149" i="3"/>
  <c r="AK56" i="3"/>
  <c r="AK89" i="3"/>
  <c r="AJ194" i="3"/>
  <c r="AJ147" i="3"/>
  <c r="AJ142" i="3"/>
  <c r="AK42" i="3"/>
  <c r="AJ173" i="3"/>
  <c r="AJ150" i="3"/>
  <c r="AL38" i="3"/>
  <c r="AL38" i="5" s="1"/>
  <c r="AK91" i="3"/>
  <c r="AK72" i="3"/>
  <c r="AK82" i="3"/>
  <c r="AL95" i="3"/>
  <c r="AJ177" i="3"/>
  <c r="AJ171" i="3"/>
  <c r="AK168" i="3"/>
  <c r="AK66" i="3"/>
  <c r="AK51" i="3"/>
  <c r="AK39" i="3"/>
  <c r="AK39" i="5" s="1"/>
  <c r="AK86" i="3"/>
  <c r="AK80" i="3"/>
  <c r="AK61" i="3"/>
  <c r="AK83" i="3"/>
  <c r="AK46" i="3"/>
  <c r="AJ145" i="3"/>
  <c r="AJ180" i="3"/>
  <c r="AK190" i="3"/>
  <c r="AJ138" i="3"/>
  <c r="AK152" i="3"/>
  <c r="AK71" i="3"/>
  <c r="AK70" i="3"/>
  <c r="AK53" i="3"/>
  <c r="AL68" i="3"/>
  <c r="AK99" i="3"/>
  <c r="AK78" i="3"/>
  <c r="AK90" i="3"/>
  <c r="AK74" i="3"/>
  <c r="AK85" i="3"/>
  <c r="AJ153" i="3"/>
  <c r="AJ136" i="3"/>
  <c r="AJ151" i="3"/>
  <c r="AJ141" i="3"/>
  <c r="AK37" i="3"/>
  <c r="AK37" i="5" s="1"/>
  <c r="AK76" i="3"/>
  <c r="AK97" i="3"/>
  <c r="AK45" i="3"/>
  <c r="AK75" i="3"/>
  <c r="AL49" i="3"/>
  <c r="AK77" i="3"/>
  <c r="AK92" i="3"/>
  <c r="AK87" i="3"/>
  <c r="AJ186" i="3"/>
  <c r="AK155" i="3"/>
  <c r="AL94" i="3"/>
  <c r="AK81" i="3"/>
  <c r="AK88" i="3"/>
  <c r="AL57" i="3"/>
  <c r="AK79" i="3"/>
  <c r="AK52" i="3"/>
  <c r="AK84" i="3"/>
  <c r="AJ114" i="3"/>
  <c r="AJ114" i="6" s="1"/>
  <c r="AJ19" i="6"/>
  <c r="AJ127" i="3"/>
  <c r="AJ127" i="6" s="1"/>
  <c r="AJ125" i="3"/>
  <c r="AJ125" i="6" s="1"/>
  <c r="AJ115" i="3"/>
  <c r="AJ115" i="6" s="1"/>
  <c r="AJ20" i="6"/>
  <c r="AJ124" i="3"/>
  <c r="AJ124" i="6" s="1"/>
  <c r="AJ111" i="3"/>
  <c r="AJ111" i="6" s="1"/>
  <c r="AJ16" i="6"/>
  <c r="AJ108" i="3"/>
  <c r="AJ108" i="6" s="1"/>
  <c r="AJ129" i="3"/>
  <c r="AJ129" i="6" s="1"/>
  <c r="AJ109" i="3"/>
  <c r="AJ109" i="6" s="1"/>
  <c r="AJ118" i="3"/>
  <c r="AJ118" i="6" s="1"/>
  <c r="AJ121" i="3"/>
  <c r="AJ121" i="6" s="1"/>
  <c r="AK122" i="3"/>
  <c r="AK122" i="6" s="1"/>
  <c r="AJ131" i="3"/>
  <c r="AJ131" i="6" s="1"/>
  <c r="AJ120" i="3"/>
  <c r="AJ120" i="6" s="1"/>
  <c r="AK116" i="3"/>
  <c r="AK116" i="6" s="1"/>
  <c r="AK21" i="6"/>
  <c r="AK110" i="3"/>
  <c r="AK110" i="6" s="1"/>
  <c r="AJ130" i="3"/>
  <c r="AJ130" i="6" s="1"/>
  <c r="AJ119" i="3"/>
  <c r="AJ119" i="6" s="1"/>
  <c r="AK112" i="3"/>
  <c r="AK112" i="6" s="1"/>
  <c r="AK17" i="6"/>
  <c r="AK126" i="3"/>
  <c r="AK126" i="6" s="1"/>
  <c r="AJ113" i="3"/>
  <c r="AJ113" i="6" s="1"/>
  <c r="AJ18" i="6"/>
  <c r="AJ123" i="3"/>
  <c r="AJ123" i="6" s="1"/>
  <c r="AJ117" i="3"/>
  <c r="AJ117" i="6" s="1"/>
  <c r="AK128" i="3"/>
  <c r="AK128" i="6" s="1"/>
  <c r="AJ107" i="3"/>
  <c r="AJ107" i="6" s="1"/>
  <c r="AK30" i="3"/>
  <c r="AK30" i="5" s="1"/>
  <c r="AL15" i="3"/>
  <c r="AK13" i="3"/>
  <c r="AK13" i="5" s="1"/>
  <c r="AK20" i="3"/>
  <c r="AK20" i="5" s="1"/>
  <c r="AJ115" i="5" s="1"/>
  <c r="AL21" i="3"/>
  <c r="AL21" i="5" s="1"/>
  <c r="AK116" i="5" s="1"/>
  <c r="AK12" i="3"/>
  <c r="AK12" i="5" s="1"/>
  <c r="AL31" i="3"/>
  <c r="AL31" i="5" s="1"/>
  <c r="AL33" i="3"/>
  <c r="AL33" i="5" s="1"/>
  <c r="AK28" i="3"/>
  <c r="AK28" i="5" s="1"/>
  <c r="AK18" i="3"/>
  <c r="AK18" i="5" s="1"/>
  <c r="AJ113" i="5" s="1"/>
  <c r="AK19" i="3"/>
  <c r="AK19" i="5" s="1"/>
  <c r="AJ114" i="5" s="1"/>
  <c r="AK35" i="3"/>
  <c r="AK35" i="5" s="1"/>
  <c r="AK23" i="3"/>
  <c r="AK23" i="5" s="1"/>
  <c r="AK36" i="3"/>
  <c r="AK36" i="5" s="1"/>
  <c r="AK14" i="3"/>
  <c r="AK14" i="5" s="1"/>
  <c r="AK32" i="3"/>
  <c r="AK32" i="5" s="1"/>
  <c r="AK34" i="3"/>
  <c r="AK34" i="5" s="1"/>
  <c r="AL17" i="3"/>
  <c r="AK16" i="3"/>
  <c r="AK16" i="5" s="1"/>
  <c r="AJ111" i="5" s="1"/>
  <c r="AK25" i="3"/>
  <c r="AK25" i="5" s="1"/>
  <c r="AK24" i="3"/>
  <c r="AK24" i="5" s="1"/>
  <c r="AK26" i="3"/>
  <c r="AK26" i="5" s="1"/>
  <c r="AL27" i="3"/>
  <c r="AL27" i="5" s="1"/>
  <c r="AK29" i="3"/>
  <c r="AK29" i="5" s="1"/>
  <c r="AK22" i="3"/>
  <c r="AK22" i="5" s="1"/>
  <c r="AN54" i="1"/>
  <c r="AM149" i="1"/>
  <c r="AM54" i="5" s="1"/>
  <c r="AN42" i="1"/>
  <c r="AM137" i="1"/>
  <c r="AM42" i="5" s="1"/>
  <c r="AN59" i="1"/>
  <c r="AM154" i="1"/>
  <c r="AM59" i="5" s="1"/>
  <c r="AN55" i="1"/>
  <c r="AM150" i="1"/>
  <c r="AM55" i="5" s="1"/>
  <c r="AN70" i="1"/>
  <c r="AM165" i="1"/>
  <c r="AM70" i="5" s="1"/>
  <c r="AO60" i="1"/>
  <c r="AN155" i="1"/>
  <c r="AN60" i="5" s="1"/>
  <c r="AN74" i="1"/>
  <c r="AM169" i="1"/>
  <c r="AM74" i="5" s="1"/>
  <c r="AN20" i="1"/>
  <c r="AM115" i="1"/>
  <c r="AN45" i="1"/>
  <c r="AM140" i="1"/>
  <c r="AM45" i="5" s="1"/>
  <c r="AN24" i="1"/>
  <c r="AM119" i="1"/>
  <c r="AO57" i="1"/>
  <c r="AN152" i="1"/>
  <c r="AN57" i="5" s="1"/>
  <c r="AN12" i="1"/>
  <c r="AM107" i="1"/>
  <c r="AN50" i="1"/>
  <c r="AM145" i="1"/>
  <c r="AM50" i="5" s="1"/>
  <c r="AO95" i="1"/>
  <c r="AN190" i="1"/>
  <c r="AN83" i="1"/>
  <c r="AM178" i="1"/>
  <c r="AM83" i="5" s="1"/>
  <c r="AN26" i="1"/>
  <c r="AM121" i="1"/>
  <c r="AN28" i="1"/>
  <c r="AM123" i="1"/>
  <c r="AN98" i="1"/>
  <c r="AM193" i="1"/>
  <c r="AN77" i="1"/>
  <c r="AM172" i="1"/>
  <c r="AM77" i="5" s="1"/>
  <c r="AN71" i="1"/>
  <c r="AM166" i="1"/>
  <c r="AM71" i="5" s="1"/>
  <c r="AN22" i="1"/>
  <c r="AM117" i="1"/>
  <c r="AN43" i="1"/>
  <c r="AM138" i="1"/>
  <c r="AM43" i="5" s="1"/>
  <c r="AN34" i="1"/>
  <c r="AM129" i="1"/>
  <c r="AN16" i="1"/>
  <c r="AM111" i="1"/>
  <c r="AN25" i="1"/>
  <c r="AM120" i="1"/>
  <c r="AO21" i="1"/>
  <c r="AN116" i="1"/>
  <c r="AQ11" i="1"/>
  <c r="AP106" i="1"/>
  <c r="AN99" i="1"/>
  <c r="AM194" i="1"/>
  <c r="AN40" i="1"/>
  <c r="AM135" i="1"/>
  <c r="AM40" i="5" s="1"/>
  <c r="AN79" i="1"/>
  <c r="AM174" i="1"/>
  <c r="AM79" i="5" s="1"/>
  <c r="AN61" i="1"/>
  <c r="AM156" i="1"/>
  <c r="AM61" i="5" s="1"/>
  <c r="AO31" i="1"/>
  <c r="AN126" i="1"/>
  <c r="AN90" i="1"/>
  <c r="AM185" i="1"/>
  <c r="AM90" i="5" s="1"/>
  <c r="AN92" i="1"/>
  <c r="AM187" i="1"/>
  <c r="AN84" i="1"/>
  <c r="AM179" i="1"/>
  <c r="AM84" i="5" s="1"/>
  <c r="AO33" i="1"/>
  <c r="AN128" i="1"/>
  <c r="AN81" i="1"/>
  <c r="AM176" i="1"/>
  <c r="AM81" i="5" s="1"/>
  <c r="AO27" i="1"/>
  <c r="AN122" i="1"/>
  <c r="AN19" i="1"/>
  <c r="AM114" i="1"/>
  <c r="AN23" i="1"/>
  <c r="AM118" i="1"/>
  <c r="AN37" i="1"/>
  <c r="AM132" i="1"/>
  <c r="AO73" i="1"/>
  <c r="AN168" i="1"/>
  <c r="AN73" i="5" s="1"/>
  <c r="AN78" i="1"/>
  <c r="AM173" i="1"/>
  <c r="AM78" i="5" s="1"/>
  <c r="AN52" i="1"/>
  <c r="AM147" i="1"/>
  <c r="AM52" i="5" s="1"/>
  <c r="AN67" i="1"/>
  <c r="AM162" i="1"/>
  <c r="AM67" i="5" s="1"/>
  <c r="AN13" i="1"/>
  <c r="AM108" i="1"/>
  <c r="AO17" i="1"/>
  <c r="AN112" i="1"/>
  <c r="AN85" i="1"/>
  <c r="AM180" i="1"/>
  <c r="AM85" i="5" s="1"/>
  <c r="AN56" i="1"/>
  <c r="AM151" i="1"/>
  <c r="AM56" i="5" s="1"/>
  <c r="AN89" i="1"/>
  <c r="AM184" i="1"/>
  <c r="AM89" i="5" s="1"/>
  <c r="AN96" i="1"/>
  <c r="AM191" i="1"/>
  <c r="AN65" i="1"/>
  <c r="AM160" i="1"/>
  <c r="AM65" i="5" s="1"/>
  <c r="AN35" i="1"/>
  <c r="AM130" i="1"/>
  <c r="AN29" i="1"/>
  <c r="AM124" i="1"/>
  <c r="AN91" i="1"/>
  <c r="AM186" i="1"/>
  <c r="AN69" i="1"/>
  <c r="AM164" i="1"/>
  <c r="AM69" i="5" s="1"/>
  <c r="AN86" i="1"/>
  <c r="AM181" i="1"/>
  <c r="AM86" i="5" s="1"/>
  <c r="AO49" i="1"/>
  <c r="AN144" i="1"/>
  <c r="AN49" i="5" s="1"/>
  <c r="AN87" i="1"/>
  <c r="AM182" i="1"/>
  <c r="AM87" i="5" s="1"/>
  <c r="AN58" i="1"/>
  <c r="AM153" i="1"/>
  <c r="AM58" i="5" s="1"/>
  <c r="AN39" i="1"/>
  <c r="AM134" i="1"/>
  <c r="AN64" i="1"/>
  <c r="AM159" i="1"/>
  <c r="AM64" i="5" s="1"/>
  <c r="AN82" i="1"/>
  <c r="AM177" i="1"/>
  <c r="AM82" i="5" s="1"/>
  <c r="AN14" i="1"/>
  <c r="AM109" i="1"/>
  <c r="AN32" i="1"/>
  <c r="AM127" i="1"/>
  <c r="AN66" i="1"/>
  <c r="AM161" i="1"/>
  <c r="AM66" i="5" s="1"/>
  <c r="AN53" i="1"/>
  <c r="AM148" i="1"/>
  <c r="AM53" i="5" s="1"/>
  <c r="AN72" i="1"/>
  <c r="AM167" i="1"/>
  <c r="AM72" i="5" s="1"/>
  <c r="AN30" i="1"/>
  <c r="AM125" i="1"/>
  <c r="AN36" i="1"/>
  <c r="AM131" i="1"/>
  <c r="AN48" i="1"/>
  <c r="AM143" i="1"/>
  <c r="AM48" i="5" s="1"/>
  <c r="AO44" i="1"/>
  <c r="AN139" i="1"/>
  <c r="AN44" i="5" s="1"/>
  <c r="AO15" i="1"/>
  <c r="AN110" i="1"/>
  <c r="AO94" i="1"/>
  <c r="AN189" i="1"/>
  <c r="AN88" i="1"/>
  <c r="AM183" i="1"/>
  <c r="AM88" i="5" s="1"/>
  <c r="AO38" i="1"/>
  <c r="AN133" i="1"/>
  <c r="AN93" i="1"/>
  <c r="AM188" i="1"/>
  <c r="AO68" i="1"/>
  <c r="AN163" i="1"/>
  <c r="AN68" i="5" s="1"/>
  <c r="AN18" i="1"/>
  <c r="AM113" i="1"/>
  <c r="AN41" i="1"/>
  <c r="AM136" i="1"/>
  <c r="AM41" i="5" s="1"/>
  <c r="AN62" i="1"/>
  <c r="AM157" i="1"/>
  <c r="AM62" i="5" s="1"/>
  <c r="AN76" i="1"/>
  <c r="AM171" i="1"/>
  <c r="AM76" i="5" s="1"/>
  <c r="AN51" i="1"/>
  <c r="AM146" i="1"/>
  <c r="AM51" i="5" s="1"/>
  <c r="AN97" i="1"/>
  <c r="AM192" i="1"/>
  <c r="AN75" i="1"/>
  <c r="AM170" i="1"/>
  <c r="AM75" i="5" s="1"/>
  <c r="AN80" i="1"/>
  <c r="AM175" i="1"/>
  <c r="AM80" i="5" s="1"/>
  <c r="AN47" i="1"/>
  <c r="AM142" i="1"/>
  <c r="AM47" i="5" s="1"/>
  <c r="AN63" i="1"/>
  <c r="AM158" i="1"/>
  <c r="AM63" i="5" s="1"/>
  <c r="AN46" i="1"/>
  <c r="AM141" i="1"/>
  <c r="AM46" i="5" s="1"/>
  <c r="AL10" i="3" l="1"/>
  <c r="AL10" i="5" s="1"/>
  <c r="AK10" i="5"/>
  <c r="AJ105" i="5" s="1"/>
  <c r="AI198" i="6"/>
  <c r="AI196" i="6"/>
  <c r="F6" i="7" s="1"/>
  <c r="AI197" i="6"/>
  <c r="AK10" i="6"/>
  <c r="AO10" i="1"/>
  <c r="AN105" i="1"/>
  <c r="AI105" i="5"/>
  <c r="AJ10" i="6"/>
  <c r="AL17" i="5"/>
  <c r="AK112" i="5" s="1"/>
  <c r="AL15" i="5"/>
  <c r="AL11" i="5"/>
  <c r="V11" i="3"/>
  <c r="AM11" i="3"/>
  <c r="AM11" i="5" s="1"/>
  <c r="AL106" i="5" s="1"/>
  <c r="AL106" i="3"/>
  <c r="AL106" i="6" s="1"/>
  <c r="H5" i="7"/>
  <c r="G5" i="7"/>
  <c r="V185" i="1"/>
  <c r="V185" i="5"/>
  <c r="V90" i="1"/>
  <c r="V90" i="6"/>
  <c r="V185" i="6" s="1"/>
  <c r="V193" i="5"/>
  <c r="V98" i="6"/>
  <c r="V193" i="6" s="1"/>
  <c r="V193" i="1"/>
  <c r="V98" i="1"/>
  <c r="V99" i="6"/>
  <c r="V194" i="6" s="1"/>
  <c r="V194" i="5"/>
  <c r="V194" i="1"/>
  <c r="V99" i="1"/>
  <c r="V187" i="5"/>
  <c r="V92" i="6"/>
  <c r="V187" i="6" s="1"/>
  <c r="V92" i="1"/>
  <c r="V187" i="1"/>
  <c r="V189" i="5"/>
  <c r="V94" i="1"/>
  <c r="V94" i="6"/>
  <c r="V189" i="6" s="1"/>
  <c r="V189" i="1"/>
  <c r="V93" i="1"/>
  <c r="V93" i="6"/>
  <c r="V188" i="6" s="1"/>
  <c r="V188" i="5"/>
  <c r="V188" i="1"/>
  <c r="V91" i="6"/>
  <c r="V186" i="6" s="1"/>
  <c r="V186" i="1"/>
  <c r="V186" i="5"/>
  <c r="V91" i="1"/>
  <c r="V192" i="5"/>
  <c r="V97" i="6"/>
  <c r="V192" i="6" s="1"/>
  <c r="V192" i="1"/>
  <c r="V97" i="1"/>
  <c r="AK158" i="3"/>
  <c r="AK188" i="3"/>
  <c r="AK135" i="3"/>
  <c r="AK153" i="3"/>
  <c r="AK149" i="3"/>
  <c r="AK142" i="3"/>
  <c r="AJ39" i="6"/>
  <c r="AJ195" i="6"/>
  <c r="AI132" i="5"/>
  <c r="AL63" i="3"/>
  <c r="AL75" i="3"/>
  <c r="AL51" i="3"/>
  <c r="AL62" i="3"/>
  <c r="AM68" i="3"/>
  <c r="AL53" i="3"/>
  <c r="AL148" i="3" s="1"/>
  <c r="AL82" i="3"/>
  <c r="AL39" i="3"/>
  <c r="AL39" i="5" s="1"/>
  <c r="AL87" i="3"/>
  <c r="AL89" i="3"/>
  <c r="AL184" i="3" s="1"/>
  <c r="AL85" i="3"/>
  <c r="AL180" i="3" s="1"/>
  <c r="AL52" i="3"/>
  <c r="AL147" i="3" s="1"/>
  <c r="AM73" i="3"/>
  <c r="AM168" i="3" s="1"/>
  <c r="AL84" i="3"/>
  <c r="AL90" i="3"/>
  <c r="AL61" i="3"/>
  <c r="AL156" i="3" s="1"/>
  <c r="AL40" i="3"/>
  <c r="AL77" i="3"/>
  <c r="AL172" i="3" s="1"/>
  <c r="AL45" i="3"/>
  <c r="AL140" i="3" s="1"/>
  <c r="AM60" i="3"/>
  <c r="AL55" i="3"/>
  <c r="AL42" i="3"/>
  <c r="AL46" i="3"/>
  <c r="AL80" i="3"/>
  <c r="AL97" i="3"/>
  <c r="AL76" i="3"/>
  <c r="AL93" i="3"/>
  <c r="AM94" i="3"/>
  <c r="AL72" i="3"/>
  <c r="AL58" i="3"/>
  <c r="AL96" i="3"/>
  <c r="AL191" i="3" s="1"/>
  <c r="AL67" i="3"/>
  <c r="AL71" i="3"/>
  <c r="AL70" i="3"/>
  <c r="AH195" i="5"/>
  <c r="AH199" i="6" s="1"/>
  <c r="J5" i="7" s="1"/>
  <c r="AK33" i="6"/>
  <c r="AJ128" i="5"/>
  <c r="AJ28" i="6"/>
  <c r="AI123" i="5"/>
  <c r="AK31" i="6"/>
  <c r="AJ126" i="5"/>
  <c r="AJ24" i="6"/>
  <c r="AI119" i="5"/>
  <c r="AK15" i="6"/>
  <c r="AJ110" i="5"/>
  <c r="AJ25" i="6"/>
  <c r="AI120" i="5"/>
  <c r="AK27" i="6"/>
  <c r="AJ122" i="5"/>
  <c r="AJ23" i="6"/>
  <c r="AI118" i="5"/>
  <c r="AJ34" i="6"/>
  <c r="AI129" i="5"/>
  <c r="AK57" i="6"/>
  <c r="AJ152" i="5"/>
  <c r="AJ85" i="6"/>
  <c r="AI180" i="5"/>
  <c r="AJ47" i="6"/>
  <c r="AI142" i="5"/>
  <c r="AJ99" i="6"/>
  <c r="AI194" i="5"/>
  <c r="AK94" i="6"/>
  <c r="AJ189" i="5"/>
  <c r="AJ81" i="6"/>
  <c r="AI176" i="5"/>
  <c r="AK12" i="6"/>
  <c r="AJ107" i="5"/>
  <c r="AK60" i="6"/>
  <c r="AJ155" i="5"/>
  <c r="AJ56" i="6"/>
  <c r="AI151" i="5"/>
  <c r="AJ58" i="6"/>
  <c r="AI153" i="5"/>
  <c r="AK73" i="6"/>
  <c r="AJ168" i="5"/>
  <c r="AJ82" i="6"/>
  <c r="AI177" i="5"/>
  <c r="AJ55" i="6"/>
  <c r="AI150" i="5"/>
  <c r="AJ54" i="6"/>
  <c r="AI149" i="5"/>
  <c r="AJ70" i="6"/>
  <c r="AI165" i="5"/>
  <c r="AJ97" i="6"/>
  <c r="AI192" i="5"/>
  <c r="AJ90" i="6"/>
  <c r="AI185" i="5"/>
  <c r="AJ84" i="6"/>
  <c r="AI179" i="5"/>
  <c r="AJ42" i="6"/>
  <c r="AI137" i="5"/>
  <c r="AK55" i="6"/>
  <c r="AJ150" i="5"/>
  <c r="AL60" i="6"/>
  <c r="AK155" i="5"/>
  <c r="AK47" i="6"/>
  <c r="AJ142" i="5"/>
  <c r="AK40" i="6"/>
  <c r="AJ135" i="5"/>
  <c r="AK43" i="6"/>
  <c r="AJ138" i="5"/>
  <c r="AK58" i="6"/>
  <c r="AJ153" i="5"/>
  <c r="AK59" i="6"/>
  <c r="AJ154" i="5"/>
  <c r="AJ22" i="6"/>
  <c r="AI117" i="5"/>
  <c r="AJ35" i="6"/>
  <c r="AI130" i="5"/>
  <c r="AJ36" i="6"/>
  <c r="AI131" i="5"/>
  <c r="AJ26" i="6"/>
  <c r="AI121" i="5"/>
  <c r="AJ14" i="6"/>
  <c r="AI109" i="5"/>
  <c r="AJ13" i="6"/>
  <c r="AI108" i="5"/>
  <c r="AJ29" i="6"/>
  <c r="AI124" i="5"/>
  <c r="AJ30" i="6"/>
  <c r="AI125" i="5"/>
  <c r="AJ32" i="6"/>
  <c r="AI127" i="5"/>
  <c r="AJ43" i="6"/>
  <c r="AI138" i="5"/>
  <c r="AK95" i="6"/>
  <c r="AJ190" i="5"/>
  <c r="AJ50" i="6"/>
  <c r="AI145" i="5"/>
  <c r="AJ52" i="6"/>
  <c r="AI147" i="5"/>
  <c r="AJ74" i="6"/>
  <c r="AI169" i="5"/>
  <c r="AK38" i="6"/>
  <c r="AJ133" i="5"/>
  <c r="AJ91" i="6"/>
  <c r="AI186" i="5"/>
  <c r="AJ46" i="6"/>
  <c r="AI141" i="5"/>
  <c r="AJ41" i="6"/>
  <c r="AI136" i="5"/>
  <c r="AJ76" i="6"/>
  <c r="AI171" i="5"/>
  <c r="AJ78" i="6"/>
  <c r="AI173" i="5"/>
  <c r="AJ93" i="6"/>
  <c r="AI188" i="5"/>
  <c r="AJ65" i="6"/>
  <c r="AI160" i="5"/>
  <c r="AJ83" i="6"/>
  <c r="AI178" i="5"/>
  <c r="AJ51" i="6"/>
  <c r="AI146" i="5"/>
  <c r="AL73" i="6"/>
  <c r="AK168" i="5"/>
  <c r="AK93" i="6"/>
  <c r="AJ188" i="5"/>
  <c r="AK54" i="6"/>
  <c r="AJ149" i="5"/>
  <c r="AK65" i="6"/>
  <c r="AJ160" i="5"/>
  <c r="AK67" i="6"/>
  <c r="AJ162" i="5"/>
  <c r="AK63" i="6"/>
  <c r="AJ158" i="5"/>
  <c r="AK50" i="6"/>
  <c r="AJ145" i="5"/>
  <c r="AK48" i="6"/>
  <c r="AJ143" i="5"/>
  <c r="AL133" i="3"/>
  <c r="AL133" i="6" s="1"/>
  <c r="AK134" i="3"/>
  <c r="AK134" i="6" s="1"/>
  <c r="AK132" i="3"/>
  <c r="AK132" i="6" s="1"/>
  <c r="AL170" i="3"/>
  <c r="AK147" i="3"/>
  <c r="AL144" i="3"/>
  <c r="AK171" i="3"/>
  <c r="AK169" i="3"/>
  <c r="AL163" i="3"/>
  <c r="AK141" i="3"/>
  <c r="AK181" i="3"/>
  <c r="AK186" i="3"/>
  <c r="AK137" i="3"/>
  <c r="AK184" i="3"/>
  <c r="AK136" i="3"/>
  <c r="AK174" i="3"/>
  <c r="AK176" i="3"/>
  <c r="AK182" i="3"/>
  <c r="AK170" i="3"/>
  <c r="AK185" i="3"/>
  <c r="AK148" i="3"/>
  <c r="AK178" i="3"/>
  <c r="AL83" i="3"/>
  <c r="AL99" i="3"/>
  <c r="AL190" i="3"/>
  <c r="AK151" i="3"/>
  <c r="AK159" i="3"/>
  <c r="AK191" i="3"/>
  <c r="AL98" i="3"/>
  <c r="AL92" i="3"/>
  <c r="AL79" i="3"/>
  <c r="AL56" i="3"/>
  <c r="AL74" i="3"/>
  <c r="AL152" i="3"/>
  <c r="AL189" i="3"/>
  <c r="AK187" i="3"/>
  <c r="AK140" i="3"/>
  <c r="AK173" i="3"/>
  <c r="AK165" i="3"/>
  <c r="AK156" i="3"/>
  <c r="AK146" i="3"/>
  <c r="AM49" i="3"/>
  <c r="AL65" i="3"/>
  <c r="AL81" i="3"/>
  <c r="AL43" i="3"/>
  <c r="AK177" i="3"/>
  <c r="AL139" i="3"/>
  <c r="AK164" i="3"/>
  <c r="AL64" i="3"/>
  <c r="AL37" i="3"/>
  <c r="AL37" i="5" s="1"/>
  <c r="AL69" i="3"/>
  <c r="AM44" i="3"/>
  <c r="AL66" i="3"/>
  <c r="AK179" i="3"/>
  <c r="AK183" i="3"/>
  <c r="AK172" i="3"/>
  <c r="AK192" i="3"/>
  <c r="AK180" i="3"/>
  <c r="AK194" i="3"/>
  <c r="AK166" i="3"/>
  <c r="AK175" i="3"/>
  <c r="AK161" i="3"/>
  <c r="AL54" i="3"/>
  <c r="AL47" i="3"/>
  <c r="AL86" i="3"/>
  <c r="AL50" i="3"/>
  <c r="AL88" i="3"/>
  <c r="AL48" i="3"/>
  <c r="AL59" i="3"/>
  <c r="AK167" i="3"/>
  <c r="AK193" i="3"/>
  <c r="AK157" i="3"/>
  <c r="AL91" i="3"/>
  <c r="AL41" i="3"/>
  <c r="AM95" i="3"/>
  <c r="AM57" i="3"/>
  <c r="AM38" i="3"/>
  <c r="AM38" i="5" s="1"/>
  <c r="AL78" i="3"/>
  <c r="AK111" i="3"/>
  <c r="AK111" i="6" s="1"/>
  <c r="AK16" i="6"/>
  <c r="AK131" i="3"/>
  <c r="AK131" i="6" s="1"/>
  <c r="AK123" i="3"/>
  <c r="AK123" i="6" s="1"/>
  <c r="AL116" i="3"/>
  <c r="AL116" i="6" s="1"/>
  <c r="AL21" i="6"/>
  <c r="AK115" i="3"/>
  <c r="AK115" i="6" s="1"/>
  <c r="AK20" i="6"/>
  <c r="AK108" i="3"/>
  <c r="AK108" i="6" s="1"/>
  <c r="AK125" i="3"/>
  <c r="AK125" i="6" s="1"/>
  <c r="AK117" i="3"/>
  <c r="AK117" i="6" s="1"/>
  <c r="AL122" i="3"/>
  <c r="AL122" i="6" s="1"/>
  <c r="AK121" i="3"/>
  <c r="AK121" i="6" s="1"/>
  <c r="AL112" i="3"/>
  <c r="AL112" i="6" s="1"/>
  <c r="AK118" i="3"/>
  <c r="AK118" i="6" s="1"/>
  <c r="AK130" i="3"/>
  <c r="AK130" i="6" s="1"/>
  <c r="AK114" i="3"/>
  <c r="AK114" i="6" s="1"/>
  <c r="AK19" i="6"/>
  <c r="AL110" i="3"/>
  <c r="AL110" i="6" s="1"/>
  <c r="AK120" i="3"/>
  <c r="AK120" i="6" s="1"/>
  <c r="AK127" i="3"/>
  <c r="AK127" i="6" s="1"/>
  <c r="AK113" i="3"/>
  <c r="AK113" i="6" s="1"/>
  <c r="AK18" i="6"/>
  <c r="AL128" i="3"/>
  <c r="AL128" i="6" s="1"/>
  <c r="AK124" i="3"/>
  <c r="AK124" i="6" s="1"/>
  <c r="AK119" i="3"/>
  <c r="AK119" i="6" s="1"/>
  <c r="AK129" i="3"/>
  <c r="AK129" i="6" s="1"/>
  <c r="AK109" i="3"/>
  <c r="AK109" i="6" s="1"/>
  <c r="AL126" i="3"/>
  <c r="AL126" i="6" s="1"/>
  <c r="AK107" i="3"/>
  <c r="AK107" i="6" s="1"/>
  <c r="AM15" i="3"/>
  <c r="AM15" i="5" s="1"/>
  <c r="AL30" i="3"/>
  <c r="AL30" i="5" s="1"/>
  <c r="AL32" i="3"/>
  <c r="AL32" i="5" s="1"/>
  <c r="AL35" i="3"/>
  <c r="AL35" i="5" s="1"/>
  <c r="AL13" i="3"/>
  <c r="AL23" i="3"/>
  <c r="AL23" i="5" s="1"/>
  <c r="AM27" i="3"/>
  <c r="AM33" i="3"/>
  <c r="AM33" i="5" s="1"/>
  <c r="AL34" i="3"/>
  <c r="AL34" i="5" s="1"/>
  <c r="AL22" i="3"/>
  <c r="AL22" i="5" s="1"/>
  <c r="AL28" i="3"/>
  <c r="AL28" i="5" s="1"/>
  <c r="AL26" i="3"/>
  <c r="AL26" i="5" s="1"/>
  <c r="AL20" i="3"/>
  <c r="AL20" i="5" s="1"/>
  <c r="AK115" i="5" s="1"/>
  <c r="AL18" i="3"/>
  <c r="AL36" i="3"/>
  <c r="AL36" i="5" s="1"/>
  <c r="AL14" i="3"/>
  <c r="AL29" i="3"/>
  <c r="AL29" i="5" s="1"/>
  <c r="AM17" i="3"/>
  <c r="AM17" i="5" s="1"/>
  <c r="AL112" i="5" s="1"/>
  <c r="AL19" i="3"/>
  <c r="AL19" i="5" s="1"/>
  <c r="AK114" i="5" s="1"/>
  <c r="AM31" i="3"/>
  <c r="AM31" i="5" s="1"/>
  <c r="AM21" i="3"/>
  <c r="AL25" i="3"/>
  <c r="AL25" i="5" s="1"/>
  <c r="AL16" i="3"/>
  <c r="AL12" i="3"/>
  <c r="AL24" i="3"/>
  <c r="AL24" i="5" s="1"/>
  <c r="AO54" i="1"/>
  <c r="AN149" i="1"/>
  <c r="AN54" i="5" s="1"/>
  <c r="AO42" i="1"/>
  <c r="AN137" i="1"/>
  <c r="AO75" i="1"/>
  <c r="AN170" i="1"/>
  <c r="AN75" i="5" s="1"/>
  <c r="AO72" i="1"/>
  <c r="AN167" i="1"/>
  <c r="AN72" i="5" s="1"/>
  <c r="AP73" i="1"/>
  <c r="AO168" i="1"/>
  <c r="AO73" i="5" s="1"/>
  <c r="AP27" i="1"/>
  <c r="AO122" i="1"/>
  <c r="AO99" i="1"/>
  <c r="AN194" i="1"/>
  <c r="AO71" i="1"/>
  <c r="AN166" i="1"/>
  <c r="AN71" i="5" s="1"/>
  <c r="AP38" i="1"/>
  <c r="AO133" i="1"/>
  <c r="AO88" i="1"/>
  <c r="AN183" i="1"/>
  <c r="AN88" i="5" s="1"/>
  <c r="AP44" i="1"/>
  <c r="AO139" i="1"/>
  <c r="AO30" i="1"/>
  <c r="AN125" i="1"/>
  <c r="AO32" i="1"/>
  <c r="AN127" i="1"/>
  <c r="AO14" i="1"/>
  <c r="AN109" i="1"/>
  <c r="AO64" i="1"/>
  <c r="AN159" i="1"/>
  <c r="AN64" i="5" s="1"/>
  <c r="AO58" i="1"/>
  <c r="AN153" i="1"/>
  <c r="AN58" i="5" s="1"/>
  <c r="AO86" i="1"/>
  <c r="AN181" i="1"/>
  <c r="AN86" i="5" s="1"/>
  <c r="AO69" i="1"/>
  <c r="AN164" i="1"/>
  <c r="AN69" i="5" s="1"/>
  <c r="AO29" i="1"/>
  <c r="AN124" i="1"/>
  <c r="AO85" i="1"/>
  <c r="AN180" i="1"/>
  <c r="AN85" i="5" s="1"/>
  <c r="AO19" i="1"/>
  <c r="AN114" i="1"/>
  <c r="AO84" i="1"/>
  <c r="AN179" i="1"/>
  <c r="AN84" i="5" s="1"/>
  <c r="AO90" i="1"/>
  <c r="AN185" i="1"/>
  <c r="AN90" i="5" s="1"/>
  <c r="AP31" i="1"/>
  <c r="AO126" i="1"/>
  <c r="AO79" i="1"/>
  <c r="AN174" i="1"/>
  <c r="AN79" i="5" s="1"/>
  <c r="AO43" i="1"/>
  <c r="AN138" i="1"/>
  <c r="AO26" i="1"/>
  <c r="AN121" i="1"/>
  <c r="AO20" i="1"/>
  <c r="AN115" i="1"/>
  <c r="AO55" i="1"/>
  <c r="AN150" i="1"/>
  <c r="AN55" i="5" s="1"/>
  <c r="AP15" i="1"/>
  <c r="AO110" i="1"/>
  <c r="AO23" i="1"/>
  <c r="AN118" i="1"/>
  <c r="AP33" i="1"/>
  <c r="AO128" i="1"/>
  <c r="AO77" i="1"/>
  <c r="AN172" i="1"/>
  <c r="AN77" i="5" s="1"/>
  <c r="AO45" i="1"/>
  <c r="AN140" i="1"/>
  <c r="AN45" i="5" s="1"/>
  <c r="AO74" i="1"/>
  <c r="AN169" i="1"/>
  <c r="AN74" i="5" s="1"/>
  <c r="AO80" i="1"/>
  <c r="AN175" i="1"/>
  <c r="AN80" i="5" s="1"/>
  <c r="AO97" i="1"/>
  <c r="AN192" i="1"/>
  <c r="AO62" i="1"/>
  <c r="AN157" i="1"/>
  <c r="AN62" i="5" s="1"/>
  <c r="AO18" i="1"/>
  <c r="AN113" i="1"/>
  <c r="AO48" i="1"/>
  <c r="AN143" i="1"/>
  <c r="AN48" i="5" s="1"/>
  <c r="AO53" i="1"/>
  <c r="AN148" i="1"/>
  <c r="AN53" i="5" s="1"/>
  <c r="AO96" i="1"/>
  <c r="AN191" i="1"/>
  <c r="AO56" i="1"/>
  <c r="AN151" i="1"/>
  <c r="AN56" i="5" s="1"/>
  <c r="AO37" i="1"/>
  <c r="AN132" i="1"/>
  <c r="AO81" i="1"/>
  <c r="AN176" i="1"/>
  <c r="AN81" i="5" s="1"/>
  <c r="AO40" i="1"/>
  <c r="AN135" i="1"/>
  <c r="AR11" i="1"/>
  <c r="AQ106" i="1"/>
  <c r="AO22" i="1"/>
  <c r="AN117" i="1"/>
  <c r="AO98" i="1"/>
  <c r="AN193" i="1"/>
  <c r="AP95" i="1"/>
  <c r="AO190" i="1"/>
  <c r="AO50" i="1"/>
  <c r="AN145" i="1"/>
  <c r="AN50" i="5" s="1"/>
  <c r="AO12" i="1"/>
  <c r="AN107" i="1"/>
  <c r="AP57" i="1"/>
  <c r="AO152" i="1"/>
  <c r="AO24" i="1"/>
  <c r="AN119" i="1"/>
  <c r="AO46" i="1"/>
  <c r="AN141" i="1"/>
  <c r="AN46" i="5" s="1"/>
  <c r="AO93" i="1"/>
  <c r="AN188" i="1"/>
  <c r="AO89" i="1"/>
  <c r="AN184" i="1"/>
  <c r="AN89" i="5" s="1"/>
  <c r="AO13" i="1"/>
  <c r="AN108" i="1"/>
  <c r="AP21" i="1"/>
  <c r="AO116" i="1"/>
  <c r="AO28" i="1"/>
  <c r="AN123" i="1"/>
  <c r="AO83" i="1"/>
  <c r="AN178" i="1"/>
  <c r="AN83" i="5" s="1"/>
  <c r="AO47" i="1"/>
  <c r="AN142" i="1"/>
  <c r="AN47" i="5" s="1"/>
  <c r="AO76" i="1"/>
  <c r="AN171" i="1"/>
  <c r="AN76" i="5" s="1"/>
  <c r="AO41" i="1"/>
  <c r="AN136" i="1"/>
  <c r="AO63" i="1"/>
  <c r="AN158" i="1"/>
  <c r="AN63" i="5" s="1"/>
  <c r="AN146" i="1"/>
  <c r="AN51" i="5" s="1"/>
  <c r="AO51" i="1"/>
  <c r="AP68" i="1"/>
  <c r="AO163" i="1"/>
  <c r="AO68" i="5" s="1"/>
  <c r="AP94" i="1"/>
  <c r="AO189" i="1"/>
  <c r="AO36" i="1"/>
  <c r="AN131" i="1"/>
  <c r="AO66" i="1"/>
  <c r="AN161" i="1"/>
  <c r="AN66" i="5" s="1"/>
  <c r="AO82" i="1"/>
  <c r="AN177" i="1"/>
  <c r="AN82" i="5" s="1"/>
  <c r="AO39" i="1"/>
  <c r="AN134" i="1"/>
  <c r="AO87" i="1"/>
  <c r="AN182" i="1"/>
  <c r="AN87" i="5" s="1"/>
  <c r="AP49" i="1"/>
  <c r="AO144" i="1"/>
  <c r="AO91" i="1"/>
  <c r="AN186" i="1"/>
  <c r="AO35" i="1"/>
  <c r="AN130" i="1"/>
  <c r="AO65" i="1"/>
  <c r="AN160" i="1"/>
  <c r="AN65" i="5" s="1"/>
  <c r="AP17" i="1"/>
  <c r="AO112" i="1"/>
  <c r="AO67" i="1"/>
  <c r="AN162" i="1"/>
  <c r="AN67" i="5" s="1"/>
  <c r="AO52" i="1"/>
  <c r="AN147" i="1"/>
  <c r="AN52" i="5" s="1"/>
  <c r="AO78" i="1"/>
  <c r="AN173" i="1"/>
  <c r="AN78" i="5" s="1"/>
  <c r="AO92" i="1"/>
  <c r="AN187" i="1"/>
  <c r="AO61" i="1"/>
  <c r="AN156" i="1"/>
  <c r="AN61" i="5" s="1"/>
  <c r="AO25" i="1"/>
  <c r="AN120" i="1"/>
  <c r="AO16" i="1"/>
  <c r="AN111" i="1"/>
  <c r="AO34" i="1"/>
  <c r="AN129" i="1"/>
  <c r="AP60" i="1"/>
  <c r="AO155" i="1"/>
  <c r="AO60" i="5" s="1"/>
  <c r="AO70" i="1"/>
  <c r="AN165" i="1"/>
  <c r="AN70" i="5" s="1"/>
  <c r="AO59" i="1"/>
  <c r="AN154" i="1"/>
  <c r="AN59" i="5" s="1"/>
  <c r="AL17" i="6" l="1"/>
  <c r="AL105" i="3"/>
  <c r="AL105" i="6" s="1"/>
  <c r="AM11" i="6"/>
  <c r="V15" i="3"/>
  <c r="V15" i="5" s="1"/>
  <c r="V17" i="3"/>
  <c r="V17" i="5" s="1"/>
  <c r="AJ197" i="6"/>
  <c r="AJ198" i="6"/>
  <c r="AJ196" i="6"/>
  <c r="F7" i="7" s="1"/>
  <c r="AM10" i="3"/>
  <c r="AO105" i="1"/>
  <c r="AP10" i="1"/>
  <c r="AK105" i="5"/>
  <c r="AL10" i="6"/>
  <c r="AM27" i="5"/>
  <c r="AM21" i="5"/>
  <c r="AL116" i="5" s="1"/>
  <c r="AL12" i="5"/>
  <c r="AL12" i="6" s="1"/>
  <c r="AL14" i="5"/>
  <c r="AL16" i="5"/>
  <c r="AK111" i="5" s="1"/>
  <c r="AL18" i="5"/>
  <c r="AK113" i="5" s="1"/>
  <c r="V106" i="3"/>
  <c r="V11" i="5"/>
  <c r="AL13" i="5"/>
  <c r="AL11" i="6"/>
  <c r="AK106" i="5"/>
  <c r="AN11" i="3"/>
  <c r="AN11" i="5" s="1"/>
  <c r="AM106" i="5" s="1"/>
  <c r="AM106" i="3"/>
  <c r="AM106" i="6" s="1"/>
  <c r="AL182" i="3"/>
  <c r="AL158" i="3"/>
  <c r="AM163" i="3"/>
  <c r="H6" i="7"/>
  <c r="G6" i="7"/>
  <c r="AL150" i="3"/>
  <c r="AL192" i="3"/>
  <c r="K5" i="7"/>
  <c r="AL153" i="3"/>
  <c r="AL137" i="3"/>
  <c r="AL167" i="3"/>
  <c r="AL135" i="3"/>
  <c r="AL166" i="3"/>
  <c r="AL141" i="3"/>
  <c r="AM189" i="3"/>
  <c r="AL175" i="3"/>
  <c r="AL157" i="3"/>
  <c r="AL162" i="3"/>
  <c r="AL146" i="3"/>
  <c r="AM155" i="3"/>
  <c r="AL179" i="3"/>
  <c r="AL188" i="3"/>
  <c r="AL177" i="3"/>
  <c r="AL171" i="3"/>
  <c r="AL185" i="3"/>
  <c r="AK195" i="6"/>
  <c r="AM63" i="3"/>
  <c r="AM46" i="3"/>
  <c r="AM141" i="3" s="1"/>
  <c r="AM98" i="3"/>
  <c r="AM56" i="3"/>
  <c r="AM62" i="3"/>
  <c r="AN38" i="3"/>
  <c r="AN38" i="5" s="1"/>
  <c r="AL134" i="3"/>
  <c r="AL134" i="6" s="1"/>
  <c r="AL39" i="6"/>
  <c r="AM76" i="3"/>
  <c r="AM81" i="3"/>
  <c r="AM176" i="3" s="1"/>
  <c r="AL165" i="3"/>
  <c r="AM67" i="3"/>
  <c r="AM45" i="3"/>
  <c r="AM72" i="3"/>
  <c r="AM167" i="3" s="1"/>
  <c r="AI195" i="5"/>
  <c r="AI199" i="6" s="1"/>
  <c r="J6" i="7" s="1"/>
  <c r="AK96" i="6"/>
  <c r="AJ191" i="5"/>
  <c r="AK56" i="6"/>
  <c r="AJ151" i="5"/>
  <c r="AK53" i="6"/>
  <c r="AJ148" i="5"/>
  <c r="AK87" i="6"/>
  <c r="AJ182" i="5"/>
  <c r="AK79" i="6"/>
  <c r="AJ174" i="5"/>
  <c r="AK89" i="6"/>
  <c r="AJ184" i="5"/>
  <c r="AK91" i="6"/>
  <c r="AJ186" i="5"/>
  <c r="AK46" i="6"/>
  <c r="AJ141" i="5"/>
  <c r="AK74" i="6"/>
  <c r="AJ169" i="5"/>
  <c r="AL49" i="6"/>
  <c r="AK144" i="5"/>
  <c r="AK52" i="6"/>
  <c r="AJ147" i="5"/>
  <c r="AL67" i="6"/>
  <c r="AK162" i="5"/>
  <c r="AM94" i="6"/>
  <c r="AL189" i="5"/>
  <c r="AL61" i="6"/>
  <c r="AK156" i="5"/>
  <c r="AL87" i="6"/>
  <c r="AK182" i="5"/>
  <c r="AL51" i="6"/>
  <c r="AK146" i="5"/>
  <c r="AL45" i="6"/>
  <c r="AK140" i="5"/>
  <c r="AL75" i="6"/>
  <c r="AK170" i="5"/>
  <c r="AM60" i="6"/>
  <c r="AL155" i="5"/>
  <c r="AL84" i="6"/>
  <c r="AK179" i="5"/>
  <c r="AL53" i="6"/>
  <c r="AK148" i="5"/>
  <c r="AL63" i="6"/>
  <c r="AK158" i="5"/>
  <c r="AL96" i="6"/>
  <c r="AK191" i="5"/>
  <c r="AL93" i="6"/>
  <c r="AK188" i="5"/>
  <c r="AL97" i="6"/>
  <c r="AK192" i="5"/>
  <c r="AL90" i="6"/>
  <c r="AK185" i="5"/>
  <c r="AL82" i="6"/>
  <c r="AK177" i="5"/>
  <c r="AL31" i="6"/>
  <c r="AK126" i="5"/>
  <c r="AK34" i="6"/>
  <c r="AJ129" i="5"/>
  <c r="AK29" i="6"/>
  <c r="AJ124" i="5"/>
  <c r="AK25" i="6"/>
  <c r="AJ120" i="5"/>
  <c r="AL15" i="6"/>
  <c r="AK110" i="5"/>
  <c r="AK35" i="6"/>
  <c r="AJ130" i="5"/>
  <c r="AL27" i="6"/>
  <c r="AK122" i="5"/>
  <c r="AK30" i="6"/>
  <c r="AJ125" i="5"/>
  <c r="AK28" i="6"/>
  <c r="AJ123" i="5"/>
  <c r="AK62" i="6"/>
  <c r="AJ157" i="5"/>
  <c r="AK98" i="6"/>
  <c r="AJ193" i="5"/>
  <c r="AK72" i="6"/>
  <c r="AJ167" i="5"/>
  <c r="AK66" i="6"/>
  <c r="AJ161" i="5"/>
  <c r="AK71" i="6"/>
  <c r="AJ166" i="5"/>
  <c r="AK85" i="6"/>
  <c r="AJ180" i="5"/>
  <c r="AK77" i="6"/>
  <c r="AJ172" i="5"/>
  <c r="AK84" i="6"/>
  <c r="AJ179" i="5"/>
  <c r="AK69" i="6"/>
  <c r="AJ164" i="5"/>
  <c r="AK82" i="6"/>
  <c r="AJ177" i="5"/>
  <c r="AK61" i="6"/>
  <c r="AJ156" i="5"/>
  <c r="AK78" i="6"/>
  <c r="AJ173" i="5"/>
  <c r="AK92" i="6"/>
  <c r="AJ187" i="5"/>
  <c r="AL57" i="6"/>
  <c r="AK152" i="5"/>
  <c r="AK39" i="6"/>
  <c r="AJ134" i="5"/>
  <c r="AK64" i="6"/>
  <c r="AJ159" i="5"/>
  <c r="AL95" i="6"/>
  <c r="AK190" i="5"/>
  <c r="AK83" i="6"/>
  <c r="AJ178" i="5"/>
  <c r="AK90" i="6"/>
  <c r="AJ185" i="5"/>
  <c r="AK75" i="6"/>
  <c r="AJ170" i="5"/>
  <c r="AK81" i="6"/>
  <c r="AJ176" i="5"/>
  <c r="AK41" i="6"/>
  <c r="AJ136" i="5"/>
  <c r="AK42" i="6"/>
  <c r="AJ137" i="5"/>
  <c r="AK86" i="6"/>
  <c r="AJ181" i="5"/>
  <c r="AL68" i="6"/>
  <c r="AK163" i="5"/>
  <c r="AK76" i="6"/>
  <c r="AJ171" i="5"/>
  <c r="AL70" i="6"/>
  <c r="AK165" i="5"/>
  <c r="AL58" i="6"/>
  <c r="AK153" i="5"/>
  <c r="AL80" i="6"/>
  <c r="AK175" i="5"/>
  <c r="AL52" i="6"/>
  <c r="AK147" i="5"/>
  <c r="AL55" i="6"/>
  <c r="AK150" i="5"/>
  <c r="AL77" i="6"/>
  <c r="AK172" i="5"/>
  <c r="AL85" i="6"/>
  <c r="AK180" i="5"/>
  <c r="AL42" i="6"/>
  <c r="AK137" i="5"/>
  <c r="AL40" i="6"/>
  <c r="AK135" i="5"/>
  <c r="AL89" i="6"/>
  <c r="AK184" i="5"/>
  <c r="AL62" i="6"/>
  <c r="AK157" i="5"/>
  <c r="AL71" i="6"/>
  <c r="AK166" i="5"/>
  <c r="AL72" i="6"/>
  <c r="AK167" i="5"/>
  <c r="AL76" i="6"/>
  <c r="AK171" i="5"/>
  <c r="AL46" i="6"/>
  <c r="AK141" i="5"/>
  <c r="AM73" i="6"/>
  <c r="AL168" i="5"/>
  <c r="AM68" i="6"/>
  <c r="AL163" i="5"/>
  <c r="AK14" i="6"/>
  <c r="AJ109" i="5"/>
  <c r="AK24" i="6"/>
  <c r="AJ119" i="5"/>
  <c r="AL33" i="6"/>
  <c r="AK128" i="5"/>
  <c r="AK32" i="6"/>
  <c r="AJ127" i="5"/>
  <c r="AK23" i="6"/>
  <c r="AJ118" i="5"/>
  <c r="AK26" i="6"/>
  <c r="AJ121" i="5"/>
  <c r="AK22" i="6"/>
  <c r="AJ117" i="5"/>
  <c r="AK13" i="6"/>
  <c r="AJ108" i="5"/>
  <c r="AK36" i="6"/>
  <c r="AJ131" i="5"/>
  <c r="AK80" i="6"/>
  <c r="AJ175" i="5"/>
  <c r="AK99" i="6"/>
  <c r="AJ194" i="5"/>
  <c r="AK97" i="6"/>
  <c r="AJ192" i="5"/>
  <c r="AK88" i="6"/>
  <c r="AJ183" i="5"/>
  <c r="AL44" i="6"/>
  <c r="AK139" i="5"/>
  <c r="AK51" i="6"/>
  <c r="AJ146" i="5"/>
  <c r="AK70" i="6"/>
  <c r="AJ165" i="5"/>
  <c r="AK45" i="6"/>
  <c r="AJ140" i="5"/>
  <c r="AL94" i="6"/>
  <c r="AK189" i="5"/>
  <c r="AK37" i="6"/>
  <c r="AJ132" i="5"/>
  <c r="AL38" i="6"/>
  <c r="AK133" i="5"/>
  <c r="AL132" i="3"/>
  <c r="AL132" i="6" s="1"/>
  <c r="AM193" i="3"/>
  <c r="AL173" i="3"/>
  <c r="AL183" i="3"/>
  <c r="AN60" i="3"/>
  <c r="AM40" i="3"/>
  <c r="AN73" i="3"/>
  <c r="AM48" i="3"/>
  <c r="AM41" i="3"/>
  <c r="AM139" i="3"/>
  <c r="AL159" i="3"/>
  <c r="AL176" i="3"/>
  <c r="AL151" i="3"/>
  <c r="AL194" i="3"/>
  <c r="AM74" i="3"/>
  <c r="AM99" i="3"/>
  <c r="AM69" i="3"/>
  <c r="AM66" i="3"/>
  <c r="AM133" i="3"/>
  <c r="AM133" i="6" s="1"/>
  <c r="AL136" i="3"/>
  <c r="AL181" i="3"/>
  <c r="AM77" i="3"/>
  <c r="AM61" i="3"/>
  <c r="AM52" i="3"/>
  <c r="AM91" i="3"/>
  <c r="AM39" i="3"/>
  <c r="AM39" i="5" s="1"/>
  <c r="AM88" i="3"/>
  <c r="AL160" i="3"/>
  <c r="AL174" i="3"/>
  <c r="AL178" i="3"/>
  <c r="AM79" i="3"/>
  <c r="AN49" i="3"/>
  <c r="AM97" i="3"/>
  <c r="AM54" i="3"/>
  <c r="AM152" i="3"/>
  <c r="AL186" i="3"/>
  <c r="AL154" i="3"/>
  <c r="AL145" i="3"/>
  <c r="AL142" i="3"/>
  <c r="AM42" i="3"/>
  <c r="AN57" i="3"/>
  <c r="AM90" i="3"/>
  <c r="AM85" i="3"/>
  <c r="AM86" i="3"/>
  <c r="AM82" i="3"/>
  <c r="AM51" i="3"/>
  <c r="AL164" i="3"/>
  <c r="AM144" i="3"/>
  <c r="AL187" i="3"/>
  <c r="AM59" i="3"/>
  <c r="AN95" i="3"/>
  <c r="AM71" i="3"/>
  <c r="AM92" i="3"/>
  <c r="AM37" i="3"/>
  <c r="AM37" i="5" s="1"/>
  <c r="AM96" i="3"/>
  <c r="AM58" i="3"/>
  <c r="AN44" i="3"/>
  <c r="AM93" i="3"/>
  <c r="AM80" i="3"/>
  <c r="AM190" i="3"/>
  <c r="AL143" i="3"/>
  <c r="AL149" i="3"/>
  <c r="AM55" i="3"/>
  <c r="AM50" i="3"/>
  <c r="AM84" i="3"/>
  <c r="AM89" i="3"/>
  <c r="AM87" i="3"/>
  <c r="AM53" i="3"/>
  <c r="AN68" i="3"/>
  <c r="AM75" i="3"/>
  <c r="AL161" i="3"/>
  <c r="AL138" i="3"/>
  <c r="AL169" i="3"/>
  <c r="AL193" i="3"/>
  <c r="AM70" i="3"/>
  <c r="AM83" i="3"/>
  <c r="AM43" i="3"/>
  <c r="AM78" i="3"/>
  <c r="AM65" i="3"/>
  <c r="AM64" i="3"/>
  <c r="AN94" i="3"/>
  <c r="AM47" i="3"/>
  <c r="AL119" i="3"/>
  <c r="AL119" i="6" s="1"/>
  <c r="AL111" i="3"/>
  <c r="AL111" i="6" s="1"/>
  <c r="AL16" i="6"/>
  <c r="AL118" i="3"/>
  <c r="AL118" i="6" s="1"/>
  <c r="AL120" i="3"/>
  <c r="AL120" i="6" s="1"/>
  <c r="AM126" i="3"/>
  <c r="AM126" i="6" s="1"/>
  <c r="AL114" i="3"/>
  <c r="AL114" i="6" s="1"/>
  <c r="AL19" i="6"/>
  <c r="AM112" i="3"/>
  <c r="AM112" i="6" s="1"/>
  <c r="AM17" i="6"/>
  <c r="AL124" i="3"/>
  <c r="AL124" i="6" s="1"/>
  <c r="AL131" i="3"/>
  <c r="AL131" i="6" s="1"/>
  <c r="AL115" i="3"/>
  <c r="AL115" i="6" s="1"/>
  <c r="AL20" i="6"/>
  <c r="AL117" i="3"/>
  <c r="AL117" i="6" s="1"/>
  <c r="AL127" i="3"/>
  <c r="AL127" i="6" s="1"/>
  <c r="AM110" i="3"/>
  <c r="AM110" i="6" s="1"/>
  <c r="AM116" i="3"/>
  <c r="AM116" i="6" s="1"/>
  <c r="AL109" i="3"/>
  <c r="AL109" i="6" s="1"/>
  <c r="AL113" i="3"/>
  <c r="AL113" i="6" s="1"/>
  <c r="AL121" i="3"/>
  <c r="AL121" i="6" s="1"/>
  <c r="AL129" i="3"/>
  <c r="AL129" i="6" s="1"/>
  <c r="AM128" i="3"/>
  <c r="AM128" i="6" s="1"/>
  <c r="AL123" i="3"/>
  <c r="AL123" i="6" s="1"/>
  <c r="AM122" i="3"/>
  <c r="AM122" i="6" s="1"/>
  <c r="AL108" i="3"/>
  <c r="AL108" i="6" s="1"/>
  <c r="AL130" i="3"/>
  <c r="AL130" i="6" s="1"/>
  <c r="AL125" i="3"/>
  <c r="AL125" i="6" s="1"/>
  <c r="AL107" i="3"/>
  <c r="AL107" i="6" s="1"/>
  <c r="AM34" i="3"/>
  <c r="AM34" i="5" s="1"/>
  <c r="AM25" i="3"/>
  <c r="AM36" i="3"/>
  <c r="AM36" i="5" s="1"/>
  <c r="AN21" i="3"/>
  <c r="AN21" i="5" s="1"/>
  <c r="AM116" i="5" s="1"/>
  <c r="AM24" i="3"/>
  <c r="AM12" i="3"/>
  <c r="AM12" i="5" s="1"/>
  <c r="AN33" i="3"/>
  <c r="AN33" i="5" s="1"/>
  <c r="AN15" i="3"/>
  <c r="AN15" i="5" s="1"/>
  <c r="AM20" i="3"/>
  <c r="AM20" i="5" s="1"/>
  <c r="AL115" i="5" s="1"/>
  <c r="AN31" i="3"/>
  <c r="AN31" i="5" s="1"/>
  <c r="AM29" i="3"/>
  <c r="AM29" i="5" s="1"/>
  <c r="AM32" i="3"/>
  <c r="AM32" i="5" s="1"/>
  <c r="AN27" i="3"/>
  <c r="AN27" i="5" s="1"/>
  <c r="AM16" i="3"/>
  <c r="AM16" i="5" s="1"/>
  <c r="AL111" i="5" s="1"/>
  <c r="AN17" i="3"/>
  <c r="AN17" i="5" s="1"/>
  <c r="AM112" i="5" s="1"/>
  <c r="AM35" i="3"/>
  <c r="AM35" i="5" s="1"/>
  <c r="AM28" i="3"/>
  <c r="AM13" i="3"/>
  <c r="AM13" i="5" s="1"/>
  <c r="AM22" i="3"/>
  <c r="AM18" i="3"/>
  <c r="AM18" i="5" s="1"/>
  <c r="AL113" i="5" s="1"/>
  <c r="AM23" i="3"/>
  <c r="AM26" i="3"/>
  <c r="AM19" i="3"/>
  <c r="AM19" i="5" s="1"/>
  <c r="AL114" i="5" s="1"/>
  <c r="AM14" i="3"/>
  <c r="AM14" i="5" s="1"/>
  <c r="AM30" i="3"/>
  <c r="AM30" i="5" s="1"/>
  <c r="AO149" i="1"/>
  <c r="AP54" i="1"/>
  <c r="AP42" i="1"/>
  <c r="AO137" i="1"/>
  <c r="AP59" i="1"/>
  <c r="AO154" i="1"/>
  <c r="AO59" i="5" s="1"/>
  <c r="AP63" i="1"/>
  <c r="AO158" i="1"/>
  <c r="AO63" i="5" s="1"/>
  <c r="AP77" i="1"/>
  <c r="AO172" i="1"/>
  <c r="AO77" i="5" s="1"/>
  <c r="AP19" i="1"/>
  <c r="AO114" i="1"/>
  <c r="AQ73" i="1"/>
  <c r="AP168" i="1"/>
  <c r="AP73" i="5" s="1"/>
  <c r="AP61" i="1"/>
  <c r="AO156" i="1"/>
  <c r="AO61" i="5" s="1"/>
  <c r="AP52" i="1"/>
  <c r="AO147" i="1"/>
  <c r="AO52" i="5" s="1"/>
  <c r="AP35" i="1"/>
  <c r="AO130" i="1"/>
  <c r="AP87" i="1"/>
  <c r="AO182" i="1"/>
  <c r="AO87" i="5" s="1"/>
  <c r="AP82" i="1"/>
  <c r="AO177" i="1"/>
  <c r="AO82" i="5" s="1"/>
  <c r="AP36" i="1"/>
  <c r="AO131" i="1"/>
  <c r="AQ68" i="1"/>
  <c r="AP163" i="1"/>
  <c r="AP68" i="5" s="1"/>
  <c r="AP76" i="1"/>
  <c r="AO171" i="1"/>
  <c r="AO76" i="5" s="1"/>
  <c r="AP28" i="1"/>
  <c r="AO123" i="1"/>
  <c r="AQ21" i="1"/>
  <c r="AP116" i="1"/>
  <c r="AP46" i="1"/>
  <c r="AO141" i="1"/>
  <c r="AP40" i="1"/>
  <c r="AO135" i="1"/>
  <c r="AP53" i="1"/>
  <c r="AO148" i="1"/>
  <c r="AP97" i="1"/>
  <c r="AO192" i="1"/>
  <c r="AP45" i="1"/>
  <c r="AO140" i="1"/>
  <c r="AP23" i="1"/>
  <c r="AO118" i="1"/>
  <c r="AP55" i="1"/>
  <c r="AO150" i="1"/>
  <c r="AQ31" i="1"/>
  <c r="AP126" i="1"/>
  <c r="AP69" i="1"/>
  <c r="AO164" i="1"/>
  <c r="AO69" i="5" s="1"/>
  <c r="AP64" i="1"/>
  <c r="AO159" i="1"/>
  <c r="AO64" i="5" s="1"/>
  <c r="AP32" i="1"/>
  <c r="AO127" i="1"/>
  <c r="AQ44" i="1"/>
  <c r="AP139" i="1"/>
  <c r="AP88" i="1"/>
  <c r="AO183" i="1"/>
  <c r="AO88" i="5" s="1"/>
  <c r="AP72" i="1"/>
  <c r="AO167" i="1"/>
  <c r="AO72" i="5" s="1"/>
  <c r="AQ60" i="1"/>
  <c r="AP155" i="1"/>
  <c r="AP16" i="1"/>
  <c r="AO111" i="1"/>
  <c r="AQ94" i="1"/>
  <c r="AP189" i="1"/>
  <c r="AP12" i="1"/>
  <c r="AO107" i="1"/>
  <c r="AQ15" i="1"/>
  <c r="AP110" i="1"/>
  <c r="AP70" i="1"/>
  <c r="AO165" i="1"/>
  <c r="AO70" i="5" s="1"/>
  <c r="AP25" i="1"/>
  <c r="AO120" i="1"/>
  <c r="AQ17" i="1"/>
  <c r="AP112" i="1"/>
  <c r="AP51" i="1"/>
  <c r="AO146" i="1"/>
  <c r="AO51" i="5" s="1"/>
  <c r="AP89" i="1"/>
  <c r="AO184" i="1"/>
  <c r="AO89" i="5" s="1"/>
  <c r="AQ57" i="1"/>
  <c r="AP152" i="1"/>
  <c r="AP50" i="1"/>
  <c r="AO145" i="1"/>
  <c r="AP98" i="1"/>
  <c r="AO193" i="1"/>
  <c r="AP81" i="1"/>
  <c r="AO176" i="1"/>
  <c r="AO81" i="5" s="1"/>
  <c r="AP37" i="1"/>
  <c r="AO132" i="1"/>
  <c r="AP96" i="1"/>
  <c r="AO191" i="1"/>
  <c r="AP18" i="1"/>
  <c r="AO113" i="1"/>
  <c r="AP74" i="1"/>
  <c r="AO169" i="1"/>
  <c r="AO74" i="5" s="1"/>
  <c r="AQ33" i="1"/>
  <c r="AP128" i="1"/>
  <c r="AP26" i="1"/>
  <c r="AO121" i="1"/>
  <c r="AP43" i="1"/>
  <c r="AO138" i="1"/>
  <c r="AP99" i="1"/>
  <c r="AO194" i="1"/>
  <c r="AQ27" i="1"/>
  <c r="AP122" i="1"/>
  <c r="AP75" i="1"/>
  <c r="AO170" i="1"/>
  <c r="AO75" i="5" s="1"/>
  <c r="AP13" i="1"/>
  <c r="AO108" i="1"/>
  <c r="AP24" i="1"/>
  <c r="AO119" i="1"/>
  <c r="AQ95" i="1"/>
  <c r="AP190" i="1"/>
  <c r="AP22" i="1"/>
  <c r="AO117" i="1"/>
  <c r="AP56" i="1"/>
  <c r="AO151" i="1"/>
  <c r="AP48" i="1"/>
  <c r="AO143" i="1"/>
  <c r="AP30" i="1"/>
  <c r="AO125" i="1"/>
  <c r="AP34" i="1"/>
  <c r="AO129" i="1"/>
  <c r="AP92" i="1"/>
  <c r="AO187" i="1"/>
  <c r="AP78" i="1"/>
  <c r="AO173" i="1"/>
  <c r="AO78" i="5" s="1"/>
  <c r="AP67" i="1"/>
  <c r="AO162" i="1"/>
  <c r="AO67" i="5" s="1"/>
  <c r="AP65" i="1"/>
  <c r="AO160" i="1"/>
  <c r="AO65" i="5" s="1"/>
  <c r="AP91" i="1"/>
  <c r="AO186" i="1"/>
  <c r="AQ49" i="1"/>
  <c r="AP144" i="1"/>
  <c r="AP39" i="1"/>
  <c r="AO134" i="1"/>
  <c r="AP66" i="1"/>
  <c r="AO161" i="1"/>
  <c r="AO66" i="5" s="1"/>
  <c r="AP41" i="1"/>
  <c r="AO136" i="1"/>
  <c r="AP47" i="1"/>
  <c r="AO142" i="1"/>
  <c r="AP83" i="1"/>
  <c r="AO178" i="1"/>
  <c r="AO83" i="5" s="1"/>
  <c r="AP93" i="1"/>
  <c r="AO188" i="1"/>
  <c r="AS11" i="1"/>
  <c r="AR106" i="1"/>
  <c r="AP62" i="1"/>
  <c r="AO157" i="1"/>
  <c r="AO62" i="5" s="1"/>
  <c r="AP80" i="1"/>
  <c r="AO175" i="1"/>
  <c r="AO80" i="5" s="1"/>
  <c r="AP20" i="1"/>
  <c r="AO115" i="1"/>
  <c r="AP79" i="1"/>
  <c r="AO174" i="1"/>
  <c r="AO79" i="5" s="1"/>
  <c r="AP90" i="1"/>
  <c r="AO185" i="1"/>
  <c r="AO90" i="5" s="1"/>
  <c r="AP84" i="1"/>
  <c r="AO179" i="1"/>
  <c r="AO84" i="5" s="1"/>
  <c r="AP85" i="1"/>
  <c r="AO180" i="1"/>
  <c r="AO85" i="5" s="1"/>
  <c r="AP29" i="1"/>
  <c r="AO124" i="1"/>
  <c r="AP86" i="1"/>
  <c r="AO181" i="1"/>
  <c r="AO86" i="5" s="1"/>
  <c r="AP58" i="1"/>
  <c r="AO153" i="1"/>
  <c r="AO58" i="5" s="1"/>
  <c r="AP14" i="1"/>
  <c r="AO109" i="1"/>
  <c r="AQ38" i="1"/>
  <c r="AP133" i="1"/>
  <c r="AP71" i="1"/>
  <c r="AO166" i="1"/>
  <c r="AO71" i="5" s="1"/>
  <c r="AM21" i="6" l="1"/>
  <c r="V112" i="3"/>
  <c r="V110" i="3"/>
  <c r="AN133" i="3"/>
  <c r="AN133" i="6" s="1"/>
  <c r="V12" i="3"/>
  <c r="V107" i="3" s="1"/>
  <c r="V13" i="3"/>
  <c r="V108" i="3" s="1"/>
  <c r="V16" i="3"/>
  <c r="V16" i="5" s="1"/>
  <c r="V14" i="3"/>
  <c r="V14" i="5" s="1"/>
  <c r="AK197" i="6"/>
  <c r="AK198" i="6"/>
  <c r="AK196" i="6"/>
  <c r="F8" i="7" s="1"/>
  <c r="AN10" i="3"/>
  <c r="AM10" i="5"/>
  <c r="AM105" i="3"/>
  <c r="AM105" i="6" s="1"/>
  <c r="AP105" i="1"/>
  <c r="AQ10" i="1"/>
  <c r="AK107" i="5"/>
  <c r="AM23" i="5"/>
  <c r="AM28" i="5"/>
  <c r="AM24" i="5"/>
  <c r="AM22" i="5"/>
  <c r="AM26" i="5"/>
  <c r="AM25" i="5"/>
  <c r="V106" i="5"/>
  <c r="V11" i="1"/>
  <c r="V106" i="1"/>
  <c r="V11" i="6"/>
  <c r="V106" i="6" s="1"/>
  <c r="V109" i="3"/>
  <c r="AL18" i="6"/>
  <c r="AN11" i="6"/>
  <c r="V112" i="1"/>
  <c r="V17" i="1"/>
  <c r="V112" i="5"/>
  <c r="V17" i="6"/>
  <c r="V112" i="6" s="1"/>
  <c r="V110" i="5"/>
  <c r="V110" i="1"/>
  <c r="V15" i="1"/>
  <c r="V15" i="6"/>
  <c r="V110" i="6" s="1"/>
  <c r="AO11" i="3"/>
  <c r="AO11" i="5" s="1"/>
  <c r="AN106" i="5" s="1"/>
  <c r="AN106" i="3"/>
  <c r="AN106" i="6" s="1"/>
  <c r="K6" i="7"/>
  <c r="H7" i="7"/>
  <c r="G7" i="7"/>
  <c r="AK134" i="5"/>
  <c r="AM151" i="3"/>
  <c r="AM162" i="3"/>
  <c r="AM158" i="3"/>
  <c r="AM171" i="3"/>
  <c r="AM157" i="3"/>
  <c r="AM140" i="3"/>
  <c r="AN92" i="3"/>
  <c r="AN187" i="3" s="1"/>
  <c r="AN56" i="3"/>
  <c r="AN43" i="3"/>
  <c r="AN37" i="3"/>
  <c r="AN37" i="5" s="1"/>
  <c r="AN72" i="3"/>
  <c r="AN167" i="3" s="1"/>
  <c r="AO44" i="3"/>
  <c r="AO44" i="5" s="1"/>
  <c r="AN64" i="3"/>
  <c r="AN159" i="3" s="1"/>
  <c r="AN97" i="3"/>
  <c r="AN40" i="3"/>
  <c r="AN40" i="5" s="1"/>
  <c r="AN52" i="3"/>
  <c r="AN63" i="3"/>
  <c r="AN158" i="3" s="1"/>
  <c r="AN80" i="3"/>
  <c r="AN175" i="3" s="1"/>
  <c r="AL195" i="6"/>
  <c r="AJ195" i="5"/>
  <c r="AJ199" i="6" s="1"/>
  <c r="J7" i="7" s="1"/>
  <c r="AL30" i="6"/>
  <c r="AK125" i="5"/>
  <c r="AL13" i="6"/>
  <c r="AK108" i="5"/>
  <c r="AL28" i="6"/>
  <c r="AK123" i="5"/>
  <c r="AL34" i="6"/>
  <c r="AK129" i="5"/>
  <c r="AL32" i="6"/>
  <c r="AK127" i="5"/>
  <c r="AL22" i="6"/>
  <c r="AK117" i="5"/>
  <c r="AL36" i="6"/>
  <c r="AK131" i="5"/>
  <c r="AM31" i="6"/>
  <c r="AL126" i="5"/>
  <c r="AL23" i="6"/>
  <c r="AK118" i="5"/>
  <c r="AL24" i="6"/>
  <c r="AK119" i="5"/>
  <c r="AL92" i="6"/>
  <c r="AK187" i="5"/>
  <c r="AL69" i="6"/>
  <c r="AK164" i="5"/>
  <c r="AL47" i="6"/>
  <c r="AK142" i="5"/>
  <c r="AL59" i="6"/>
  <c r="AK154" i="5"/>
  <c r="AM57" i="6"/>
  <c r="AL152" i="5"/>
  <c r="AM12" i="6"/>
  <c r="AL107" i="5"/>
  <c r="AL98" i="6"/>
  <c r="AK193" i="5"/>
  <c r="AL43" i="6"/>
  <c r="AK138" i="5"/>
  <c r="AL79" i="6"/>
  <c r="AK174" i="5"/>
  <c r="AL86" i="6"/>
  <c r="AK181" i="5"/>
  <c r="AL41" i="6"/>
  <c r="AK136" i="5"/>
  <c r="AL99" i="6"/>
  <c r="AK194" i="5"/>
  <c r="AL81" i="6"/>
  <c r="AK176" i="5"/>
  <c r="AM44" i="6"/>
  <c r="AL139" i="5"/>
  <c r="AL88" i="6"/>
  <c r="AK183" i="5"/>
  <c r="AL78" i="6"/>
  <c r="AK173" i="5"/>
  <c r="AM45" i="6"/>
  <c r="AL140" i="5"/>
  <c r="AM98" i="6"/>
  <c r="AL193" i="5"/>
  <c r="AM67" i="6"/>
  <c r="AL162" i="5"/>
  <c r="AM81" i="6"/>
  <c r="AL176" i="5"/>
  <c r="AM63" i="6"/>
  <c r="AL158" i="5"/>
  <c r="AL35" i="6"/>
  <c r="AK130" i="5"/>
  <c r="AM27" i="6"/>
  <c r="AL122" i="5"/>
  <c r="AM33" i="6"/>
  <c r="AL128" i="5"/>
  <c r="AL26" i="6"/>
  <c r="AK121" i="5"/>
  <c r="AL14" i="6"/>
  <c r="AK109" i="5"/>
  <c r="AM15" i="6"/>
  <c r="AL110" i="5"/>
  <c r="AL29" i="6"/>
  <c r="AK124" i="5"/>
  <c r="AL25" i="6"/>
  <c r="AK120" i="5"/>
  <c r="AL54" i="6"/>
  <c r="AK149" i="5"/>
  <c r="AL48" i="6"/>
  <c r="AK143" i="5"/>
  <c r="AM95" i="6"/>
  <c r="AL190" i="5"/>
  <c r="AM49" i="6"/>
  <c r="AL144" i="5"/>
  <c r="AL50" i="6"/>
  <c r="AK145" i="5"/>
  <c r="AL91" i="6"/>
  <c r="AK186" i="5"/>
  <c r="AN38" i="6"/>
  <c r="AM133" i="5"/>
  <c r="AL37" i="6"/>
  <c r="AK132" i="5"/>
  <c r="AL74" i="6"/>
  <c r="AK169" i="5"/>
  <c r="AL66" i="6"/>
  <c r="AK161" i="5"/>
  <c r="AL83" i="6"/>
  <c r="AK178" i="5"/>
  <c r="AL65" i="6"/>
  <c r="AK160" i="5"/>
  <c r="AM38" i="6"/>
  <c r="AL133" i="5"/>
  <c r="AL56" i="6"/>
  <c r="AK151" i="5"/>
  <c r="AL64" i="6"/>
  <c r="AK159" i="5"/>
  <c r="AM56" i="6"/>
  <c r="AL151" i="5"/>
  <c r="AM76" i="6"/>
  <c r="AL171" i="5"/>
  <c r="AM72" i="6"/>
  <c r="AL167" i="5"/>
  <c r="AM62" i="6"/>
  <c r="AL157" i="5"/>
  <c r="AM46" i="6"/>
  <c r="AL141" i="5"/>
  <c r="AM173" i="3"/>
  <c r="AM165" i="3"/>
  <c r="AM182" i="3"/>
  <c r="AM145" i="3"/>
  <c r="AM188" i="3"/>
  <c r="AM132" i="3"/>
  <c r="AM132" i="6" s="1"/>
  <c r="AM154" i="3"/>
  <c r="AM146" i="3"/>
  <c r="AM180" i="3"/>
  <c r="AM137" i="3"/>
  <c r="AN84" i="3"/>
  <c r="AN46" i="3"/>
  <c r="AM149" i="3"/>
  <c r="AM147" i="3"/>
  <c r="AN65" i="3"/>
  <c r="AM164" i="3"/>
  <c r="AN155" i="3"/>
  <c r="AN99" i="3"/>
  <c r="AN69" i="3"/>
  <c r="AO57" i="3"/>
  <c r="AN41" i="3"/>
  <c r="AN41" i="5" s="1"/>
  <c r="AN66" i="3"/>
  <c r="AN59" i="3"/>
  <c r="AN189" i="3"/>
  <c r="AM170" i="3"/>
  <c r="AM184" i="3"/>
  <c r="AM150" i="3"/>
  <c r="AN139" i="3"/>
  <c r="AM187" i="3"/>
  <c r="AM185" i="3"/>
  <c r="AN62" i="3"/>
  <c r="AN81" i="3"/>
  <c r="AN89" i="3"/>
  <c r="AN82" i="3"/>
  <c r="AM192" i="3"/>
  <c r="AM183" i="3"/>
  <c r="AM156" i="3"/>
  <c r="AM194" i="3"/>
  <c r="AN168" i="3"/>
  <c r="AN54" i="3"/>
  <c r="AN71" i="3"/>
  <c r="AN55" i="3"/>
  <c r="AN48" i="3"/>
  <c r="AN51" i="3"/>
  <c r="AM159" i="3"/>
  <c r="AM138" i="3"/>
  <c r="AN163" i="3"/>
  <c r="AM179" i="3"/>
  <c r="AN87" i="3"/>
  <c r="AM153" i="3"/>
  <c r="AM166" i="3"/>
  <c r="AM177" i="3"/>
  <c r="AN86" i="3"/>
  <c r="AN98" i="3"/>
  <c r="AN83" i="3"/>
  <c r="AN67" i="3"/>
  <c r="AN144" i="3"/>
  <c r="AN144" i="6" s="1"/>
  <c r="AM134" i="3"/>
  <c r="AM134" i="6" s="1"/>
  <c r="AM172" i="3"/>
  <c r="AN70" i="3"/>
  <c r="AM169" i="3"/>
  <c r="AM136" i="3"/>
  <c r="AM135" i="3"/>
  <c r="AN75" i="3"/>
  <c r="AN88" i="3"/>
  <c r="AN90" i="3"/>
  <c r="AN77" i="3"/>
  <c r="AN96" i="3"/>
  <c r="AN93" i="3"/>
  <c r="AN39" i="3"/>
  <c r="AN39" i="5" s="1"/>
  <c r="AN61" i="3"/>
  <c r="AN91" i="3"/>
  <c r="AM142" i="3"/>
  <c r="AM160" i="3"/>
  <c r="AM178" i="3"/>
  <c r="AM148" i="3"/>
  <c r="AM175" i="3"/>
  <c r="AM191" i="3"/>
  <c r="AN190" i="3"/>
  <c r="AM181" i="3"/>
  <c r="AN152" i="3"/>
  <c r="AN152" i="6" s="1"/>
  <c r="AN42" i="3"/>
  <c r="AN42" i="5" s="1"/>
  <c r="AO38" i="3"/>
  <c r="AO38" i="5" s="1"/>
  <c r="AN85" i="3"/>
  <c r="AN45" i="3"/>
  <c r="AN53" i="3"/>
  <c r="AO95" i="3"/>
  <c r="AN76" i="3"/>
  <c r="AM174" i="3"/>
  <c r="AM186" i="3"/>
  <c r="AO68" i="3"/>
  <c r="AM161" i="3"/>
  <c r="AM143" i="3"/>
  <c r="AO73" i="3"/>
  <c r="AN58" i="3"/>
  <c r="AN79" i="3"/>
  <c r="AN74" i="3"/>
  <c r="AN50" i="3"/>
  <c r="AN47" i="3"/>
  <c r="AO94" i="3"/>
  <c r="AO49" i="3"/>
  <c r="AO60" i="3"/>
  <c r="AN78" i="3"/>
  <c r="AM108" i="3"/>
  <c r="AM108" i="6" s="1"/>
  <c r="AM124" i="3"/>
  <c r="AM124" i="6" s="1"/>
  <c r="AN128" i="3"/>
  <c r="AN128" i="6" s="1"/>
  <c r="AM119" i="3"/>
  <c r="AM119" i="6" s="1"/>
  <c r="AM131" i="3"/>
  <c r="AM131" i="6" s="1"/>
  <c r="AM120" i="3"/>
  <c r="AM120" i="6" s="1"/>
  <c r="AM118" i="3"/>
  <c r="AM118" i="6" s="1"/>
  <c r="AM113" i="3"/>
  <c r="AM113" i="6" s="1"/>
  <c r="AM18" i="6"/>
  <c r="AM123" i="3"/>
  <c r="AM123" i="6" s="1"/>
  <c r="AN122" i="3"/>
  <c r="AN122" i="6" s="1"/>
  <c r="AM127" i="3"/>
  <c r="AM127" i="6" s="1"/>
  <c r="AM129" i="3"/>
  <c r="AM129" i="6" s="1"/>
  <c r="AM125" i="3"/>
  <c r="AM125" i="6" s="1"/>
  <c r="AM117" i="3"/>
  <c r="AM117" i="6" s="1"/>
  <c r="AM130" i="3"/>
  <c r="AM130" i="6" s="1"/>
  <c r="AM115" i="3"/>
  <c r="AM115" i="6" s="1"/>
  <c r="AM20" i="6"/>
  <c r="AM109" i="3"/>
  <c r="AM109" i="6" s="1"/>
  <c r="AM114" i="3"/>
  <c r="AM114" i="6" s="1"/>
  <c r="AM19" i="6"/>
  <c r="AM121" i="3"/>
  <c r="AM121" i="6" s="1"/>
  <c r="AN112" i="3"/>
  <c r="AN112" i="6" s="1"/>
  <c r="AN17" i="6"/>
  <c r="AM111" i="3"/>
  <c r="AM111" i="6" s="1"/>
  <c r="AM16" i="6"/>
  <c r="AN126" i="3"/>
  <c r="AN126" i="6" s="1"/>
  <c r="AN110" i="3"/>
  <c r="AN110" i="6" s="1"/>
  <c r="AN116" i="3"/>
  <c r="AN116" i="6" s="1"/>
  <c r="AN21" i="6"/>
  <c r="AM107" i="3"/>
  <c r="AM107" i="6" s="1"/>
  <c r="AN29" i="3"/>
  <c r="AN29" i="5" s="1"/>
  <c r="AN30" i="3"/>
  <c r="AN30" i="5" s="1"/>
  <c r="AN13" i="3"/>
  <c r="AN13" i="5" s="1"/>
  <c r="AO27" i="3"/>
  <c r="AO27" i="5" s="1"/>
  <c r="AO33" i="3"/>
  <c r="AN18" i="3"/>
  <c r="AN18" i="5" s="1"/>
  <c r="AM113" i="5" s="1"/>
  <c r="AO17" i="3"/>
  <c r="AO17" i="5" s="1"/>
  <c r="AN112" i="5" s="1"/>
  <c r="AN12" i="3"/>
  <c r="AN12" i="5" s="1"/>
  <c r="AN16" i="3"/>
  <c r="AN16" i="5" s="1"/>
  <c r="AM111" i="5" s="1"/>
  <c r="AO31" i="3"/>
  <c r="AN23" i="3"/>
  <c r="AN23" i="5" s="1"/>
  <c r="AO21" i="3"/>
  <c r="AO21" i="5" s="1"/>
  <c r="AN116" i="5" s="1"/>
  <c r="AN36" i="3"/>
  <c r="AN36" i="5" s="1"/>
  <c r="AN19" i="3"/>
  <c r="AN14" i="3"/>
  <c r="AN14" i="5" s="1"/>
  <c r="AN20" i="3"/>
  <c r="AN34" i="3"/>
  <c r="AN34" i="5" s="1"/>
  <c r="AN22" i="3"/>
  <c r="AN22" i="5" s="1"/>
  <c r="AN24" i="3"/>
  <c r="AN24" i="5" s="1"/>
  <c r="AN26" i="3"/>
  <c r="AN26" i="5" s="1"/>
  <c r="AN25" i="3"/>
  <c r="AN25" i="5" s="1"/>
  <c r="AO15" i="3"/>
  <c r="AO15" i="5" s="1"/>
  <c r="AN32" i="3"/>
  <c r="AN32" i="5" s="1"/>
  <c r="AN28" i="3"/>
  <c r="AN28" i="5" s="1"/>
  <c r="AN35" i="3"/>
  <c r="AN35" i="5" s="1"/>
  <c r="AQ54" i="1"/>
  <c r="AP149" i="1"/>
  <c r="AQ42" i="1"/>
  <c r="AP137" i="1"/>
  <c r="AQ80" i="1"/>
  <c r="AP175" i="1"/>
  <c r="AP80" i="5" s="1"/>
  <c r="AQ93" i="1"/>
  <c r="AP188" i="1"/>
  <c r="AQ66" i="1"/>
  <c r="AP161" i="1"/>
  <c r="AP66" i="5" s="1"/>
  <c r="AQ91" i="1"/>
  <c r="AP186" i="1"/>
  <c r="AQ48" i="1"/>
  <c r="AP143" i="1"/>
  <c r="AQ75" i="1"/>
  <c r="AP170" i="1"/>
  <c r="AP75" i="5" s="1"/>
  <c r="AQ99" i="1"/>
  <c r="AP194" i="1"/>
  <c r="AQ43" i="1"/>
  <c r="AP138" i="1"/>
  <c r="AQ29" i="1"/>
  <c r="AP124" i="1"/>
  <c r="AQ41" i="1"/>
  <c r="AP136" i="1"/>
  <c r="AQ13" i="1"/>
  <c r="AP108" i="1"/>
  <c r="AQ18" i="1"/>
  <c r="AP113" i="1"/>
  <c r="AQ98" i="1"/>
  <c r="AP193" i="1"/>
  <c r="AQ51" i="1"/>
  <c r="AP146" i="1"/>
  <c r="AQ72" i="1"/>
  <c r="AP167" i="1"/>
  <c r="AP72" i="5" s="1"/>
  <c r="AQ32" i="1"/>
  <c r="AP127" i="1"/>
  <c r="AQ23" i="1"/>
  <c r="AP118" i="1"/>
  <c r="AQ52" i="1"/>
  <c r="AP147" i="1"/>
  <c r="AQ79" i="1"/>
  <c r="AP174" i="1"/>
  <c r="AP79" i="5" s="1"/>
  <c r="AQ62" i="1"/>
  <c r="AP157" i="1"/>
  <c r="AR49" i="1"/>
  <c r="AQ144" i="1"/>
  <c r="AQ67" i="1"/>
  <c r="AP162" i="1"/>
  <c r="AP67" i="5" s="1"/>
  <c r="AQ92" i="1"/>
  <c r="AP187" i="1"/>
  <c r="AQ22" i="1"/>
  <c r="AP117" i="1"/>
  <c r="AQ81" i="1"/>
  <c r="AP176" i="1"/>
  <c r="AP81" i="5" s="1"/>
  <c r="AQ16" i="1"/>
  <c r="AP111" i="1"/>
  <c r="AR60" i="1"/>
  <c r="AQ155" i="1"/>
  <c r="AQ45" i="1"/>
  <c r="AP140" i="1"/>
  <c r="AQ46" i="1"/>
  <c r="AP141" i="1"/>
  <c r="AR68" i="1"/>
  <c r="AQ163" i="1"/>
  <c r="AQ36" i="1"/>
  <c r="AP131" i="1"/>
  <c r="AQ82" i="1"/>
  <c r="AP177" i="1"/>
  <c r="AP82" i="5" s="1"/>
  <c r="AQ19" i="1"/>
  <c r="AP114" i="1"/>
  <c r="AP172" i="1"/>
  <c r="AP77" i="5" s="1"/>
  <c r="AQ77" i="1"/>
  <c r="AQ63" i="1"/>
  <c r="AP158" i="1"/>
  <c r="AR38" i="1"/>
  <c r="AQ133" i="1"/>
  <c r="AP185" i="1"/>
  <c r="AP90" i="5" s="1"/>
  <c r="AQ90" i="1"/>
  <c r="AQ39" i="1"/>
  <c r="AP134" i="1"/>
  <c r="AQ78" i="1"/>
  <c r="AP173" i="1"/>
  <c r="AP78" i="5" s="1"/>
  <c r="AQ30" i="1"/>
  <c r="AP125" i="1"/>
  <c r="AR95" i="1"/>
  <c r="AQ190" i="1"/>
  <c r="AQ96" i="1"/>
  <c r="AP191" i="1"/>
  <c r="AQ37" i="1"/>
  <c r="AP132" i="1"/>
  <c r="AQ89" i="1"/>
  <c r="AP184" i="1"/>
  <c r="AP89" i="5" s="1"/>
  <c r="AQ12" i="1"/>
  <c r="AP107" i="1"/>
  <c r="AQ53" i="1"/>
  <c r="AP148" i="1"/>
  <c r="AQ87" i="1"/>
  <c r="AP182" i="1"/>
  <c r="AP87" i="5" s="1"/>
  <c r="AQ35" i="1"/>
  <c r="AP130" i="1"/>
  <c r="AQ58" i="1"/>
  <c r="AP153" i="1"/>
  <c r="AQ85" i="1"/>
  <c r="AP180" i="1"/>
  <c r="AP85" i="5" s="1"/>
  <c r="AQ20" i="1"/>
  <c r="AP115" i="1"/>
  <c r="AQ50" i="1"/>
  <c r="AP145" i="1"/>
  <c r="AQ70" i="1"/>
  <c r="AP165" i="1"/>
  <c r="AP70" i="5" s="1"/>
  <c r="AQ88" i="1"/>
  <c r="AP183" i="1"/>
  <c r="AP88" i="5" s="1"/>
  <c r="AR31" i="1"/>
  <c r="AQ126" i="1"/>
  <c r="AQ97" i="1"/>
  <c r="AP192" i="1"/>
  <c r="AQ40" i="1"/>
  <c r="AP135" i="1"/>
  <c r="AR21" i="1"/>
  <c r="AQ116" i="1"/>
  <c r="AQ76" i="1"/>
  <c r="AP171" i="1"/>
  <c r="AP76" i="5" s="1"/>
  <c r="AR73" i="1"/>
  <c r="AQ168" i="1"/>
  <c r="AQ71" i="1"/>
  <c r="AP166" i="1"/>
  <c r="AP71" i="5" s="1"/>
  <c r="AQ84" i="1"/>
  <c r="AP179" i="1"/>
  <c r="AP84" i="5" s="1"/>
  <c r="AT11" i="1"/>
  <c r="AS106" i="1"/>
  <c r="AQ65" i="1"/>
  <c r="AP160" i="1"/>
  <c r="AP65" i="5" s="1"/>
  <c r="AQ34" i="1"/>
  <c r="AP129" i="1"/>
  <c r="AQ56" i="1"/>
  <c r="AP151" i="1"/>
  <c r="AQ24" i="1"/>
  <c r="AP119" i="1"/>
  <c r="AR27" i="1"/>
  <c r="AQ122" i="1"/>
  <c r="AQ26" i="1"/>
  <c r="AP121" i="1"/>
  <c r="AQ14" i="1"/>
  <c r="AP109" i="1"/>
  <c r="AQ86" i="1"/>
  <c r="AP181" i="1"/>
  <c r="AP86" i="5" s="1"/>
  <c r="AQ83" i="1"/>
  <c r="AP178" i="1"/>
  <c r="AP83" i="5" s="1"/>
  <c r="AQ47" i="1"/>
  <c r="AP142" i="1"/>
  <c r="AR33" i="1"/>
  <c r="AQ128" i="1"/>
  <c r="AQ74" i="1"/>
  <c r="AP169" i="1"/>
  <c r="AP74" i="5" s="1"/>
  <c r="AR57" i="1"/>
  <c r="AQ152" i="1"/>
  <c r="AR17" i="1"/>
  <c r="AQ112" i="1"/>
  <c r="AQ25" i="1"/>
  <c r="AP120" i="1"/>
  <c r="AR15" i="1"/>
  <c r="AQ110" i="1"/>
  <c r="AR94" i="1"/>
  <c r="AQ189" i="1"/>
  <c r="AR44" i="1"/>
  <c r="AQ139" i="1"/>
  <c r="AQ64" i="1"/>
  <c r="AP159" i="1"/>
  <c r="AP64" i="5" s="1"/>
  <c r="AQ69" i="1"/>
  <c r="AP164" i="1"/>
  <c r="AP69" i="5" s="1"/>
  <c r="AQ55" i="1"/>
  <c r="AP150" i="1"/>
  <c r="AQ28" i="1"/>
  <c r="AP123" i="1"/>
  <c r="AQ61" i="1"/>
  <c r="AP156" i="1"/>
  <c r="AQ59" i="1"/>
  <c r="AP154" i="1"/>
  <c r="AO139" i="3" l="1"/>
  <c r="V12" i="5"/>
  <c r="V107" i="1" s="1"/>
  <c r="AO11" i="6"/>
  <c r="V111" i="3"/>
  <c r="V13" i="5"/>
  <c r="V13" i="6" s="1"/>
  <c r="V108" i="6" s="1"/>
  <c r="AO33" i="5"/>
  <c r="AO49" i="5"/>
  <c r="V49" i="3"/>
  <c r="AO31" i="5"/>
  <c r="AO57" i="5"/>
  <c r="V57" i="3"/>
  <c r="AL198" i="6"/>
  <c r="AL196" i="6"/>
  <c r="F9" i="7" s="1"/>
  <c r="AL197" i="6"/>
  <c r="AM10" i="6"/>
  <c r="AL105" i="5"/>
  <c r="AR10" i="1"/>
  <c r="AQ105" i="1"/>
  <c r="AN10" i="5"/>
  <c r="AN105" i="3"/>
  <c r="AN105" i="6" s="1"/>
  <c r="AO10" i="3"/>
  <c r="AN19" i="5"/>
  <c r="AM114" i="5" s="1"/>
  <c r="AN20" i="5"/>
  <c r="AM115" i="5" s="1"/>
  <c r="V111" i="5"/>
  <c r="V16" i="1"/>
  <c r="V111" i="1"/>
  <c r="V16" i="6"/>
  <c r="V111" i="6" s="1"/>
  <c r="V14" i="1"/>
  <c r="V14" i="6"/>
  <c r="V109" i="6" s="1"/>
  <c r="V109" i="5"/>
  <c r="V109" i="1"/>
  <c r="AN132" i="3"/>
  <c r="AN132" i="6" s="1"/>
  <c r="AN138" i="3"/>
  <c r="AN43" i="5"/>
  <c r="AN43" i="6" s="1"/>
  <c r="AP11" i="3"/>
  <c r="AP11" i="5" s="1"/>
  <c r="AO106" i="5" s="1"/>
  <c r="AO106" i="3"/>
  <c r="AO106" i="6" s="1"/>
  <c r="K7" i="7"/>
  <c r="H8" i="7"/>
  <c r="G8" i="7"/>
  <c r="AN147" i="3"/>
  <c r="AN151" i="3"/>
  <c r="AN151" i="6" s="1"/>
  <c r="AN192" i="3"/>
  <c r="AN135" i="3"/>
  <c r="AM195" i="6"/>
  <c r="AO59" i="3"/>
  <c r="AO154" i="3" s="1"/>
  <c r="AO154" i="6" s="1"/>
  <c r="AO55" i="3"/>
  <c r="AO64" i="3"/>
  <c r="AP94" i="3"/>
  <c r="AP189" i="3" s="1"/>
  <c r="AP57" i="3"/>
  <c r="AO74" i="3"/>
  <c r="AO169" i="3" s="1"/>
  <c r="AO47" i="3"/>
  <c r="AO56" i="3"/>
  <c r="AO84" i="3"/>
  <c r="AO58" i="3"/>
  <c r="AO153" i="3" s="1"/>
  <c r="AO153" i="6" s="1"/>
  <c r="AO87" i="3"/>
  <c r="AO182" i="3" s="1"/>
  <c r="AP95" i="3"/>
  <c r="AP190" i="3" s="1"/>
  <c r="AO78" i="3"/>
  <c r="AP38" i="3"/>
  <c r="AP38" i="5" s="1"/>
  <c r="AO82" i="3"/>
  <c r="AP68" i="3"/>
  <c r="AP163" i="3" s="1"/>
  <c r="AP163" i="6" s="1"/>
  <c r="AO45" i="3"/>
  <c r="AO45" i="5" s="1"/>
  <c r="AO41" i="3"/>
  <c r="AO91" i="3"/>
  <c r="AO186" i="3" s="1"/>
  <c r="AO93" i="3"/>
  <c r="AO77" i="3"/>
  <c r="AK195" i="5"/>
  <c r="AK199" i="6" s="1"/>
  <c r="J8" i="7" s="1"/>
  <c r="AN12" i="6"/>
  <c r="AM107" i="5"/>
  <c r="AM48" i="6"/>
  <c r="AL143" i="5"/>
  <c r="AM41" i="6"/>
  <c r="AL136" i="5"/>
  <c r="AN68" i="6"/>
  <c r="AM163" i="5"/>
  <c r="AM64" i="6"/>
  <c r="AL159" i="5"/>
  <c r="AN44" i="6"/>
  <c r="AM139" i="5"/>
  <c r="AM89" i="6"/>
  <c r="AL184" i="5"/>
  <c r="AN31" i="6"/>
  <c r="AM126" i="5"/>
  <c r="AM22" i="6"/>
  <c r="AL117" i="5"/>
  <c r="AM34" i="6"/>
  <c r="AL129" i="5"/>
  <c r="AN27" i="6"/>
  <c r="AM122" i="5"/>
  <c r="AM25" i="6"/>
  <c r="AL120" i="5"/>
  <c r="AM24" i="6"/>
  <c r="AL119" i="5"/>
  <c r="AN33" i="6"/>
  <c r="AM128" i="5"/>
  <c r="AM13" i="6"/>
  <c r="AL108" i="5"/>
  <c r="AM91" i="6"/>
  <c r="AL186" i="5"/>
  <c r="AN57" i="6"/>
  <c r="AM152" i="5"/>
  <c r="AM96" i="6"/>
  <c r="AL191" i="5"/>
  <c r="AM83" i="6"/>
  <c r="AL178" i="5"/>
  <c r="AM47" i="6"/>
  <c r="AL142" i="5"/>
  <c r="AM77" i="6"/>
  <c r="AL172" i="5"/>
  <c r="AN49" i="6"/>
  <c r="AM144" i="5"/>
  <c r="AM71" i="6"/>
  <c r="AL166" i="5"/>
  <c r="AN73" i="6"/>
  <c r="AM168" i="5"/>
  <c r="AM99" i="6"/>
  <c r="AL194" i="5"/>
  <c r="AM88" i="6"/>
  <c r="AL183" i="5"/>
  <c r="AM52" i="6"/>
  <c r="AL147" i="5"/>
  <c r="AM54" i="6"/>
  <c r="AL149" i="5"/>
  <c r="AM42" i="6"/>
  <c r="AL137" i="5"/>
  <c r="AM51" i="6"/>
  <c r="AL146" i="5"/>
  <c r="AM37" i="6"/>
  <c r="AL132" i="5"/>
  <c r="AM50" i="6"/>
  <c r="AL145" i="5"/>
  <c r="AM70" i="6"/>
  <c r="AL165" i="5"/>
  <c r="AN52" i="6"/>
  <c r="AM147" i="5"/>
  <c r="AN92" i="6"/>
  <c r="AM187" i="5"/>
  <c r="AN72" i="6"/>
  <c r="AM167" i="5"/>
  <c r="AN80" i="6"/>
  <c r="AM175" i="5"/>
  <c r="AO44" i="6"/>
  <c r="AN139" i="5"/>
  <c r="AN56" i="6"/>
  <c r="AM151" i="5"/>
  <c r="AN37" i="6"/>
  <c r="AM132" i="5"/>
  <c r="AM66" i="6"/>
  <c r="AL161" i="5"/>
  <c r="AM40" i="6"/>
  <c r="AL135" i="5"/>
  <c r="AM74" i="6"/>
  <c r="AL169" i="5"/>
  <c r="AM39" i="6"/>
  <c r="AL134" i="5"/>
  <c r="AM84" i="6"/>
  <c r="AL179" i="5"/>
  <c r="AM43" i="6"/>
  <c r="AL138" i="5"/>
  <c r="AM90" i="6"/>
  <c r="AL185" i="5"/>
  <c r="AM92" i="6"/>
  <c r="AL187" i="5"/>
  <c r="AM55" i="6"/>
  <c r="AL150" i="5"/>
  <c r="AM75" i="6"/>
  <c r="AL170" i="5"/>
  <c r="AN94" i="6"/>
  <c r="AM189" i="5"/>
  <c r="AN60" i="6"/>
  <c r="AM155" i="5"/>
  <c r="AM69" i="6"/>
  <c r="AL164" i="5"/>
  <c r="AN15" i="6"/>
  <c r="AM110" i="5"/>
  <c r="AM26" i="6"/>
  <c r="AL121" i="5"/>
  <c r="AM14" i="6"/>
  <c r="AL109" i="5"/>
  <c r="AM35" i="6"/>
  <c r="AL130" i="5"/>
  <c r="AM30" i="6"/>
  <c r="AL125" i="5"/>
  <c r="AM32" i="6"/>
  <c r="AL127" i="5"/>
  <c r="AM28" i="6"/>
  <c r="AL123" i="5"/>
  <c r="AM23" i="6"/>
  <c r="AL118" i="5"/>
  <c r="AM36" i="6"/>
  <c r="AL131" i="5"/>
  <c r="AM29" i="6"/>
  <c r="AL124" i="5"/>
  <c r="AM79" i="6"/>
  <c r="AL174" i="5"/>
  <c r="AM86" i="6"/>
  <c r="AL181" i="5"/>
  <c r="AN95" i="6"/>
  <c r="AM190" i="5"/>
  <c r="AM80" i="6"/>
  <c r="AL175" i="5"/>
  <c r="AM53" i="6"/>
  <c r="AL148" i="5"/>
  <c r="AM65" i="6"/>
  <c r="AL160" i="5"/>
  <c r="AM82" i="6"/>
  <c r="AL177" i="5"/>
  <c r="AM58" i="6"/>
  <c r="AL153" i="5"/>
  <c r="AM61" i="6"/>
  <c r="AL156" i="5"/>
  <c r="AM97" i="6"/>
  <c r="AL192" i="5"/>
  <c r="AM85" i="6"/>
  <c r="AL180" i="5"/>
  <c r="AM59" i="6"/>
  <c r="AL154" i="5"/>
  <c r="AM93" i="6"/>
  <c r="AL188" i="5"/>
  <c r="AM87" i="6"/>
  <c r="AL182" i="5"/>
  <c r="AM78" i="6"/>
  <c r="AL173" i="5"/>
  <c r="AN63" i="6"/>
  <c r="AM158" i="5"/>
  <c r="AN97" i="6"/>
  <c r="AM192" i="5"/>
  <c r="AM138" i="5"/>
  <c r="AN64" i="6"/>
  <c r="AM159" i="5"/>
  <c r="AN40" i="6"/>
  <c r="AM135" i="5"/>
  <c r="AO159" i="3"/>
  <c r="AO144" i="3"/>
  <c r="AO144" i="6" s="1"/>
  <c r="AN169" i="3"/>
  <c r="AN171" i="3"/>
  <c r="AN180" i="3"/>
  <c r="AN172" i="3"/>
  <c r="AO42" i="3"/>
  <c r="AO70" i="3"/>
  <c r="AO98" i="3"/>
  <c r="AN150" i="3"/>
  <c r="AN150" i="6" s="1"/>
  <c r="AN177" i="3"/>
  <c r="AO152" i="3"/>
  <c r="AO152" i="6" s="1"/>
  <c r="AN141" i="3"/>
  <c r="AP60" i="3"/>
  <c r="AO89" i="3"/>
  <c r="AO96" i="3"/>
  <c r="AO48" i="3"/>
  <c r="AO66" i="3"/>
  <c r="AO79" i="3"/>
  <c r="AO71" i="3"/>
  <c r="AO189" i="3"/>
  <c r="AN174" i="3"/>
  <c r="AO190" i="3"/>
  <c r="AO133" i="3"/>
  <c r="AO133" i="6" s="1"/>
  <c r="AN186" i="3"/>
  <c r="AN188" i="3"/>
  <c r="AN185" i="3"/>
  <c r="AN162" i="3"/>
  <c r="AO63" i="3"/>
  <c r="AO76" i="3"/>
  <c r="AP44" i="3"/>
  <c r="AO90" i="3"/>
  <c r="AN146" i="3"/>
  <c r="AN184" i="3"/>
  <c r="AN154" i="3"/>
  <c r="AN164" i="3"/>
  <c r="AN160" i="3"/>
  <c r="AN179" i="3"/>
  <c r="AN173" i="3"/>
  <c r="AN142" i="3"/>
  <c r="AN153" i="3"/>
  <c r="AO163" i="3"/>
  <c r="AN148" i="3"/>
  <c r="AN148" i="6" s="1"/>
  <c r="AN137" i="3"/>
  <c r="AN156" i="3"/>
  <c r="AN183" i="3"/>
  <c r="AN165" i="3"/>
  <c r="AN178" i="3"/>
  <c r="AN181" i="3"/>
  <c r="AO61" i="3"/>
  <c r="AO40" i="3"/>
  <c r="AO72" i="3"/>
  <c r="AO37" i="3"/>
  <c r="AO37" i="5" s="1"/>
  <c r="AO92" i="3"/>
  <c r="AO39" i="3"/>
  <c r="AO39" i="5" s="1"/>
  <c r="AO85" i="3"/>
  <c r="AN166" i="3"/>
  <c r="AN176" i="3"/>
  <c r="AN161" i="3"/>
  <c r="AN194" i="3"/>
  <c r="AP73" i="3"/>
  <c r="AO46" i="3"/>
  <c r="AO46" i="5" s="1"/>
  <c r="AO69" i="3"/>
  <c r="AO99" i="3"/>
  <c r="AO65" i="3"/>
  <c r="AO83" i="3"/>
  <c r="AO155" i="3"/>
  <c r="AO155" i="6" s="1"/>
  <c r="AN145" i="3"/>
  <c r="AN145" i="6" s="1"/>
  <c r="AO168" i="3"/>
  <c r="AN140" i="3"/>
  <c r="AN134" i="3"/>
  <c r="AN134" i="6" s="1"/>
  <c r="AN191" i="3"/>
  <c r="AN170" i="3"/>
  <c r="AN193" i="3"/>
  <c r="AN182" i="3"/>
  <c r="AO52" i="3"/>
  <c r="AO97" i="3"/>
  <c r="AO50" i="3"/>
  <c r="AO43" i="3"/>
  <c r="AO67" i="3"/>
  <c r="AO80" i="3"/>
  <c r="AN143" i="3"/>
  <c r="AN143" i="6" s="1"/>
  <c r="AN149" i="3"/>
  <c r="AN149" i="6" s="1"/>
  <c r="AN157" i="3"/>
  <c r="AO54" i="3"/>
  <c r="AN136" i="3"/>
  <c r="AO53" i="3"/>
  <c r="AO88" i="3"/>
  <c r="AO51" i="3"/>
  <c r="AO81" i="3"/>
  <c r="AO75" i="3"/>
  <c r="AP49" i="3"/>
  <c r="AP49" i="5" s="1"/>
  <c r="AO62" i="3"/>
  <c r="AO86" i="3"/>
  <c r="AN118" i="3"/>
  <c r="AN118" i="6" s="1"/>
  <c r="AN127" i="3"/>
  <c r="AN127" i="6" s="1"/>
  <c r="AO110" i="3"/>
  <c r="AO110" i="6" s="1"/>
  <c r="AN129" i="3"/>
  <c r="AN129" i="6" s="1"/>
  <c r="AO116" i="3"/>
  <c r="AO116" i="6" s="1"/>
  <c r="AO21" i="6"/>
  <c r="AO126" i="3"/>
  <c r="AO126" i="6" s="1"/>
  <c r="AN111" i="3"/>
  <c r="AN111" i="6" s="1"/>
  <c r="AN16" i="6"/>
  <c r="AO112" i="3"/>
  <c r="AO112" i="6" s="1"/>
  <c r="AO17" i="6"/>
  <c r="AN119" i="3"/>
  <c r="AN119" i="6" s="1"/>
  <c r="AO122" i="3"/>
  <c r="AO122" i="6" s="1"/>
  <c r="AN115" i="3"/>
  <c r="AN115" i="6" s="1"/>
  <c r="AN125" i="3"/>
  <c r="AN125" i="6" s="1"/>
  <c r="AN123" i="3"/>
  <c r="AN123" i="6" s="1"/>
  <c r="AN120" i="3"/>
  <c r="AN120" i="6" s="1"/>
  <c r="AN121" i="3"/>
  <c r="AN121" i="6" s="1"/>
  <c r="AN117" i="3"/>
  <c r="AN117" i="6" s="1"/>
  <c r="AN109" i="3"/>
  <c r="AN109" i="6" s="1"/>
  <c r="AN114" i="3"/>
  <c r="AN114" i="6" s="1"/>
  <c r="AN131" i="3"/>
  <c r="AN131" i="6" s="1"/>
  <c r="AN113" i="3"/>
  <c r="AN113" i="6" s="1"/>
  <c r="AN18" i="6"/>
  <c r="AN108" i="3"/>
  <c r="AN108" i="6" s="1"/>
  <c r="AN124" i="3"/>
  <c r="AN124" i="6" s="1"/>
  <c r="AN130" i="3"/>
  <c r="AN130" i="6" s="1"/>
  <c r="AO128" i="3"/>
  <c r="AO128" i="6" s="1"/>
  <c r="AN107" i="3"/>
  <c r="AN107" i="6" s="1"/>
  <c r="AP17" i="3"/>
  <c r="AP17" i="5" s="1"/>
  <c r="AO112" i="5" s="1"/>
  <c r="AO28" i="3"/>
  <c r="AO28" i="5" s="1"/>
  <c r="AP15" i="3"/>
  <c r="AP15" i="5" s="1"/>
  <c r="AO25" i="3"/>
  <c r="AO25" i="5" s="1"/>
  <c r="AP33" i="3"/>
  <c r="AP33" i="5" s="1"/>
  <c r="AO26" i="3"/>
  <c r="AO26" i="5" s="1"/>
  <c r="AO24" i="3"/>
  <c r="AO24" i="5" s="1"/>
  <c r="AO34" i="3"/>
  <c r="AP31" i="3"/>
  <c r="AP31" i="5" s="1"/>
  <c r="AO35" i="3"/>
  <c r="AO30" i="3"/>
  <c r="AO19" i="3"/>
  <c r="AO19" i="5" s="1"/>
  <c r="AN114" i="5" s="1"/>
  <c r="AO36" i="3"/>
  <c r="AO23" i="3"/>
  <c r="AO23" i="5" s="1"/>
  <c r="AO13" i="3"/>
  <c r="AO13" i="5" s="1"/>
  <c r="AO29" i="3"/>
  <c r="AO14" i="3"/>
  <c r="AO14" i="5" s="1"/>
  <c r="AP27" i="3"/>
  <c r="AP27" i="5" s="1"/>
  <c r="AP21" i="3"/>
  <c r="AP21" i="5" s="1"/>
  <c r="AO116" i="5" s="1"/>
  <c r="AO20" i="3"/>
  <c r="AO20" i="5" s="1"/>
  <c r="AN115" i="5" s="1"/>
  <c r="AO12" i="3"/>
  <c r="AO12" i="5" s="1"/>
  <c r="AO16" i="3"/>
  <c r="AO16" i="5" s="1"/>
  <c r="AN111" i="5" s="1"/>
  <c r="AO22" i="3"/>
  <c r="AO22" i="5" s="1"/>
  <c r="AO32" i="3"/>
  <c r="AO18" i="3"/>
  <c r="AO18" i="5" s="1"/>
  <c r="AN113" i="5" s="1"/>
  <c r="AQ149" i="1"/>
  <c r="AR54" i="1"/>
  <c r="AQ137" i="1"/>
  <c r="AR42" i="1"/>
  <c r="AR14" i="1"/>
  <c r="AQ109" i="1"/>
  <c r="AR97" i="1"/>
  <c r="AQ192" i="1"/>
  <c r="AR70" i="1"/>
  <c r="AQ165" i="1"/>
  <c r="AR53" i="1"/>
  <c r="AQ148" i="1"/>
  <c r="AR30" i="1"/>
  <c r="AQ125" i="1"/>
  <c r="AR19" i="1"/>
  <c r="AQ114" i="1"/>
  <c r="AR36" i="1"/>
  <c r="AQ131" i="1"/>
  <c r="AR29" i="1"/>
  <c r="AQ124" i="1"/>
  <c r="AR91" i="1"/>
  <c r="AQ186" i="1"/>
  <c r="AR61" i="1"/>
  <c r="AQ156" i="1"/>
  <c r="AS57" i="1"/>
  <c r="AR152" i="1"/>
  <c r="AR74" i="1"/>
  <c r="AQ169" i="1"/>
  <c r="AR26" i="1"/>
  <c r="AQ121" i="1"/>
  <c r="AR24" i="1"/>
  <c r="AQ119" i="1"/>
  <c r="AS73" i="1"/>
  <c r="AR168" i="1"/>
  <c r="AR88" i="1"/>
  <c r="AQ183" i="1"/>
  <c r="AQ88" i="5" s="1"/>
  <c r="AR35" i="1"/>
  <c r="AQ130" i="1"/>
  <c r="AR96" i="1"/>
  <c r="AQ191" i="1"/>
  <c r="AS38" i="1"/>
  <c r="AR133" i="1"/>
  <c r="AR77" i="1"/>
  <c r="AQ172" i="1"/>
  <c r="AR45" i="1"/>
  <c r="AQ140" i="1"/>
  <c r="AR16" i="1"/>
  <c r="AQ111" i="1"/>
  <c r="AR81" i="1"/>
  <c r="AQ176" i="1"/>
  <c r="AR67" i="1"/>
  <c r="AQ162" i="1"/>
  <c r="AR72" i="1"/>
  <c r="AQ167" i="1"/>
  <c r="AR41" i="1"/>
  <c r="AQ136" i="1"/>
  <c r="AR43" i="1"/>
  <c r="AQ138" i="1"/>
  <c r="AR99" i="1"/>
  <c r="AQ194" i="1"/>
  <c r="AS21" i="1"/>
  <c r="AR116" i="1"/>
  <c r="AR58" i="1"/>
  <c r="AQ153" i="1"/>
  <c r="AR89" i="1"/>
  <c r="AQ184" i="1"/>
  <c r="AQ89" i="5" s="1"/>
  <c r="AR55" i="1"/>
  <c r="AQ150" i="1"/>
  <c r="AS44" i="1"/>
  <c r="AR139" i="1"/>
  <c r="AS15" i="1"/>
  <c r="AR110" i="1"/>
  <c r="AS17" i="1"/>
  <c r="AR112" i="1"/>
  <c r="AR86" i="1"/>
  <c r="AQ181" i="1"/>
  <c r="AQ86" i="5" s="1"/>
  <c r="AR84" i="1"/>
  <c r="AQ179" i="1"/>
  <c r="AQ84" i="5" s="1"/>
  <c r="AR71" i="1"/>
  <c r="AQ166" i="1"/>
  <c r="AR76" i="1"/>
  <c r="AQ171" i="1"/>
  <c r="AR40" i="1"/>
  <c r="AQ135" i="1"/>
  <c r="AR50" i="1"/>
  <c r="AQ145" i="1"/>
  <c r="AR85" i="1"/>
  <c r="AQ180" i="1"/>
  <c r="AQ85" i="5" s="1"/>
  <c r="AR12" i="1"/>
  <c r="AQ107" i="1"/>
  <c r="AR78" i="1"/>
  <c r="AQ173" i="1"/>
  <c r="AR39" i="1"/>
  <c r="AQ134" i="1"/>
  <c r="AR63" i="1"/>
  <c r="AQ158" i="1"/>
  <c r="AR82" i="1"/>
  <c r="AQ177" i="1"/>
  <c r="AQ82" i="5" s="1"/>
  <c r="AS68" i="1"/>
  <c r="AR163" i="1"/>
  <c r="AR62" i="1"/>
  <c r="AQ157" i="1"/>
  <c r="AR52" i="1"/>
  <c r="AQ147" i="1"/>
  <c r="AR51" i="1"/>
  <c r="AQ146" i="1"/>
  <c r="AR98" i="1"/>
  <c r="AQ193" i="1"/>
  <c r="AR48" i="1"/>
  <c r="AQ143" i="1"/>
  <c r="AR66" i="1"/>
  <c r="AQ161" i="1"/>
  <c r="AR93" i="1"/>
  <c r="AQ188" i="1"/>
  <c r="AR80" i="1"/>
  <c r="AQ175" i="1"/>
  <c r="AR25" i="1"/>
  <c r="AQ120" i="1"/>
  <c r="AU11" i="1"/>
  <c r="AT106" i="1"/>
  <c r="AS95" i="1"/>
  <c r="AR190" i="1"/>
  <c r="AR90" i="1"/>
  <c r="AQ185" i="1"/>
  <c r="AQ90" i="5" s="1"/>
  <c r="AR79" i="1"/>
  <c r="AQ174" i="1"/>
  <c r="AR18" i="1"/>
  <c r="AQ113" i="1"/>
  <c r="AR59" i="1"/>
  <c r="AQ154" i="1"/>
  <c r="AR69" i="1"/>
  <c r="AQ164" i="1"/>
  <c r="AR83" i="1"/>
  <c r="AQ178" i="1"/>
  <c r="AQ83" i="5" s="1"/>
  <c r="AR28" i="1"/>
  <c r="AQ123" i="1"/>
  <c r="AR64" i="1"/>
  <c r="AQ159" i="1"/>
  <c r="AS94" i="1"/>
  <c r="AR189" i="1"/>
  <c r="AS33" i="1"/>
  <c r="AR128" i="1"/>
  <c r="AR47" i="1"/>
  <c r="AQ142" i="1"/>
  <c r="AS27" i="1"/>
  <c r="AR122" i="1"/>
  <c r="AR56" i="1"/>
  <c r="AQ151" i="1"/>
  <c r="AR34" i="1"/>
  <c r="AQ129" i="1"/>
  <c r="AR65" i="1"/>
  <c r="AQ160" i="1"/>
  <c r="AS31" i="1"/>
  <c r="AR126" i="1"/>
  <c r="AR20" i="1"/>
  <c r="AQ115" i="1"/>
  <c r="AR87" i="1"/>
  <c r="AQ182" i="1"/>
  <c r="AQ87" i="5" s="1"/>
  <c r="AR37" i="1"/>
  <c r="AQ132" i="1"/>
  <c r="AR46" i="1"/>
  <c r="AQ141" i="1"/>
  <c r="AS60" i="1"/>
  <c r="AR155" i="1"/>
  <c r="AR22" i="1"/>
  <c r="AQ117" i="1"/>
  <c r="AR92" i="1"/>
  <c r="AQ187" i="1"/>
  <c r="AS49" i="1"/>
  <c r="AR144" i="1"/>
  <c r="AR23" i="1"/>
  <c r="AQ118" i="1"/>
  <c r="AR32" i="1"/>
  <c r="AQ127" i="1"/>
  <c r="AR13" i="1"/>
  <c r="AQ108" i="1"/>
  <c r="AR75" i="1"/>
  <c r="AQ170" i="1"/>
  <c r="V12" i="6" l="1"/>
  <c r="V107" i="6" s="1"/>
  <c r="AO140" i="3"/>
  <c r="V107" i="5"/>
  <c r="V12" i="1"/>
  <c r="V108" i="5"/>
  <c r="V108" i="1"/>
  <c r="V13" i="1"/>
  <c r="AP11" i="6"/>
  <c r="AP10" i="3"/>
  <c r="AP105" i="3" s="1"/>
  <c r="AP105" i="6" s="1"/>
  <c r="AO35" i="5"/>
  <c r="AO54" i="5"/>
  <c r="V54" i="3"/>
  <c r="AO48" i="5"/>
  <c r="V48" i="3"/>
  <c r="AO36" i="5"/>
  <c r="AO56" i="5"/>
  <c r="AO56" i="6" s="1"/>
  <c r="V56" i="3"/>
  <c r="V57" i="5"/>
  <c r="V152" i="3"/>
  <c r="V144" i="3"/>
  <c r="V49" i="5"/>
  <c r="AO32" i="5"/>
  <c r="AO29" i="5"/>
  <c r="AO34" i="5"/>
  <c r="AO53" i="5"/>
  <c r="V53" i="3"/>
  <c r="AO43" i="5"/>
  <c r="V43" i="3"/>
  <c r="AO40" i="5"/>
  <c r="V40" i="3"/>
  <c r="AP44" i="5"/>
  <c r="V44" i="3"/>
  <c r="AO42" i="5"/>
  <c r="V42" i="3"/>
  <c r="AO30" i="5"/>
  <c r="AO50" i="5"/>
  <c r="V50" i="3"/>
  <c r="AP60" i="5"/>
  <c r="V60" i="3"/>
  <c r="AO41" i="5"/>
  <c r="V41" i="3"/>
  <c r="AO55" i="5"/>
  <c r="AO55" i="6" s="1"/>
  <c r="V55" i="3"/>
  <c r="AM198" i="6"/>
  <c r="AM196" i="6"/>
  <c r="F10" i="7" s="1"/>
  <c r="AM197" i="6"/>
  <c r="AO10" i="5"/>
  <c r="AO105" i="3"/>
  <c r="AO105" i="6" s="1"/>
  <c r="AR105" i="1"/>
  <c r="AS10" i="1"/>
  <c r="AM105" i="5"/>
  <c r="AN10" i="6"/>
  <c r="AN19" i="6"/>
  <c r="AN20" i="6"/>
  <c r="AO150" i="3"/>
  <c r="AO150" i="6" s="1"/>
  <c r="AP133" i="3"/>
  <c r="AP133" i="6" s="1"/>
  <c r="AO142" i="3"/>
  <c r="AO47" i="5"/>
  <c r="AO47" i="6" s="1"/>
  <c r="AP152" i="3"/>
  <c r="AP152" i="6" s="1"/>
  <c r="AP57" i="5"/>
  <c r="AP106" i="3"/>
  <c r="AP106" i="6" s="1"/>
  <c r="AQ11" i="3"/>
  <c r="AQ11" i="5" s="1"/>
  <c r="AP106" i="5" s="1"/>
  <c r="K8" i="7"/>
  <c r="H9" i="7"/>
  <c r="G9" i="7"/>
  <c r="AO179" i="3"/>
  <c r="AO173" i="3"/>
  <c r="AO151" i="3"/>
  <c r="AO151" i="6" s="1"/>
  <c r="AO188" i="3"/>
  <c r="AN195" i="6"/>
  <c r="AO172" i="3"/>
  <c r="AO136" i="3"/>
  <c r="AP87" i="3"/>
  <c r="AP83" i="3"/>
  <c r="AP79" i="3"/>
  <c r="AP174" i="3" s="1"/>
  <c r="AP174" i="6" s="1"/>
  <c r="AQ95" i="3"/>
  <c r="AQ190" i="3" s="1"/>
  <c r="AP66" i="3"/>
  <c r="AP161" i="3" s="1"/>
  <c r="AP161" i="6" s="1"/>
  <c r="AP62" i="3"/>
  <c r="AP82" i="3"/>
  <c r="AP78" i="3"/>
  <c r="AP173" i="3" s="1"/>
  <c r="AP173" i="6" s="1"/>
  <c r="AP85" i="3"/>
  <c r="AP40" i="3"/>
  <c r="AP40" i="5" s="1"/>
  <c r="AP86" i="3"/>
  <c r="AP181" i="3" s="1"/>
  <c r="AP55" i="3"/>
  <c r="AP55" i="5" s="1"/>
  <c r="AP58" i="3"/>
  <c r="AP43" i="3"/>
  <c r="AP43" i="5" s="1"/>
  <c r="AP72" i="3"/>
  <c r="AP167" i="3" s="1"/>
  <c r="AP167" i="6" s="1"/>
  <c r="AP81" i="3"/>
  <c r="AP176" i="3" s="1"/>
  <c r="AP176" i="6" s="1"/>
  <c r="AP88" i="3"/>
  <c r="AP74" i="3"/>
  <c r="AP169" i="3" s="1"/>
  <c r="AP169" i="6" s="1"/>
  <c r="AP61" i="3"/>
  <c r="V61" i="3" s="1"/>
  <c r="AP91" i="3"/>
  <c r="AP53" i="3"/>
  <c r="AP53" i="5" s="1"/>
  <c r="AP97" i="3"/>
  <c r="AP192" i="3" s="1"/>
  <c r="AO177" i="3"/>
  <c r="AP92" i="3"/>
  <c r="AP187" i="3" s="1"/>
  <c r="AP65" i="3"/>
  <c r="AP64" i="3"/>
  <c r="AP51" i="3"/>
  <c r="AP52" i="3"/>
  <c r="AQ68" i="3"/>
  <c r="AQ68" i="5" s="1"/>
  <c r="AP63" i="3"/>
  <c r="AP89" i="3"/>
  <c r="AP184" i="3" s="1"/>
  <c r="AP70" i="3"/>
  <c r="AQ44" i="3"/>
  <c r="AQ44" i="5" s="1"/>
  <c r="AL195" i="5"/>
  <c r="AL199" i="6" s="1"/>
  <c r="J9" i="7" s="1"/>
  <c r="AN35" i="6"/>
  <c r="AM130" i="5"/>
  <c r="AN13" i="6"/>
  <c r="AM108" i="5"/>
  <c r="AN36" i="6"/>
  <c r="AM131" i="5"/>
  <c r="AN14" i="6"/>
  <c r="AM109" i="5"/>
  <c r="AN26" i="6"/>
  <c r="AM121" i="5"/>
  <c r="AN28" i="6"/>
  <c r="AM123" i="5"/>
  <c r="AN24" i="6"/>
  <c r="AM119" i="5"/>
  <c r="AO15" i="6"/>
  <c r="AN110" i="5"/>
  <c r="AN23" i="6"/>
  <c r="AM118" i="5"/>
  <c r="AN99" i="6"/>
  <c r="AM194" i="5"/>
  <c r="AN81" i="6"/>
  <c r="AM176" i="5"/>
  <c r="AN67" i="6"/>
  <c r="AM162" i="5"/>
  <c r="AN93" i="6"/>
  <c r="AM188" i="5"/>
  <c r="AO38" i="6"/>
  <c r="AN133" i="5"/>
  <c r="AN79" i="6"/>
  <c r="AM174" i="5"/>
  <c r="AN55" i="6"/>
  <c r="AM150" i="5"/>
  <c r="AN62" i="6"/>
  <c r="AM157" i="5"/>
  <c r="AN48" i="6"/>
  <c r="AM143" i="5"/>
  <c r="AN98" i="6"/>
  <c r="AM193" i="5"/>
  <c r="AN96" i="6"/>
  <c r="AM191" i="5"/>
  <c r="AN45" i="6"/>
  <c r="AM140" i="5"/>
  <c r="AO73" i="6"/>
  <c r="AN168" i="5"/>
  <c r="AO60" i="6"/>
  <c r="AN155" i="5"/>
  <c r="AN83" i="6"/>
  <c r="AM178" i="5"/>
  <c r="AN88" i="6"/>
  <c r="AM183" i="5"/>
  <c r="AN61" i="6"/>
  <c r="AM156" i="5"/>
  <c r="AN53" i="6"/>
  <c r="AM148" i="5"/>
  <c r="AN58" i="6"/>
  <c r="AM153" i="5"/>
  <c r="AN78" i="6"/>
  <c r="AM173" i="5"/>
  <c r="AN65" i="6"/>
  <c r="AM160" i="5"/>
  <c r="AN59" i="6"/>
  <c r="AM154" i="5"/>
  <c r="AO57" i="6"/>
  <c r="AN152" i="5"/>
  <c r="AN76" i="6"/>
  <c r="AM171" i="5"/>
  <c r="AO49" i="6"/>
  <c r="AN144" i="5"/>
  <c r="AP38" i="6"/>
  <c r="AO133" i="5"/>
  <c r="AN142" i="5"/>
  <c r="AP68" i="6"/>
  <c r="AO163" i="5"/>
  <c r="AO74" i="6"/>
  <c r="AN169" i="5"/>
  <c r="AP95" i="6"/>
  <c r="AO190" i="5"/>
  <c r="AP57" i="6"/>
  <c r="AO152" i="5"/>
  <c r="AO91" i="6"/>
  <c r="AN186" i="5"/>
  <c r="AO82" i="6"/>
  <c r="AN177" i="5"/>
  <c r="AN151" i="5"/>
  <c r="AO59" i="6"/>
  <c r="AN154" i="5"/>
  <c r="AO33" i="6"/>
  <c r="AN128" i="5"/>
  <c r="AN29" i="6"/>
  <c r="AM124" i="5"/>
  <c r="AN22" i="6"/>
  <c r="AM117" i="5"/>
  <c r="AN25" i="6"/>
  <c r="AM120" i="5"/>
  <c r="AN30" i="6"/>
  <c r="AM125" i="5"/>
  <c r="AO27" i="6"/>
  <c r="AN122" i="5"/>
  <c r="AO31" i="6"/>
  <c r="AN126" i="5"/>
  <c r="AN34" i="6"/>
  <c r="AM129" i="5"/>
  <c r="AN32" i="6"/>
  <c r="AM127" i="5"/>
  <c r="AN41" i="6"/>
  <c r="AM136" i="5"/>
  <c r="AN39" i="6"/>
  <c r="AM134" i="5"/>
  <c r="AN66" i="6"/>
  <c r="AM161" i="5"/>
  <c r="AN71" i="6"/>
  <c r="AM166" i="5"/>
  <c r="AN90" i="6"/>
  <c r="AM185" i="5"/>
  <c r="AN91" i="6"/>
  <c r="AM186" i="5"/>
  <c r="AO95" i="6"/>
  <c r="AN190" i="5"/>
  <c r="AO94" i="6"/>
  <c r="AN189" i="5"/>
  <c r="AN82" i="6"/>
  <c r="AM177" i="5"/>
  <c r="AO12" i="6"/>
  <c r="AN107" i="5"/>
  <c r="AN54" i="6"/>
  <c r="AM149" i="5"/>
  <c r="AN87" i="6"/>
  <c r="AM182" i="5"/>
  <c r="AN75" i="6"/>
  <c r="AM170" i="5"/>
  <c r="AN50" i="6"/>
  <c r="AM145" i="5"/>
  <c r="AN86" i="6"/>
  <c r="AM181" i="5"/>
  <c r="AN70" i="6"/>
  <c r="AM165" i="5"/>
  <c r="AN42" i="6"/>
  <c r="AM137" i="5"/>
  <c r="AO68" i="6"/>
  <c r="AN163" i="5"/>
  <c r="AN47" i="6"/>
  <c r="AM142" i="5"/>
  <c r="AN84" i="6"/>
  <c r="AM179" i="5"/>
  <c r="AN69" i="6"/>
  <c r="AM164" i="5"/>
  <c r="AN89" i="6"/>
  <c r="AM184" i="5"/>
  <c r="AN51" i="6"/>
  <c r="AM146" i="5"/>
  <c r="AN46" i="6"/>
  <c r="AM141" i="5"/>
  <c r="AN77" i="6"/>
  <c r="AM172" i="5"/>
  <c r="AN85" i="6"/>
  <c r="AM180" i="5"/>
  <c r="AN74" i="6"/>
  <c r="AM169" i="5"/>
  <c r="AO45" i="6"/>
  <c r="AN140" i="5"/>
  <c r="AO58" i="6"/>
  <c r="AN153" i="5"/>
  <c r="AO64" i="6"/>
  <c r="AN159" i="5"/>
  <c r="AO87" i="6"/>
  <c r="AN182" i="5"/>
  <c r="AO77" i="6"/>
  <c r="AN172" i="5"/>
  <c r="AO84" i="6"/>
  <c r="AN179" i="5"/>
  <c r="AN150" i="5"/>
  <c r="AO93" i="6"/>
  <c r="AN188" i="5"/>
  <c r="AO41" i="6"/>
  <c r="AN136" i="5"/>
  <c r="AO78" i="6"/>
  <c r="AN173" i="5"/>
  <c r="AP94" i="6"/>
  <c r="AO189" i="5"/>
  <c r="AP37" i="3"/>
  <c r="AP37" i="5" s="1"/>
  <c r="AP183" i="3"/>
  <c r="AP148" i="3"/>
  <c r="AP148" i="6" s="1"/>
  <c r="AQ163" i="3"/>
  <c r="AQ163" i="6" s="1"/>
  <c r="AP159" i="3"/>
  <c r="AP159" i="6" s="1"/>
  <c r="AP135" i="3"/>
  <c r="AO170" i="3"/>
  <c r="AO148" i="3"/>
  <c r="AO148" i="6" s="1"/>
  <c r="AO149" i="3"/>
  <c r="AO149" i="6" s="1"/>
  <c r="AP168" i="3"/>
  <c r="AP168" i="6" s="1"/>
  <c r="AP139" i="3"/>
  <c r="AO174" i="3"/>
  <c r="AO184" i="3"/>
  <c r="AO181" i="3"/>
  <c r="AO176" i="3"/>
  <c r="AO162" i="3"/>
  <c r="AO192" i="3"/>
  <c r="AO178" i="3"/>
  <c r="AO134" i="3"/>
  <c r="AO134" i="6" s="1"/>
  <c r="AO167" i="3"/>
  <c r="AP93" i="3"/>
  <c r="AP41" i="3"/>
  <c r="AP41" i="5" s="1"/>
  <c r="AP56" i="3"/>
  <c r="AP56" i="5" s="1"/>
  <c r="AQ57" i="3"/>
  <c r="AQ57" i="5" s="1"/>
  <c r="AO171" i="3"/>
  <c r="AP54" i="3"/>
  <c r="AP54" i="5" s="1"/>
  <c r="AO161" i="3"/>
  <c r="AP155" i="3"/>
  <c r="AP155" i="6" s="1"/>
  <c r="AO193" i="3"/>
  <c r="AP48" i="3"/>
  <c r="AP48" i="5" s="1"/>
  <c r="AP69" i="3"/>
  <c r="AO157" i="3"/>
  <c r="AO157" i="6" s="1"/>
  <c r="AO146" i="3"/>
  <c r="AO146" i="6" s="1"/>
  <c r="AO138" i="3"/>
  <c r="AO147" i="3"/>
  <c r="AO147" i="6" s="1"/>
  <c r="AO160" i="3"/>
  <c r="AO164" i="3"/>
  <c r="AO187" i="3"/>
  <c r="AO135" i="3"/>
  <c r="AP67" i="3"/>
  <c r="AQ73" i="3"/>
  <c r="AQ73" i="5" s="1"/>
  <c r="AO185" i="3"/>
  <c r="AO158" i="3"/>
  <c r="AO158" i="6" s="1"/>
  <c r="AP90" i="3"/>
  <c r="AO143" i="3"/>
  <c r="AO143" i="6" s="1"/>
  <c r="AO165" i="3"/>
  <c r="AP42" i="3"/>
  <c r="AP42" i="5" s="1"/>
  <c r="AP99" i="3"/>
  <c r="AQ60" i="3"/>
  <c r="AQ60" i="5" s="1"/>
  <c r="AP39" i="3"/>
  <c r="AP39" i="5" s="1"/>
  <c r="AP76" i="3"/>
  <c r="AP144" i="3"/>
  <c r="AP144" i="6" s="1"/>
  <c r="AO183" i="3"/>
  <c r="AO175" i="3"/>
  <c r="AO145" i="3"/>
  <c r="AO145" i="6" s="1"/>
  <c r="AP77" i="3"/>
  <c r="AO194" i="3"/>
  <c r="AO141" i="3"/>
  <c r="AO180" i="3"/>
  <c r="AO132" i="3"/>
  <c r="AO132" i="6" s="1"/>
  <c r="AO156" i="3"/>
  <c r="AO156" i="6" s="1"/>
  <c r="AP75" i="3"/>
  <c r="AP45" i="3"/>
  <c r="AQ38" i="3"/>
  <c r="AQ38" i="5" s="1"/>
  <c r="AP50" i="3"/>
  <c r="AP50" i="5" s="1"/>
  <c r="AP84" i="3"/>
  <c r="AP47" i="3"/>
  <c r="AQ94" i="3"/>
  <c r="AP59" i="3"/>
  <c r="AO166" i="3"/>
  <c r="AO191" i="3"/>
  <c r="AO137" i="3"/>
  <c r="AP80" i="3"/>
  <c r="AP98" i="3"/>
  <c r="AQ49" i="3"/>
  <c r="AQ49" i="5" s="1"/>
  <c r="AP46" i="3"/>
  <c r="AP96" i="3"/>
  <c r="AP71" i="3"/>
  <c r="AO113" i="3"/>
  <c r="AO113" i="6" s="1"/>
  <c r="AO18" i="6"/>
  <c r="AO111" i="3"/>
  <c r="AO111" i="6" s="1"/>
  <c r="AO16" i="6"/>
  <c r="AO115" i="3"/>
  <c r="AO115" i="6" s="1"/>
  <c r="AO20" i="6"/>
  <c r="AP116" i="3"/>
  <c r="AP116" i="6" s="1"/>
  <c r="AP21" i="6"/>
  <c r="AO108" i="3"/>
  <c r="AO108" i="6" s="1"/>
  <c r="AO118" i="3"/>
  <c r="AO118" i="6" s="1"/>
  <c r="AO114" i="3"/>
  <c r="AO114" i="6" s="1"/>
  <c r="AO19" i="6"/>
  <c r="AO129" i="3"/>
  <c r="AO129" i="6" s="1"/>
  <c r="AO120" i="3"/>
  <c r="AO120" i="6" s="1"/>
  <c r="AO123" i="3"/>
  <c r="AO123" i="6" s="1"/>
  <c r="AP122" i="3"/>
  <c r="AP122" i="6" s="1"/>
  <c r="AO119" i="3"/>
  <c r="AO119" i="6" s="1"/>
  <c r="AP128" i="3"/>
  <c r="AP128" i="6" s="1"/>
  <c r="AP110" i="3"/>
  <c r="AP110" i="6" s="1"/>
  <c r="AO109" i="3"/>
  <c r="AO109" i="6" s="1"/>
  <c r="AO121" i="3"/>
  <c r="AO121" i="6" s="1"/>
  <c r="AP112" i="3"/>
  <c r="AP112" i="6" s="1"/>
  <c r="AP17" i="6"/>
  <c r="AO127" i="3"/>
  <c r="AO127" i="6" s="1"/>
  <c r="AO117" i="3"/>
  <c r="AO117" i="6" s="1"/>
  <c r="AO124" i="3"/>
  <c r="AO124" i="6" s="1"/>
  <c r="AO131" i="3"/>
  <c r="AO131" i="6" s="1"/>
  <c r="AO125" i="3"/>
  <c r="AO125" i="6" s="1"/>
  <c r="AO130" i="3"/>
  <c r="AO130" i="6" s="1"/>
  <c r="AP126" i="3"/>
  <c r="AP126" i="6" s="1"/>
  <c r="AO107" i="3"/>
  <c r="AO107" i="6" s="1"/>
  <c r="AP32" i="3"/>
  <c r="AP32" i="5" s="1"/>
  <c r="AP22" i="3"/>
  <c r="AP22" i="5" s="1"/>
  <c r="AQ31" i="3"/>
  <c r="AQ31" i="5" s="1"/>
  <c r="AP34" i="3"/>
  <c r="AP34" i="5" s="1"/>
  <c r="AQ27" i="3"/>
  <c r="AQ27" i="5" s="1"/>
  <c r="AQ33" i="3"/>
  <c r="AP25" i="3"/>
  <c r="AP25" i="5" s="1"/>
  <c r="AQ15" i="3"/>
  <c r="AQ15" i="5" s="1"/>
  <c r="AP35" i="3"/>
  <c r="AP35" i="5" s="1"/>
  <c r="AP24" i="3"/>
  <c r="AP24" i="5" s="1"/>
  <c r="AP19" i="3"/>
  <c r="AP19" i="5" s="1"/>
  <c r="AO114" i="5" s="1"/>
  <c r="AP13" i="3"/>
  <c r="AP13" i="5" s="1"/>
  <c r="AP23" i="3"/>
  <c r="AP23" i="5" s="1"/>
  <c r="AP20" i="3"/>
  <c r="AP20" i="5" s="1"/>
  <c r="AO115" i="5" s="1"/>
  <c r="AP28" i="3"/>
  <c r="AP28" i="5" s="1"/>
  <c r="AP18" i="3"/>
  <c r="AP18" i="5" s="1"/>
  <c r="AO113" i="5" s="1"/>
  <c r="AP12" i="3"/>
  <c r="AP12" i="5" s="1"/>
  <c r="AQ17" i="3"/>
  <c r="AQ17" i="5" s="1"/>
  <c r="AP112" i="5" s="1"/>
  <c r="AQ21" i="3"/>
  <c r="AQ21" i="5" s="1"/>
  <c r="AP116" i="5" s="1"/>
  <c r="AP16" i="3"/>
  <c r="AP16" i="5" s="1"/>
  <c r="AO111" i="5" s="1"/>
  <c r="AP26" i="3"/>
  <c r="AP26" i="5" s="1"/>
  <c r="AP29" i="3"/>
  <c r="AP29" i="5" s="1"/>
  <c r="AP36" i="3"/>
  <c r="AP36" i="5" s="1"/>
  <c r="AP30" i="3"/>
  <c r="AP30" i="5" s="1"/>
  <c r="AP14" i="3"/>
  <c r="AP14" i="5" s="1"/>
  <c r="AR149" i="1"/>
  <c r="AS54" i="1"/>
  <c r="AS42" i="1"/>
  <c r="AR137" i="1"/>
  <c r="AS92" i="1"/>
  <c r="AR187" i="1"/>
  <c r="AS87" i="1"/>
  <c r="AR182" i="1"/>
  <c r="AT31" i="1"/>
  <c r="AS126" i="1"/>
  <c r="AT68" i="1"/>
  <c r="AS163" i="1"/>
  <c r="AS24" i="1"/>
  <c r="AR119" i="1"/>
  <c r="AT57" i="1"/>
  <c r="AS152" i="1"/>
  <c r="AS14" i="1"/>
  <c r="AR109" i="1"/>
  <c r="AS20" i="1"/>
  <c r="AR115" i="1"/>
  <c r="AS65" i="1"/>
  <c r="AR160" i="1"/>
  <c r="AS56" i="1"/>
  <c r="AR151" i="1"/>
  <c r="AT27" i="1"/>
  <c r="AS122" i="1"/>
  <c r="AS47" i="1"/>
  <c r="AR142" i="1"/>
  <c r="AS18" i="1"/>
  <c r="AR113" i="1"/>
  <c r="AS79" i="1"/>
  <c r="AR174" i="1"/>
  <c r="AT95" i="1"/>
  <c r="AS190" i="1"/>
  <c r="AS25" i="1"/>
  <c r="AR120" i="1"/>
  <c r="AS80" i="1"/>
  <c r="AR175" i="1"/>
  <c r="AS66" i="1"/>
  <c r="AR161" i="1"/>
  <c r="AS48" i="1"/>
  <c r="AR143" i="1"/>
  <c r="AS51" i="1"/>
  <c r="AR146" i="1"/>
  <c r="AS52" i="1"/>
  <c r="AR147" i="1"/>
  <c r="AS63" i="1"/>
  <c r="AR158" i="1"/>
  <c r="AS39" i="1"/>
  <c r="AR134" i="1"/>
  <c r="AS85" i="1"/>
  <c r="AR180" i="1"/>
  <c r="AS40" i="1"/>
  <c r="AR135" i="1"/>
  <c r="AS84" i="1"/>
  <c r="AR179" i="1"/>
  <c r="AS86" i="1"/>
  <c r="AR181" i="1"/>
  <c r="AS99" i="1"/>
  <c r="AR194" i="1"/>
  <c r="AS41" i="1"/>
  <c r="AR136" i="1"/>
  <c r="AS96" i="1"/>
  <c r="AR191" i="1"/>
  <c r="AS29" i="1"/>
  <c r="AR124" i="1"/>
  <c r="AS36" i="1"/>
  <c r="AR131" i="1"/>
  <c r="AS50" i="1"/>
  <c r="AR145" i="1"/>
  <c r="AT17" i="1"/>
  <c r="AS112" i="1"/>
  <c r="AS72" i="1"/>
  <c r="AR167" i="1"/>
  <c r="AS45" i="1"/>
  <c r="AR140" i="1"/>
  <c r="AR183" i="1"/>
  <c r="AS88" i="1"/>
  <c r="AS91" i="1"/>
  <c r="AR186" i="1"/>
  <c r="AS97" i="1"/>
  <c r="AR192" i="1"/>
  <c r="AS75" i="1"/>
  <c r="AR170" i="1"/>
  <c r="AT49" i="1"/>
  <c r="AS144" i="1"/>
  <c r="AT60" i="1"/>
  <c r="AS155" i="1"/>
  <c r="AT94" i="1"/>
  <c r="AS189" i="1"/>
  <c r="AS64" i="1"/>
  <c r="AR159" i="1"/>
  <c r="AS28" i="1"/>
  <c r="AR123" i="1"/>
  <c r="AS83" i="1"/>
  <c r="AR178" i="1"/>
  <c r="AS69" i="1"/>
  <c r="AR164" i="1"/>
  <c r="AS59" i="1"/>
  <c r="AR154" i="1"/>
  <c r="AV11" i="1"/>
  <c r="AU106" i="1"/>
  <c r="AS82" i="1"/>
  <c r="AR177" i="1"/>
  <c r="AT15" i="1"/>
  <c r="AS110" i="1"/>
  <c r="AS55" i="1"/>
  <c r="AR150" i="1"/>
  <c r="AS67" i="1"/>
  <c r="AR162" i="1"/>
  <c r="AS81" i="1"/>
  <c r="AR176" i="1"/>
  <c r="AS16" i="1"/>
  <c r="AR111" i="1"/>
  <c r="AS35" i="1"/>
  <c r="AR130" i="1"/>
  <c r="AT73" i="1"/>
  <c r="AS168" i="1"/>
  <c r="AS26" i="1"/>
  <c r="AR121" i="1"/>
  <c r="AS74" i="1"/>
  <c r="AR169" i="1"/>
  <c r="AS70" i="1"/>
  <c r="AR165" i="1"/>
  <c r="AS37" i="1"/>
  <c r="AR132" i="1"/>
  <c r="AS12" i="1"/>
  <c r="AR107" i="1"/>
  <c r="AT44" i="1"/>
  <c r="AS139" i="1"/>
  <c r="AS58" i="1"/>
  <c r="AR153" i="1"/>
  <c r="AS77" i="1"/>
  <c r="AR172" i="1"/>
  <c r="AS61" i="1"/>
  <c r="AR156" i="1"/>
  <c r="AS22" i="1"/>
  <c r="AR117" i="1"/>
  <c r="AS46" i="1"/>
  <c r="AR141" i="1"/>
  <c r="AS13" i="1"/>
  <c r="AR108" i="1"/>
  <c r="AS32" i="1"/>
  <c r="AR127" i="1"/>
  <c r="AS23" i="1"/>
  <c r="AR118" i="1"/>
  <c r="AS34" i="1"/>
  <c r="AR129" i="1"/>
  <c r="AT33" i="1"/>
  <c r="AS128" i="1"/>
  <c r="AS90" i="1"/>
  <c r="AR185" i="1"/>
  <c r="AR90" i="5" s="1"/>
  <c r="AS93" i="1"/>
  <c r="AR188" i="1"/>
  <c r="AS98" i="1"/>
  <c r="AR193" i="1"/>
  <c r="AS62" i="1"/>
  <c r="AR157" i="1"/>
  <c r="AS78" i="1"/>
  <c r="AR173" i="1"/>
  <c r="AS76" i="1"/>
  <c r="AR171" i="1"/>
  <c r="AS71" i="1"/>
  <c r="AR166" i="1"/>
  <c r="AS89" i="1"/>
  <c r="AR184" i="1"/>
  <c r="AR89" i="5" s="1"/>
  <c r="AT21" i="1"/>
  <c r="AS116" i="1"/>
  <c r="AS43" i="1"/>
  <c r="AR138" i="1"/>
  <c r="AT38" i="1"/>
  <c r="AS133" i="1"/>
  <c r="AS19" i="1"/>
  <c r="AR114" i="1"/>
  <c r="AS30" i="1"/>
  <c r="AR125" i="1"/>
  <c r="AS53" i="1"/>
  <c r="AR148" i="1"/>
  <c r="AQ33" i="5" l="1"/>
  <c r="V33" i="3"/>
  <c r="AQ10" i="3"/>
  <c r="AQ105" i="3" s="1"/>
  <c r="AQ105" i="6" s="1"/>
  <c r="AP10" i="5"/>
  <c r="AO105" i="5" s="1"/>
  <c r="AQ11" i="6"/>
  <c r="AP150" i="3"/>
  <c r="AP150" i="6" s="1"/>
  <c r="AP59" i="5"/>
  <c r="V59" i="3"/>
  <c r="AP52" i="5"/>
  <c r="V52" i="3"/>
  <c r="V136" i="3"/>
  <c r="V41" i="5"/>
  <c r="V50" i="5"/>
  <c r="V145" i="3"/>
  <c r="V44" i="5"/>
  <c r="V139" i="3"/>
  <c r="V138" i="3"/>
  <c r="V43" i="5"/>
  <c r="V54" i="5"/>
  <c r="V149" i="3"/>
  <c r="AP46" i="5"/>
  <c r="V46" i="3"/>
  <c r="AP51" i="5"/>
  <c r="V51" i="3"/>
  <c r="V61" i="5"/>
  <c r="V156" i="3"/>
  <c r="V152" i="1"/>
  <c r="V57" i="1"/>
  <c r="V152" i="5"/>
  <c r="V57" i="6"/>
  <c r="V152" i="6" s="1"/>
  <c r="AP47" i="5"/>
  <c r="V47" i="3"/>
  <c r="AP45" i="5"/>
  <c r="V45" i="3"/>
  <c r="AP63" i="5"/>
  <c r="V63" i="3"/>
  <c r="AP62" i="5"/>
  <c r="V62" i="3"/>
  <c r="V150" i="3"/>
  <c r="V55" i="5"/>
  <c r="V155" i="3"/>
  <c r="V60" i="5"/>
  <c r="V42" i="5"/>
  <c r="V137" i="3"/>
  <c r="V40" i="5"/>
  <c r="V135" i="3"/>
  <c r="V148" i="3"/>
  <c r="V53" i="5"/>
  <c r="V144" i="1"/>
  <c r="V49" i="1"/>
  <c r="V144" i="5"/>
  <c r="V49" i="6"/>
  <c r="V144" i="6" s="1"/>
  <c r="V151" i="3"/>
  <c r="V56" i="5"/>
  <c r="V48" i="5"/>
  <c r="V143" i="3"/>
  <c r="AP58" i="5"/>
  <c r="V58" i="3"/>
  <c r="AN197" i="6"/>
  <c r="AN198" i="6"/>
  <c r="AN196" i="6"/>
  <c r="F11" i="7" s="1"/>
  <c r="AS105" i="1"/>
  <c r="AR10" i="3" s="1"/>
  <c r="AR105" i="3" s="1"/>
  <c r="AR105" i="6" s="1"/>
  <c r="AT10" i="1"/>
  <c r="AQ10" i="5"/>
  <c r="AN105" i="5"/>
  <c r="AO10" i="6"/>
  <c r="AP138" i="3"/>
  <c r="AP158" i="3"/>
  <c r="AP158" i="6" s="1"/>
  <c r="AP156" i="3"/>
  <c r="AP156" i="6" s="1"/>
  <c r="AP61" i="5"/>
  <c r="AR11" i="3"/>
  <c r="AR11" i="5" s="1"/>
  <c r="AR11" i="6" s="1"/>
  <c r="AQ106" i="3"/>
  <c r="AQ106" i="6" s="1"/>
  <c r="V38" i="3"/>
  <c r="K9" i="7"/>
  <c r="H10" i="7"/>
  <c r="G10" i="7"/>
  <c r="AP182" i="3"/>
  <c r="AP177" i="3"/>
  <c r="AP147" i="3"/>
  <c r="AP147" i="6" s="1"/>
  <c r="AQ139" i="3"/>
  <c r="AP165" i="3"/>
  <c r="AP165" i="6" s="1"/>
  <c r="AP160" i="3"/>
  <c r="AP160" i="6" s="1"/>
  <c r="AP186" i="3"/>
  <c r="AP153" i="3"/>
  <c r="AP153" i="6" s="1"/>
  <c r="AP146" i="3"/>
  <c r="AP146" i="6" s="1"/>
  <c r="AP178" i="3"/>
  <c r="AP157" i="3"/>
  <c r="AP157" i="6" s="1"/>
  <c r="AP180" i="3"/>
  <c r="AP132" i="3"/>
  <c r="AP132" i="6" s="1"/>
  <c r="AO195" i="6"/>
  <c r="AQ54" i="3"/>
  <c r="AQ54" i="5" s="1"/>
  <c r="AR38" i="3"/>
  <c r="AR38" i="5" s="1"/>
  <c r="AQ89" i="3"/>
  <c r="AQ93" i="3"/>
  <c r="AQ188" i="3" s="1"/>
  <c r="AQ61" i="3"/>
  <c r="AQ61" i="5" s="1"/>
  <c r="AR73" i="3"/>
  <c r="AQ67" i="3"/>
  <c r="AQ67" i="5" s="1"/>
  <c r="AQ64" i="3"/>
  <c r="AQ64" i="5" s="1"/>
  <c r="AQ91" i="3"/>
  <c r="AQ86" i="3"/>
  <c r="AQ52" i="3"/>
  <c r="AQ52" i="5" s="1"/>
  <c r="AR95" i="3"/>
  <c r="AR190" i="3" s="1"/>
  <c r="AQ65" i="3"/>
  <c r="AQ65" i="5" s="1"/>
  <c r="AQ92" i="3"/>
  <c r="AQ80" i="3"/>
  <c r="AQ80" i="5" s="1"/>
  <c r="AM195" i="5"/>
  <c r="AM199" i="6" s="1"/>
  <c r="J10" i="7" s="1"/>
  <c r="AO35" i="6"/>
  <c r="AN130" i="5"/>
  <c r="AO36" i="6"/>
  <c r="AN131" i="5"/>
  <c r="AO22" i="6"/>
  <c r="AN117" i="5"/>
  <c r="AO14" i="6"/>
  <c r="AN109" i="5"/>
  <c r="AP33" i="6"/>
  <c r="AO128" i="5"/>
  <c r="AP27" i="6"/>
  <c r="AO122" i="5"/>
  <c r="AO25" i="6"/>
  <c r="AN120" i="5"/>
  <c r="AO13" i="6"/>
  <c r="AN108" i="5"/>
  <c r="AO42" i="6"/>
  <c r="AN137" i="5"/>
  <c r="AO71" i="6"/>
  <c r="AN166" i="5"/>
  <c r="AO50" i="6"/>
  <c r="AN145" i="5"/>
  <c r="AO88" i="6"/>
  <c r="AN183" i="5"/>
  <c r="AO40" i="6"/>
  <c r="AN135" i="5"/>
  <c r="AO69" i="6"/>
  <c r="AN164" i="5"/>
  <c r="AO52" i="6"/>
  <c r="AN147" i="5"/>
  <c r="AO51" i="6"/>
  <c r="AN146" i="5"/>
  <c r="AP60" i="6"/>
  <c r="AO155" i="5"/>
  <c r="AO39" i="6"/>
  <c r="AN134" i="5"/>
  <c r="AP79" i="6"/>
  <c r="AO174" i="5"/>
  <c r="AP70" i="6"/>
  <c r="AO165" i="5"/>
  <c r="AQ44" i="6"/>
  <c r="AP139" i="5"/>
  <c r="AP51" i="6"/>
  <c r="AO146" i="5"/>
  <c r="AP92" i="6"/>
  <c r="AO187" i="5"/>
  <c r="AP53" i="6"/>
  <c r="AO148" i="5"/>
  <c r="AP88" i="6"/>
  <c r="AO183" i="5"/>
  <c r="AP86" i="6"/>
  <c r="AO181" i="5"/>
  <c r="AQ95" i="6"/>
  <c r="AP190" i="5"/>
  <c r="AP12" i="6"/>
  <c r="AO107" i="5"/>
  <c r="AO61" i="6"/>
  <c r="AN156" i="5"/>
  <c r="AO85" i="6"/>
  <c r="AN180" i="5"/>
  <c r="AO99" i="6"/>
  <c r="AN194" i="5"/>
  <c r="AO63" i="6"/>
  <c r="AN158" i="5"/>
  <c r="AO76" i="6"/>
  <c r="AN171" i="5"/>
  <c r="AO83" i="6"/>
  <c r="AN178" i="5"/>
  <c r="AO67" i="6"/>
  <c r="AN162" i="5"/>
  <c r="AO81" i="6"/>
  <c r="AN176" i="5"/>
  <c r="AO89" i="6"/>
  <c r="AN184" i="5"/>
  <c r="AP44" i="6"/>
  <c r="AO139" i="5"/>
  <c r="AO54" i="6"/>
  <c r="AN149" i="5"/>
  <c r="AO75" i="6"/>
  <c r="AN170" i="5"/>
  <c r="AP74" i="6"/>
  <c r="AO169" i="5"/>
  <c r="AP43" i="6"/>
  <c r="AO138" i="5"/>
  <c r="AP40" i="6"/>
  <c r="AO135" i="5"/>
  <c r="AP82" i="6"/>
  <c r="AO177" i="5"/>
  <c r="AP83" i="6"/>
  <c r="AO178" i="5"/>
  <c r="AP63" i="6"/>
  <c r="AO158" i="5"/>
  <c r="AP64" i="6"/>
  <c r="AO159" i="5"/>
  <c r="AP37" i="6"/>
  <c r="AO132" i="5"/>
  <c r="AP31" i="6"/>
  <c r="AO126" i="5"/>
  <c r="AO30" i="6"/>
  <c r="AN125" i="5"/>
  <c r="AO29" i="6"/>
  <c r="AN124" i="5"/>
  <c r="AO32" i="6"/>
  <c r="AN127" i="5"/>
  <c r="AO26" i="6"/>
  <c r="AN121" i="5"/>
  <c r="AP15" i="6"/>
  <c r="AO110" i="5"/>
  <c r="AO24" i="6"/>
  <c r="AN119" i="5"/>
  <c r="AO28" i="6"/>
  <c r="AN123" i="5"/>
  <c r="AO34" i="6"/>
  <c r="AN129" i="5"/>
  <c r="AO23" i="6"/>
  <c r="AN118" i="5"/>
  <c r="AO96" i="6"/>
  <c r="AN191" i="5"/>
  <c r="AO37" i="6"/>
  <c r="AN132" i="5"/>
  <c r="AO80" i="6"/>
  <c r="AN175" i="5"/>
  <c r="AP49" i="6"/>
  <c r="AO144" i="5"/>
  <c r="AO70" i="6"/>
  <c r="AN165" i="5"/>
  <c r="AO48" i="6"/>
  <c r="AN143" i="5"/>
  <c r="AO92" i="6"/>
  <c r="AN187" i="5"/>
  <c r="AO65" i="6"/>
  <c r="AN160" i="5"/>
  <c r="AO43" i="6"/>
  <c r="AN138" i="5"/>
  <c r="AO62" i="6"/>
  <c r="AN157" i="5"/>
  <c r="AO98" i="6"/>
  <c r="AN193" i="5"/>
  <c r="AO66" i="6"/>
  <c r="AN161" i="5"/>
  <c r="AP87" i="6"/>
  <c r="AO182" i="5"/>
  <c r="AQ68" i="6"/>
  <c r="AP163" i="5"/>
  <c r="AP65" i="6"/>
  <c r="AO160" i="5"/>
  <c r="AP61" i="6"/>
  <c r="AO156" i="5"/>
  <c r="AP72" i="6"/>
  <c r="AO167" i="5"/>
  <c r="AP55" i="6"/>
  <c r="AO150" i="5"/>
  <c r="AP85" i="6"/>
  <c r="AO180" i="5"/>
  <c r="AP62" i="6"/>
  <c r="AO157" i="5"/>
  <c r="AO46" i="6"/>
  <c r="AN141" i="5"/>
  <c r="AO90" i="6"/>
  <c r="AN185" i="5"/>
  <c r="AO72" i="6"/>
  <c r="AN167" i="5"/>
  <c r="AO97" i="6"/>
  <c r="AN192" i="5"/>
  <c r="AO86" i="6"/>
  <c r="AN181" i="5"/>
  <c r="AO79" i="6"/>
  <c r="AN174" i="5"/>
  <c r="AP73" i="6"/>
  <c r="AO168" i="5"/>
  <c r="AO53" i="6"/>
  <c r="AN148" i="5"/>
  <c r="AP97" i="6"/>
  <c r="AO192" i="5"/>
  <c r="AP91" i="6"/>
  <c r="AO186" i="5"/>
  <c r="AP81" i="6"/>
  <c r="AO176" i="5"/>
  <c r="AP58" i="6"/>
  <c r="AO153" i="5"/>
  <c r="AP78" i="6"/>
  <c r="AO173" i="5"/>
  <c r="AP66" i="6"/>
  <c r="AO161" i="5"/>
  <c r="AP89" i="6"/>
  <c r="AO184" i="5"/>
  <c r="AP52" i="6"/>
  <c r="AO147" i="5"/>
  <c r="AP141" i="3"/>
  <c r="AP154" i="3"/>
  <c r="AP154" i="6" s="1"/>
  <c r="AP145" i="3"/>
  <c r="AP145" i="6" s="1"/>
  <c r="AP170" i="3"/>
  <c r="AP170" i="6" s="1"/>
  <c r="AQ72" i="3"/>
  <c r="AQ72" i="5" s="1"/>
  <c r="AQ55" i="3"/>
  <c r="AQ55" i="5" s="1"/>
  <c r="AQ85" i="3"/>
  <c r="AQ62" i="3"/>
  <c r="AQ62" i="5" s="1"/>
  <c r="AQ83" i="3"/>
  <c r="AQ46" i="3"/>
  <c r="AQ46" i="5" s="1"/>
  <c r="AP171" i="3"/>
  <c r="AP171" i="6" s="1"/>
  <c r="AP137" i="3"/>
  <c r="AP164" i="3"/>
  <c r="AP164" i="6" s="1"/>
  <c r="AP149" i="3"/>
  <c r="AP149" i="6" s="1"/>
  <c r="AP151" i="3"/>
  <c r="AP151" i="6" s="1"/>
  <c r="AR57" i="3"/>
  <c r="AR57" i="5" s="1"/>
  <c r="AQ77" i="3"/>
  <c r="AQ77" i="5" s="1"/>
  <c r="AQ50" i="3"/>
  <c r="AQ50" i="5" s="1"/>
  <c r="AR68" i="3"/>
  <c r="AP166" i="3"/>
  <c r="AP166" i="6" s="1"/>
  <c r="AQ144" i="3"/>
  <c r="AQ144" i="6" s="1"/>
  <c r="AQ189" i="3"/>
  <c r="AQ133" i="3"/>
  <c r="AQ133" i="6" s="1"/>
  <c r="AQ97" i="3"/>
  <c r="AQ43" i="3"/>
  <c r="AQ43" i="5" s="1"/>
  <c r="AQ78" i="3"/>
  <c r="AQ78" i="5" s="1"/>
  <c r="AR49" i="3"/>
  <c r="AR49" i="5" s="1"/>
  <c r="AP134" i="3"/>
  <c r="AP134" i="6" s="1"/>
  <c r="AQ168" i="3"/>
  <c r="AQ168" i="6" s="1"/>
  <c r="AP143" i="3"/>
  <c r="AP143" i="6" s="1"/>
  <c r="AP136" i="3"/>
  <c r="AR44" i="3"/>
  <c r="AR44" i="5" s="1"/>
  <c r="AP193" i="3"/>
  <c r="AP142" i="3"/>
  <c r="AP140" i="3"/>
  <c r="AQ53" i="3"/>
  <c r="AQ53" i="5" s="1"/>
  <c r="AQ74" i="3"/>
  <c r="AQ74" i="5" s="1"/>
  <c r="AQ45" i="3"/>
  <c r="AQ45" i="5" s="1"/>
  <c r="AQ71" i="3"/>
  <c r="AQ71" i="5" s="1"/>
  <c r="AQ98" i="3"/>
  <c r="AQ79" i="3"/>
  <c r="AQ79" i="5" s="1"/>
  <c r="AR94" i="3"/>
  <c r="AQ75" i="3"/>
  <c r="AQ75" i="5" s="1"/>
  <c r="AQ155" i="3"/>
  <c r="AQ155" i="6" s="1"/>
  <c r="AP162" i="3"/>
  <c r="AP162" i="6" s="1"/>
  <c r="AP188" i="3"/>
  <c r="AQ70" i="3"/>
  <c r="AQ70" i="5" s="1"/>
  <c r="AQ41" i="3"/>
  <c r="AQ41" i="5" s="1"/>
  <c r="AQ84" i="3"/>
  <c r="AQ39" i="3"/>
  <c r="AQ39" i="5" s="1"/>
  <c r="AQ51" i="3"/>
  <c r="AQ51" i="5" s="1"/>
  <c r="AQ90" i="3"/>
  <c r="AQ47" i="3"/>
  <c r="AQ47" i="5" s="1"/>
  <c r="AQ37" i="3"/>
  <c r="AQ37" i="5" s="1"/>
  <c r="AP191" i="3"/>
  <c r="AP175" i="3"/>
  <c r="AP175" i="6" s="1"/>
  <c r="AP179" i="3"/>
  <c r="AP172" i="3"/>
  <c r="AP172" i="6" s="1"/>
  <c r="AQ88" i="3"/>
  <c r="AQ81" i="3"/>
  <c r="AQ81" i="5" s="1"/>
  <c r="AQ58" i="3"/>
  <c r="AQ58" i="5" s="1"/>
  <c r="AQ40" i="3"/>
  <c r="AQ40" i="5" s="1"/>
  <c r="AQ82" i="3"/>
  <c r="AQ66" i="3"/>
  <c r="AQ66" i="5" s="1"/>
  <c r="AQ59" i="3"/>
  <c r="AQ59" i="5" s="1"/>
  <c r="AQ87" i="3"/>
  <c r="AP194" i="3"/>
  <c r="AP185" i="3"/>
  <c r="AQ42" i="3"/>
  <c r="AQ42" i="5" s="1"/>
  <c r="AQ152" i="3"/>
  <c r="AQ152" i="6" s="1"/>
  <c r="AQ96" i="3"/>
  <c r="AQ99" i="3"/>
  <c r="AQ76" i="3"/>
  <c r="AQ76" i="5" s="1"/>
  <c r="AQ63" i="3"/>
  <c r="AQ63" i="5" s="1"/>
  <c r="AQ48" i="3"/>
  <c r="AQ48" i="5" s="1"/>
  <c r="AQ69" i="3"/>
  <c r="AQ69" i="5" s="1"/>
  <c r="AQ56" i="3"/>
  <c r="AQ56" i="5" s="1"/>
  <c r="AR60" i="3"/>
  <c r="AR60" i="5" s="1"/>
  <c r="AP131" i="3"/>
  <c r="AP131" i="6" s="1"/>
  <c r="AQ112" i="3"/>
  <c r="AQ112" i="6" s="1"/>
  <c r="AQ17" i="6"/>
  <c r="AP109" i="3"/>
  <c r="AP109" i="6" s="1"/>
  <c r="AP124" i="3"/>
  <c r="AP124" i="6" s="1"/>
  <c r="AP111" i="3"/>
  <c r="AP111" i="6" s="1"/>
  <c r="AP16" i="6"/>
  <c r="AQ116" i="3"/>
  <c r="AQ116" i="6" s="1"/>
  <c r="AQ21" i="6"/>
  <c r="AP123" i="3"/>
  <c r="AP123" i="6" s="1"/>
  <c r="AP119" i="3"/>
  <c r="AP119" i="6" s="1"/>
  <c r="AP120" i="3"/>
  <c r="AP120" i="6" s="1"/>
  <c r="AQ122" i="3"/>
  <c r="AQ122" i="6" s="1"/>
  <c r="AP129" i="3"/>
  <c r="AP129" i="6" s="1"/>
  <c r="AP117" i="3"/>
  <c r="AP117" i="6" s="1"/>
  <c r="AP125" i="3"/>
  <c r="AP125" i="6" s="1"/>
  <c r="AP113" i="3"/>
  <c r="AP113" i="6" s="1"/>
  <c r="AP18" i="6"/>
  <c r="AP115" i="3"/>
  <c r="AP115" i="6" s="1"/>
  <c r="AP20" i="6"/>
  <c r="AP118" i="3"/>
  <c r="AP118" i="6" s="1"/>
  <c r="AP130" i="3"/>
  <c r="AP130" i="6" s="1"/>
  <c r="AQ126" i="3"/>
  <c r="AQ126" i="6" s="1"/>
  <c r="AP121" i="3"/>
  <c r="AP121" i="6" s="1"/>
  <c r="AP108" i="3"/>
  <c r="AP108" i="6" s="1"/>
  <c r="AP114" i="3"/>
  <c r="AP114" i="6" s="1"/>
  <c r="AP19" i="6"/>
  <c r="AQ110" i="3"/>
  <c r="AQ110" i="6" s="1"/>
  <c r="AQ128" i="3"/>
  <c r="AQ128" i="6" s="1"/>
  <c r="AP127" i="3"/>
  <c r="AP127" i="6" s="1"/>
  <c r="AP107" i="3"/>
  <c r="AP107" i="6" s="1"/>
  <c r="AQ30" i="3"/>
  <c r="AQ30" i="5" s="1"/>
  <c r="AR33" i="3"/>
  <c r="AR33" i="5" s="1"/>
  <c r="AQ13" i="3"/>
  <c r="AQ13" i="5" s="1"/>
  <c r="AQ12" i="3"/>
  <c r="AQ12" i="5" s="1"/>
  <c r="AQ16" i="3"/>
  <c r="AQ16" i="5" s="1"/>
  <c r="AP111" i="5" s="1"/>
  <c r="AR15" i="3"/>
  <c r="AR15" i="5" s="1"/>
  <c r="AQ28" i="3"/>
  <c r="AQ28" i="5" s="1"/>
  <c r="AQ19" i="3"/>
  <c r="AQ19" i="5" s="1"/>
  <c r="AP114" i="5" s="1"/>
  <c r="AR21" i="3"/>
  <c r="AR21" i="5" s="1"/>
  <c r="AQ116" i="5" s="1"/>
  <c r="AQ32" i="3"/>
  <c r="AQ26" i="3"/>
  <c r="AQ26" i="5" s="1"/>
  <c r="AQ29" i="3"/>
  <c r="AQ29" i="5" s="1"/>
  <c r="AQ25" i="3"/>
  <c r="AQ25" i="5" s="1"/>
  <c r="AQ20" i="3"/>
  <c r="AQ20" i="5" s="1"/>
  <c r="AP115" i="5" s="1"/>
  <c r="AQ34" i="3"/>
  <c r="AQ35" i="3"/>
  <c r="AQ23" i="3"/>
  <c r="AQ23" i="5" s="1"/>
  <c r="AQ22" i="3"/>
  <c r="AQ22" i="5" s="1"/>
  <c r="AR17" i="3"/>
  <c r="AR17" i="5" s="1"/>
  <c r="AQ112" i="5" s="1"/>
  <c r="AQ36" i="3"/>
  <c r="AQ18" i="3"/>
  <c r="AQ18" i="5" s="1"/>
  <c r="AP113" i="5" s="1"/>
  <c r="AR27" i="3"/>
  <c r="AR27" i="5" s="1"/>
  <c r="AQ14" i="3"/>
  <c r="AQ14" i="5" s="1"/>
  <c r="AQ24" i="3"/>
  <c r="AQ24" i="5" s="1"/>
  <c r="AR31" i="3"/>
  <c r="AR31" i="5" s="1"/>
  <c r="AT54" i="1"/>
  <c r="AS149" i="1"/>
  <c r="AS137" i="1"/>
  <c r="AT42" i="1"/>
  <c r="AT30" i="1"/>
  <c r="AS125" i="1"/>
  <c r="AT78" i="1"/>
  <c r="AS173" i="1"/>
  <c r="AU44" i="1"/>
  <c r="AT139" i="1"/>
  <c r="AT74" i="1"/>
  <c r="AS169" i="1"/>
  <c r="AT144" i="1"/>
  <c r="AU49" i="1"/>
  <c r="AU38" i="1"/>
  <c r="AT133" i="1"/>
  <c r="AT62" i="1"/>
  <c r="AS157" i="1"/>
  <c r="AT34" i="1"/>
  <c r="AS129" i="1"/>
  <c r="AT23" i="1"/>
  <c r="AS118" i="1"/>
  <c r="AT13" i="1"/>
  <c r="AS108" i="1"/>
  <c r="AT22" i="1"/>
  <c r="AS117" i="1"/>
  <c r="AT61" i="1"/>
  <c r="AS156" i="1"/>
  <c r="AT16" i="1"/>
  <c r="AS111" i="1"/>
  <c r="AT67" i="1"/>
  <c r="AS162" i="1"/>
  <c r="AT59" i="1"/>
  <c r="AS154" i="1"/>
  <c r="AT83" i="1"/>
  <c r="AS178" i="1"/>
  <c r="AU94" i="1"/>
  <c r="AT189" i="1"/>
  <c r="AT97" i="1"/>
  <c r="AS192" i="1"/>
  <c r="AT50" i="1"/>
  <c r="AS145" i="1"/>
  <c r="AT36" i="1"/>
  <c r="AS131" i="1"/>
  <c r="AT41" i="1"/>
  <c r="AS136" i="1"/>
  <c r="AT84" i="1"/>
  <c r="AS179" i="1"/>
  <c r="AT40" i="1"/>
  <c r="AS135" i="1"/>
  <c r="AT63" i="1"/>
  <c r="AS158" i="1"/>
  <c r="AT18" i="1"/>
  <c r="AS113" i="1"/>
  <c r="AT14" i="1"/>
  <c r="AS109" i="1"/>
  <c r="AU57" i="1"/>
  <c r="AT152" i="1"/>
  <c r="AU68" i="1"/>
  <c r="AT163" i="1"/>
  <c r="AU31" i="1"/>
  <c r="AT126" i="1"/>
  <c r="AT92" i="1"/>
  <c r="AS187" i="1"/>
  <c r="AT71" i="1"/>
  <c r="AS166" i="1"/>
  <c r="AT66" i="1"/>
  <c r="AS161" i="1"/>
  <c r="AT56" i="1"/>
  <c r="AS151" i="1"/>
  <c r="AT43" i="1"/>
  <c r="AS138" i="1"/>
  <c r="AT53" i="1"/>
  <c r="AS148" i="1"/>
  <c r="AT19" i="1"/>
  <c r="AS114" i="1"/>
  <c r="AS184" i="1"/>
  <c r="AT89" i="1"/>
  <c r="AT76" i="1"/>
  <c r="AS171" i="1"/>
  <c r="AT58" i="1"/>
  <c r="AS153" i="1"/>
  <c r="AT37" i="1"/>
  <c r="AS132" i="1"/>
  <c r="AT26" i="1"/>
  <c r="AS121" i="1"/>
  <c r="AU73" i="1"/>
  <c r="AT168" i="1"/>
  <c r="AT35" i="1"/>
  <c r="AS130" i="1"/>
  <c r="AW11" i="1"/>
  <c r="AX11" i="1" s="1"/>
  <c r="AV106" i="1"/>
  <c r="AU60" i="1"/>
  <c r="AT155" i="1"/>
  <c r="AT88" i="1"/>
  <c r="AS183" i="1"/>
  <c r="AU17" i="1"/>
  <c r="AT112" i="1"/>
  <c r="AT96" i="1"/>
  <c r="AS191" i="1"/>
  <c r="AT51" i="1"/>
  <c r="AS146" i="1"/>
  <c r="AT48" i="1"/>
  <c r="AS143" i="1"/>
  <c r="AT80" i="1"/>
  <c r="AS175" i="1"/>
  <c r="AT47" i="1"/>
  <c r="AS142" i="1"/>
  <c r="AU27" i="1"/>
  <c r="AT122" i="1"/>
  <c r="AT65" i="1"/>
  <c r="AS160" i="1"/>
  <c r="AT20" i="1"/>
  <c r="AS115" i="1"/>
  <c r="AT77" i="1"/>
  <c r="AS172" i="1"/>
  <c r="AT12" i="1"/>
  <c r="AS107" i="1"/>
  <c r="AT75" i="1"/>
  <c r="AS170" i="1"/>
  <c r="AT52" i="1"/>
  <c r="AS147" i="1"/>
  <c r="AT25" i="1"/>
  <c r="AS120" i="1"/>
  <c r="AT90" i="1"/>
  <c r="AS185" i="1"/>
  <c r="AU21" i="1"/>
  <c r="AT116" i="1"/>
  <c r="AT98" i="1"/>
  <c r="AS193" i="1"/>
  <c r="AT93" i="1"/>
  <c r="AS188" i="1"/>
  <c r="AU33" i="1"/>
  <c r="AT128" i="1"/>
  <c r="AT32" i="1"/>
  <c r="AS127" i="1"/>
  <c r="AT46" i="1"/>
  <c r="AS141" i="1"/>
  <c r="AT70" i="1"/>
  <c r="AS165" i="1"/>
  <c r="AT81" i="1"/>
  <c r="AS176" i="1"/>
  <c r="AT55" i="1"/>
  <c r="AS150" i="1"/>
  <c r="AU15" i="1"/>
  <c r="AT110" i="1"/>
  <c r="AT82" i="1"/>
  <c r="AS177" i="1"/>
  <c r="AT69" i="1"/>
  <c r="AS164" i="1"/>
  <c r="AT28" i="1"/>
  <c r="AS123" i="1"/>
  <c r="AT64" i="1"/>
  <c r="AS159" i="1"/>
  <c r="AT91" i="1"/>
  <c r="AS186" i="1"/>
  <c r="AT45" i="1"/>
  <c r="AS140" i="1"/>
  <c r="AT72" i="1"/>
  <c r="AS167" i="1"/>
  <c r="AT29" i="1"/>
  <c r="AS124" i="1"/>
  <c r="AT99" i="1"/>
  <c r="AS194" i="1"/>
  <c r="AT86" i="1"/>
  <c r="AS181" i="1"/>
  <c r="AT85" i="1"/>
  <c r="AS180" i="1"/>
  <c r="AT39" i="1"/>
  <c r="AS134" i="1"/>
  <c r="AU95" i="1"/>
  <c r="AT190" i="1"/>
  <c r="AT79" i="1"/>
  <c r="AS174" i="1"/>
  <c r="AT24" i="1"/>
  <c r="AS119" i="1"/>
  <c r="AT87" i="1"/>
  <c r="AS182" i="1"/>
  <c r="AQ34" i="5" l="1"/>
  <c r="V34" i="3"/>
  <c r="AQ36" i="5"/>
  <c r="V36" i="3"/>
  <c r="AQ32" i="5"/>
  <c r="V32" i="3"/>
  <c r="V37" i="3"/>
  <c r="V128" i="3"/>
  <c r="V33" i="5"/>
  <c r="AQ35" i="5"/>
  <c r="V35" i="3"/>
  <c r="AP10" i="6"/>
  <c r="AQ162" i="3"/>
  <c r="AQ162" i="6" s="1"/>
  <c r="V153" i="3"/>
  <c r="V58" i="5"/>
  <c r="V55" i="6"/>
  <c r="V150" i="6" s="1"/>
  <c r="V150" i="1"/>
  <c r="V150" i="5"/>
  <c r="V55" i="1"/>
  <c r="V158" i="3"/>
  <c r="V63" i="5"/>
  <c r="V142" i="3"/>
  <c r="V47" i="5"/>
  <c r="V51" i="5"/>
  <c r="V146" i="3"/>
  <c r="V43" i="6"/>
  <c r="V138" i="6" s="1"/>
  <c r="V138" i="1"/>
  <c r="V43" i="1"/>
  <c r="V138" i="5"/>
  <c r="V52" i="5"/>
  <c r="V147" i="3"/>
  <c r="AR68" i="5"/>
  <c r="V68" i="3"/>
  <c r="AR73" i="5"/>
  <c r="V73" i="3"/>
  <c r="V48" i="6"/>
  <c r="V143" i="6" s="1"/>
  <c r="V143" i="5"/>
  <c r="V48" i="1"/>
  <c r="V143" i="1"/>
  <c r="V40" i="1"/>
  <c r="V135" i="5"/>
  <c r="V135" i="1"/>
  <c r="V40" i="6"/>
  <c r="V135" i="6" s="1"/>
  <c r="V54" i="6"/>
  <c r="V149" i="6" s="1"/>
  <c r="V149" i="5"/>
  <c r="V149" i="1"/>
  <c r="V54" i="1"/>
  <c r="V50" i="6"/>
  <c r="V145" i="6" s="1"/>
  <c r="V145" i="1"/>
  <c r="V50" i="1"/>
  <c r="V145" i="5"/>
  <c r="V56" i="1"/>
  <c r="V151" i="5"/>
  <c r="V151" i="1"/>
  <c r="V56" i="6"/>
  <c r="V151" i="6" s="1"/>
  <c r="V148" i="5"/>
  <c r="V148" i="1"/>
  <c r="V53" i="6"/>
  <c r="V148" i="6" s="1"/>
  <c r="V53" i="1"/>
  <c r="V155" i="1"/>
  <c r="V155" i="5"/>
  <c r="V60" i="6"/>
  <c r="V155" i="6" s="1"/>
  <c r="V60" i="1"/>
  <c r="V62" i="5"/>
  <c r="V157" i="3"/>
  <c r="V45" i="5"/>
  <c r="V140" i="3"/>
  <c r="V46" i="5"/>
  <c r="V141" i="3"/>
  <c r="V136" i="1"/>
  <c r="V41" i="1"/>
  <c r="V41" i="6"/>
  <c r="V136" i="6" s="1"/>
  <c r="V136" i="5"/>
  <c r="V154" i="3"/>
  <c r="V59" i="5"/>
  <c r="V42" i="6"/>
  <c r="V137" i="6" s="1"/>
  <c r="V137" i="1"/>
  <c r="V42" i="1"/>
  <c r="V137" i="5"/>
  <c r="V61" i="6"/>
  <c r="V156" i="6" s="1"/>
  <c r="V156" i="1"/>
  <c r="V156" i="5"/>
  <c r="V61" i="1"/>
  <c r="V139" i="1"/>
  <c r="V139" i="5"/>
  <c r="V44" i="6"/>
  <c r="V139" i="6" s="1"/>
  <c r="V44" i="1"/>
  <c r="AO197" i="6"/>
  <c r="AO198" i="6"/>
  <c r="AO196" i="6"/>
  <c r="F12" i="7" s="1"/>
  <c r="AR10" i="5"/>
  <c r="AT105" i="1"/>
  <c r="AS10" i="3" s="1"/>
  <c r="AS10" i="5" s="1"/>
  <c r="AU10" i="1"/>
  <c r="AQ10" i="6"/>
  <c r="AP105" i="5"/>
  <c r="AQ106" i="5"/>
  <c r="AS11" i="3"/>
  <c r="AS11" i="5" s="1"/>
  <c r="AR106" i="5" s="1"/>
  <c r="AR106" i="3"/>
  <c r="AR106" i="6" s="1"/>
  <c r="K10" i="7"/>
  <c r="H11" i="7"/>
  <c r="G11" i="7"/>
  <c r="AQ147" i="3"/>
  <c r="AQ147" i="6" s="1"/>
  <c r="AQ149" i="3"/>
  <c r="AQ149" i="6" s="1"/>
  <c r="AQ175" i="3"/>
  <c r="AQ175" i="6" s="1"/>
  <c r="AR38" i="6"/>
  <c r="V37" i="5"/>
  <c r="V132" i="3"/>
  <c r="AQ159" i="3"/>
  <c r="AQ159" i="6" s="1"/>
  <c r="AQ181" i="3"/>
  <c r="AQ181" i="6" s="1"/>
  <c r="AQ186" i="3"/>
  <c r="AQ156" i="3"/>
  <c r="AQ156" i="6" s="1"/>
  <c r="AR168" i="3"/>
  <c r="AR168" i="6" s="1"/>
  <c r="AQ187" i="3"/>
  <c r="AQ184" i="3"/>
  <c r="AR65" i="3"/>
  <c r="AR160" i="3" s="1"/>
  <c r="AR160" i="6" s="1"/>
  <c r="AR96" i="3"/>
  <c r="AR37" i="3"/>
  <c r="AR37" i="5" s="1"/>
  <c r="AQ160" i="3"/>
  <c r="AQ160" i="6" s="1"/>
  <c r="AR133" i="3"/>
  <c r="AR133" i="6" s="1"/>
  <c r="AR77" i="3"/>
  <c r="AR47" i="3"/>
  <c r="AR47" i="5" s="1"/>
  <c r="AS73" i="3"/>
  <c r="AS73" i="5" s="1"/>
  <c r="AR53" i="3"/>
  <c r="AR71" i="3"/>
  <c r="AS57" i="3"/>
  <c r="AS57" i="5" s="1"/>
  <c r="AR40" i="3"/>
  <c r="AR40" i="5" s="1"/>
  <c r="AR55" i="3"/>
  <c r="AR55" i="5" s="1"/>
  <c r="AR46" i="3"/>
  <c r="AR46" i="5" s="1"/>
  <c r="AR80" i="3"/>
  <c r="AS60" i="3"/>
  <c r="AS60" i="5" s="1"/>
  <c r="AR84" i="3"/>
  <c r="AR84" i="5" s="1"/>
  <c r="AR61" i="3"/>
  <c r="AR61" i="5" s="1"/>
  <c r="AR62" i="3"/>
  <c r="AR62" i="5" s="1"/>
  <c r="AR81" i="3"/>
  <c r="AR88" i="3"/>
  <c r="AR88" i="5" s="1"/>
  <c r="AP195" i="6"/>
  <c r="AR86" i="3"/>
  <c r="AR91" i="3"/>
  <c r="AR48" i="3"/>
  <c r="AR48" i="5" s="1"/>
  <c r="AR66" i="3"/>
  <c r="AR59" i="3"/>
  <c r="AS44" i="3"/>
  <c r="AS44" i="5" s="1"/>
  <c r="AN195" i="5"/>
  <c r="AN199" i="6" s="1"/>
  <c r="J11" i="7" s="1"/>
  <c r="AP99" i="6"/>
  <c r="AO194" i="5"/>
  <c r="AP67" i="6"/>
  <c r="AO162" i="5"/>
  <c r="AP47" i="6"/>
  <c r="AO142" i="5"/>
  <c r="AP48" i="6"/>
  <c r="AO143" i="5"/>
  <c r="AQ33" i="6"/>
  <c r="AP128" i="5"/>
  <c r="AP26" i="6"/>
  <c r="AO121" i="5"/>
  <c r="AP35" i="6"/>
  <c r="AO130" i="5"/>
  <c r="AP30" i="6"/>
  <c r="AO125" i="5"/>
  <c r="AP34" i="6"/>
  <c r="AO129" i="5"/>
  <c r="AP25" i="6"/>
  <c r="AO120" i="5"/>
  <c r="AP28" i="6"/>
  <c r="AO123" i="5"/>
  <c r="AP29" i="6"/>
  <c r="AO124" i="5"/>
  <c r="AP77" i="6"/>
  <c r="AO172" i="5"/>
  <c r="AP84" i="6"/>
  <c r="AO179" i="5"/>
  <c r="AP96" i="6"/>
  <c r="AO191" i="5"/>
  <c r="AQ94" i="6"/>
  <c r="AP189" i="5"/>
  <c r="AP71" i="6"/>
  <c r="AO166" i="5"/>
  <c r="AP54" i="6"/>
  <c r="AO149" i="5"/>
  <c r="AP76" i="6"/>
  <c r="AO171" i="5"/>
  <c r="AP75" i="6"/>
  <c r="AO170" i="5"/>
  <c r="AP59" i="6"/>
  <c r="AO154" i="5"/>
  <c r="AQ52" i="6"/>
  <c r="AP147" i="5"/>
  <c r="AQ93" i="6"/>
  <c r="AP188" i="5"/>
  <c r="AQ54" i="6"/>
  <c r="AP149" i="5"/>
  <c r="AQ92" i="6"/>
  <c r="AP187" i="5"/>
  <c r="AQ91" i="6"/>
  <c r="AP186" i="5"/>
  <c r="AR95" i="6"/>
  <c r="AQ190" i="5"/>
  <c r="AQ61" i="6"/>
  <c r="AP156" i="5"/>
  <c r="AQ12" i="6"/>
  <c r="AP107" i="5"/>
  <c r="AP90" i="6"/>
  <c r="AO185" i="5"/>
  <c r="AP93" i="6"/>
  <c r="AO188" i="5"/>
  <c r="AQ60" i="6"/>
  <c r="AP155" i="5"/>
  <c r="AP45" i="6"/>
  <c r="AO140" i="5"/>
  <c r="AP98" i="6"/>
  <c r="AO193" i="5"/>
  <c r="AP41" i="6"/>
  <c r="AO136" i="5"/>
  <c r="AQ73" i="6"/>
  <c r="AP168" i="5"/>
  <c r="AQ133" i="5"/>
  <c r="AP32" i="6"/>
  <c r="AO127" i="5"/>
  <c r="AQ15" i="6"/>
  <c r="AP110" i="5"/>
  <c r="AP13" i="6"/>
  <c r="AO108" i="5"/>
  <c r="AQ31" i="6"/>
  <c r="AP126" i="5"/>
  <c r="AP23" i="6"/>
  <c r="AO118" i="5"/>
  <c r="AP22" i="6"/>
  <c r="AO117" i="5"/>
  <c r="AQ27" i="6"/>
  <c r="AP122" i="5"/>
  <c r="AP24" i="6"/>
  <c r="AO119" i="5"/>
  <c r="AS11" i="6"/>
  <c r="AP14" i="6"/>
  <c r="AO109" i="5"/>
  <c r="AP36" i="6"/>
  <c r="AO131" i="5"/>
  <c r="AQ57" i="6"/>
  <c r="AP152" i="5"/>
  <c r="AP80" i="6"/>
  <c r="AO175" i="5"/>
  <c r="AP39" i="6"/>
  <c r="AO134" i="5"/>
  <c r="AQ38" i="6"/>
  <c r="AP133" i="5"/>
  <c r="AQ49" i="6"/>
  <c r="AP144" i="5"/>
  <c r="AP56" i="6"/>
  <c r="AO151" i="5"/>
  <c r="AP69" i="6"/>
  <c r="AO164" i="5"/>
  <c r="AP42" i="6"/>
  <c r="AO137" i="5"/>
  <c r="AP50" i="6"/>
  <c r="AO145" i="5"/>
  <c r="AP46" i="6"/>
  <c r="AO141" i="5"/>
  <c r="AQ65" i="6"/>
  <c r="AP160" i="5"/>
  <c r="AQ64" i="6"/>
  <c r="AP159" i="5"/>
  <c r="AR73" i="6"/>
  <c r="AQ168" i="5"/>
  <c r="AQ80" i="6"/>
  <c r="AP175" i="5"/>
  <c r="AQ67" i="6"/>
  <c r="AP162" i="5"/>
  <c r="AQ86" i="6"/>
  <c r="AP181" i="5"/>
  <c r="AQ89" i="6"/>
  <c r="AP184" i="5"/>
  <c r="AR42" i="3"/>
  <c r="AR42" i="5" s="1"/>
  <c r="AS152" i="3"/>
  <c r="AS152" i="6" s="1"/>
  <c r="AR142" i="3"/>
  <c r="AR155" i="3"/>
  <c r="AR155" i="6" s="1"/>
  <c r="AQ158" i="3"/>
  <c r="AQ158" i="6" s="1"/>
  <c r="AQ161" i="3"/>
  <c r="AQ161" i="6" s="1"/>
  <c r="AQ176" i="3"/>
  <c r="AQ176" i="6" s="1"/>
  <c r="AQ132" i="3"/>
  <c r="AQ132" i="6" s="1"/>
  <c r="AQ134" i="3"/>
  <c r="AQ134" i="6" s="1"/>
  <c r="AQ165" i="3"/>
  <c r="AQ165" i="6" s="1"/>
  <c r="AR189" i="3"/>
  <c r="AQ166" i="3"/>
  <c r="AQ166" i="6" s="1"/>
  <c r="AQ148" i="3"/>
  <c r="AQ148" i="6" s="1"/>
  <c r="AR39" i="3"/>
  <c r="AR39" i="5" s="1"/>
  <c r="AR152" i="3"/>
  <c r="AR152" i="6" s="1"/>
  <c r="AQ180" i="3"/>
  <c r="AQ180" i="6" s="1"/>
  <c r="AR72" i="3"/>
  <c r="AQ151" i="3"/>
  <c r="AQ151" i="6" s="1"/>
  <c r="AQ171" i="3"/>
  <c r="AQ171" i="6" s="1"/>
  <c r="AQ177" i="3"/>
  <c r="AQ177" i="6" s="1"/>
  <c r="AQ183" i="3"/>
  <c r="AQ183" i="6" s="1"/>
  <c r="AQ142" i="3"/>
  <c r="AQ179" i="3"/>
  <c r="AQ179" i="6" s="1"/>
  <c r="AQ174" i="3"/>
  <c r="AQ174" i="6" s="1"/>
  <c r="AR92" i="3"/>
  <c r="AR45" i="3"/>
  <c r="AR45" i="5" s="1"/>
  <c r="AR64" i="3"/>
  <c r="AR74" i="3"/>
  <c r="AR90" i="3"/>
  <c r="AR76" i="3"/>
  <c r="AS38" i="3"/>
  <c r="AS38" i="5" s="1"/>
  <c r="AQ173" i="3"/>
  <c r="AQ173" i="6" s="1"/>
  <c r="AR163" i="3"/>
  <c r="AR163" i="6" s="1"/>
  <c r="AQ141" i="3"/>
  <c r="AQ150" i="3"/>
  <c r="AQ150" i="6" s="1"/>
  <c r="AR56" i="3"/>
  <c r="AR56" i="5" s="1"/>
  <c r="AR51" i="3"/>
  <c r="AR51" i="5" s="1"/>
  <c r="AR99" i="3"/>
  <c r="AR97" i="3"/>
  <c r="AR83" i="3"/>
  <c r="AR83" i="5" s="1"/>
  <c r="AR78" i="3"/>
  <c r="AQ164" i="3"/>
  <c r="AQ164" i="6" s="1"/>
  <c r="AQ194" i="3"/>
  <c r="AQ182" i="3"/>
  <c r="AQ182" i="6" s="1"/>
  <c r="AQ135" i="3"/>
  <c r="AQ185" i="3"/>
  <c r="AQ136" i="3"/>
  <c r="AQ193" i="3"/>
  <c r="AQ140" i="3"/>
  <c r="AR52" i="3"/>
  <c r="AR52" i="5" s="1"/>
  <c r="AR69" i="3"/>
  <c r="AR70" i="3"/>
  <c r="AR93" i="3"/>
  <c r="AR89" i="3"/>
  <c r="AR139" i="3"/>
  <c r="AQ138" i="3"/>
  <c r="AQ145" i="3"/>
  <c r="AQ145" i="6" s="1"/>
  <c r="AQ178" i="3"/>
  <c r="AQ178" i="6" s="1"/>
  <c r="AQ167" i="3"/>
  <c r="AQ167" i="6" s="1"/>
  <c r="AR87" i="3"/>
  <c r="AR87" i="5" s="1"/>
  <c r="AR63" i="3"/>
  <c r="AR63" i="5" s="1"/>
  <c r="AS49" i="3"/>
  <c r="AS49" i="5" s="1"/>
  <c r="AQ143" i="3"/>
  <c r="AQ143" i="6" s="1"/>
  <c r="AQ191" i="3"/>
  <c r="AQ137" i="3"/>
  <c r="AQ154" i="3"/>
  <c r="AQ154" i="6" s="1"/>
  <c r="AQ153" i="3"/>
  <c r="AQ153" i="6" s="1"/>
  <c r="AR54" i="3"/>
  <c r="AR54" i="5" s="1"/>
  <c r="AQ146" i="3"/>
  <c r="AQ146" i="6" s="1"/>
  <c r="AQ170" i="3"/>
  <c r="AQ170" i="6" s="1"/>
  <c r="AQ169" i="3"/>
  <c r="AQ169" i="6" s="1"/>
  <c r="AS95" i="3"/>
  <c r="AR41" i="3"/>
  <c r="AR41" i="5" s="1"/>
  <c r="AR75" i="3"/>
  <c r="AR67" i="3"/>
  <c r="AR58" i="3"/>
  <c r="AR58" i="5" s="1"/>
  <c r="AR144" i="3"/>
  <c r="AR144" i="6" s="1"/>
  <c r="AQ192" i="3"/>
  <c r="AQ172" i="3"/>
  <c r="AQ172" i="6" s="1"/>
  <c r="AQ157" i="3"/>
  <c r="AQ157" i="6" s="1"/>
  <c r="AS68" i="3"/>
  <c r="AS68" i="5" s="1"/>
  <c r="AR79" i="3"/>
  <c r="AR85" i="3"/>
  <c r="AR85" i="5" s="1"/>
  <c r="AR50" i="3"/>
  <c r="AR50" i="5" s="1"/>
  <c r="AS94" i="3"/>
  <c r="AR82" i="3"/>
  <c r="AR82" i="5" s="1"/>
  <c r="AR98" i="3"/>
  <c r="AR43" i="3"/>
  <c r="AR43" i="5" s="1"/>
  <c r="AR126" i="3"/>
  <c r="AR126" i="6" s="1"/>
  <c r="AR112" i="3"/>
  <c r="AR112" i="6" s="1"/>
  <c r="AR17" i="6"/>
  <c r="AQ117" i="3"/>
  <c r="AQ117" i="6" s="1"/>
  <c r="AQ120" i="3"/>
  <c r="AQ120" i="6" s="1"/>
  <c r="AQ123" i="3"/>
  <c r="AQ123" i="6" s="1"/>
  <c r="AQ119" i="3"/>
  <c r="AQ119" i="6" s="1"/>
  <c r="AQ113" i="3"/>
  <c r="AQ113" i="6" s="1"/>
  <c r="AQ18" i="6"/>
  <c r="AQ118" i="3"/>
  <c r="AQ118" i="6" s="1"/>
  <c r="AQ129" i="3"/>
  <c r="AQ129" i="6" s="1"/>
  <c r="AR116" i="3"/>
  <c r="AR116" i="6" s="1"/>
  <c r="AR21" i="6"/>
  <c r="AR110" i="3"/>
  <c r="AR110" i="6" s="1"/>
  <c r="AQ109" i="3"/>
  <c r="AQ109" i="6" s="1"/>
  <c r="AQ127" i="3"/>
  <c r="AQ127" i="6" s="1"/>
  <c r="AQ111" i="3"/>
  <c r="AQ111" i="6" s="1"/>
  <c r="AQ16" i="6"/>
  <c r="AQ114" i="3"/>
  <c r="AQ114" i="6" s="1"/>
  <c r="AQ19" i="6"/>
  <c r="AQ108" i="3"/>
  <c r="AQ108" i="6" s="1"/>
  <c r="AQ131" i="3"/>
  <c r="AQ131" i="6" s="1"/>
  <c r="AQ121" i="3"/>
  <c r="AQ121" i="6" s="1"/>
  <c r="AR128" i="3"/>
  <c r="AR128" i="6" s="1"/>
  <c r="AR122" i="3"/>
  <c r="AR122" i="6" s="1"/>
  <c r="AQ130" i="3"/>
  <c r="AQ130" i="6" s="1"/>
  <c r="AQ115" i="3"/>
  <c r="AQ115" i="6" s="1"/>
  <c r="AQ20" i="6"/>
  <c r="AQ124" i="3"/>
  <c r="AQ124" i="6" s="1"/>
  <c r="AQ125" i="3"/>
  <c r="AQ125" i="6" s="1"/>
  <c r="AQ107" i="3"/>
  <c r="AQ107" i="6" s="1"/>
  <c r="AR24" i="3"/>
  <c r="AR24" i="5" s="1"/>
  <c r="AR29" i="3"/>
  <c r="AR29" i="5" s="1"/>
  <c r="AR28" i="3"/>
  <c r="AR28" i="5" s="1"/>
  <c r="AS33" i="3"/>
  <c r="AS33" i="5" s="1"/>
  <c r="AS21" i="3"/>
  <c r="AS21" i="5" s="1"/>
  <c r="AR116" i="5" s="1"/>
  <c r="AR12" i="3"/>
  <c r="AR12" i="5" s="1"/>
  <c r="AR20" i="3"/>
  <c r="AR20" i="5" s="1"/>
  <c r="AQ115" i="5" s="1"/>
  <c r="AS27" i="3"/>
  <c r="AS27" i="5" s="1"/>
  <c r="AS17" i="3"/>
  <c r="AS17" i="5" s="1"/>
  <c r="AR112" i="5" s="1"/>
  <c r="AR35" i="3"/>
  <c r="AR35" i="5" s="1"/>
  <c r="AR26" i="3"/>
  <c r="AR26" i="5" s="1"/>
  <c r="AR19" i="3"/>
  <c r="AR19" i="5" s="1"/>
  <c r="AQ114" i="5" s="1"/>
  <c r="AR14" i="3"/>
  <c r="AR14" i="5" s="1"/>
  <c r="AR36" i="3"/>
  <c r="AR36" i="5" s="1"/>
  <c r="AR13" i="3"/>
  <c r="AR13" i="5" s="1"/>
  <c r="AR34" i="3"/>
  <c r="AR34" i="5" s="1"/>
  <c r="AS15" i="3"/>
  <c r="AS15" i="5" s="1"/>
  <c r="AR32" i="3"/>
  <c r="AR32" i="5" s="1"/>
  <c r="AR25" i="3"/>
  <c r="AR25" i="5" s="1"/>
  <c r="AS31" i="3"/>
  <c r="AS31" i="5" s="1"/>
  <c r="AR18" i="3"/>
  <c r="AR18" i="5" s="1"/>
  <c r="AQ113" i="5" s="1"/>
  <c r="AR16" i="3"/>
  <c r="AR16" i="5" s="1"/>
  <c r="AQ111" i="5" s="1"/>
  <c r="AR22" i="3"/>
  <c r="AR22" i="5" s="1"/>
  <c r="AR23" i="3"/>
  <c r="AR23" i="5" s="1"/>
  <c r="AR30" i="3"/>
  <c r="AR30" i="5" s="1"/>
  <c r="AU54" i="1"/>
  <c r="AT149" i="1"/>
  <c r="AT137" i="1"/>
  <c r="AU42" i="1"/>
  <c r="AU87" i="1"/>
  <c r="AT182" i="1"/>
  <c r="AU29" i="1"/>
  <c r="AT124" i="1"/>
  <c r="AW106" i="1"/>
  <c r="AV31" i="1"/>
  <c r="AU126" i="1"/>
  <c r="AU14" i="1"/>
  <c r="AT109" i="1"/>
  <c r="AU50" i="1"/>
  <c r="AT145" i="1"/>
  <c r="AV95" i="1"/>
  <c r="AU190" i="1"/>
  <c r="AU64" i="1"/>
  <c r="AT159" i="1"/>
  <c r="AU28" i="1"/>
  <c r="AT123" i="1"/>
  <c r="AT177" i="1"/>
  <c r="AU82" i="1"/>
  <c r="AV15" i="1"/>
  <c r="AU110" i="1"/>
  <c r="AU70" i="1"/>
  <c r="AT165" i="1"/>
  <c r="AU52" i="1"/>
  <c r="AT147" i="1"/>
  <c r="AU77" i="1"/>
  <c r="AT172" i="1"/>
  <c r="AU20" i="1"/>
  <c r="AT115" i="1"/>
  <c r="AV27" i="1"/>
  <c r="AU122" i="1"/>
  <c r="AU80" i="1"/>
  <c r="AT175" i="1"/>
  <c r="AU51" i="1"/>
  <c r="AT146" i="1"/>
  <c r="AV17" i="1"/>
  <c r="AU112" i="1"/>
  <c r="AU88" i="1"/>
  <c r="AT183" i="1"/>
  <c r="AU37" i="1"/>
  <c r="AT132" i="1"/>
  <c r="AU58" i="1"/>
  <c r="AT153" i="1"/>
  <c r="AU89" i="1"/>
  <c r="AT184" i="1"/>
  <c r="AU53" i="1"/>
  <c r="AT148" i="1"/>
  <c r="AU56" i="1"/>
  <c r="AT151" i="1"/>
  <c r="AU66" i="1"/>
  <c r="AT161" i="1"/>
  <c r="AU71" i="1"/>
  <c r="AT166" i="1"/>
  <c r="AU63" i="1"/>
  <c r="AT158" i="1"/>
  <c r="AU40" i="1"/>
  <c r="AT135" i="1"/>
  <c r="AU41" i="1"/>
  <c r="AT136" i="1"/>
  <c r="AU97" i="1"/>
  <c r="AT192" i="1"/>
  <c r="AU67" i="1"/>
  <c r="AT162" i="1"/>
  <c r="AV38" i="1"/>
  <c r="AU133" i="1"/>
  <c r="AU74" i="1"/>
  <c r="AT169" i="1"/>
  <c r="AU86" i="1"/>
  <c r="AT181" i="1"/>
  <c r="AV73" i="1"/>
  <c r="AU168" i="1"/>
  <c r="AU24" i="1"/>
  <c r="AT119" i="1"/>
  <c r="AU46" i="1"/>
  <c r="AT141" i="1"/>
  <c r="AU32" i="1"/>
  <c r="AT127" i="1"/>
  <c r="AV33" i="1"/>
  <c r="AU128" i="1"/>
  <c r="AU93" i="1"/>
  <c r="AT188" i="1"/>
  <c r="AV21" i="1"/>
  <c r="AU116" i="1"/>
  <c r="AU35" i="1"/>
  <c r="AT130" i="1"/>
  <c r="AU76" i="1"/>
  <c r="AT171" i="1"/>
  <c r="AU43" i="1"/>
  <c r="AT138" i="1"/>
  <c r="AU92" i="1"/>
  <c r="AT187" i="1"/>
  <c r="AV68" i="1"/>
  <c r="AU163" i="1"/>
  <c r="AV57" i="1"/>
  <c r="AU152" i="1"/>
  <c r="AU18" i="1"/>
  <c r="AT113" i="1"/>
  <c r="AU36" i="1"/>
  <c r="AT131" i="1"/>
  <c r="AU83" i="1"/>
  <c r="AT178" i="1"/>
  <c r="AU22" i="1"/>
  <c r="AT117" i="1"/>
  <c r="AU13" i="1"/>
  <c r="AT108" i="1"/>
  <c r="AU34" i="1"/>
  <c r="AT129" i="1"/>
  <c r="AU78" i="1"/>
  <c r="AT173" i="1"/>
  <c r="AU85" i="1"/>
  <c r="AT180" i="1"/>
  <c r="AU45" i="1"/>
  <c r="AT140" i="1"/>
  <c r="AU98" i="1"/>
  <c r="AT193" i="1"/>
  <c r="AU75" i="1"/>
  <c r="AT170" i="1"/>
  <c r="AV60" i="1"/>
  <c r="AU155" i="1"/>
  <c r="AU26" i="1"/>
  <c r="AT121" i="1"/>
  <c r="AV94" i="1"/>
  <c r="AU189" i="1"/>
  <c r="AU59" i="1"/>
  <c r="AT154" i="1"/>
  <c r="AU61" i="1"/>
  <c r="AT156" i="1"/>
  <c r="AU23" i="1"/>
  <c r="AT118" i="1"/>
  <c r="AU62" i="1"/>
  <c r="AT157" i="1"/>
  <c r="AU39" i="1"/>
  <c r="AT134" i="1"/>
  <c r="AU99" i="1"/>
  <c r="AT194" i="1"/>
  <c r="AU72" i="1"/>
  <c r="AT167" i="1"/>
  <c r="AU79" i="1"/>
  <c r="AT174" i="1"/>
  <c r="AU91" i="1"/>
  <c r="AT186" i="1"/>
  <c r="AU69" i="1"/>
  <c r="AT164" i="1"/>
  <c r="AU55" i="1"/>
  <c r="AT150" i="1"/>
  <c r="AU81" i="1"/>
  <c r="AT176" i="1"/>
  <c r="AU90" i="1"/>
  <c r="AT185" i="1"/>
  <c r="AU25" i="1"/>
  <c r="AT120" i="1"/>
  <c r="AU12" i="1"/>
  <c r="AT107" i="1"/>
  <c r="AU65" i="1"/>
  <c r="AT160" i="1"/>
  <c r="AU47" i="1"/>
  <c r="AT142" i="1"/>
  <c r="AU48" i="1"/>
  <c r="AT143" i="1"/>
  <c r="AU96" i="1"/>
  <c r="AT191" i="1"/>
  <c r="AU19" i="1"/>
  <c r="AT114" i="1"/>
  <c r="AU84" i="1"/>
  <c r="AT179" i="1"/>
  <c r="AU16" i="1"/>
  <c r="AT111" i="1"/>
  <c r="AV49" i="1"/>
  <c r="AU144" i="1"/>
  <c r="AV44" i="1"/>
  <c r="AU139" i="1"/>
  <c r="AU30" i="1"/>
  <c r="AT125" i="1"/>
  <c r="V130" i="3" l="1"/>
  <c r="V35" i="5"/>
  <c r="V36" i="5"/>
  <c r="V131" i="3"/>
  <c r="V32" i="5"/>
  <c r="V127" i="3"/>
  <c r="V34" i="5"/>
  <c r="V129" i="3"/>
  <c r="V128" i="5"/>
  <c r="V33" i="1"/>
  <c r="V33" i="6"/>
  <c r="V128" i="6" s="1"/>
  <c r="V128" i="1"/>
  <c r="AR150" i="3"/>
  <c r="AR150" i="6" s="1"/>
  <c r="AR67" i="5"/>
  <c r="V67" i="3"/>
  <c r="AR69" i="5"/>
  <c r="V69" i="3"/>
  <c r="AR64" i="5"/>
  <c r="V64" i="3"/>
  <c r="AR80" i="5"/>
  <c r="AR80" i="6" s="1"/>
  <c r="V80" i="3"/>
  <c r="V163" i="3"/>
  <c r="V68" i="5"/>
  <c r="V158" i="5"/>
  <c r="V158" i="1"/>
  <c r="V63" i="6"/>
  <c r="V158" i="6" s="1"/>
  <c r="V63" i="1"/>
  <c r="AR79" i="5"/>
  <c r="V79" i="3"/>
  <c r="AR75" i="5"/>
  <c r="V75" i="3"/>
  <c r="AR76" i="5"/>
  <c r="V76" i="3"/>
  <c r="AR66" i="5"/>
  <c r="V66" i="3"/>
  <c r="AR71" i="5"/>
  <c r="AR71" i="6" s="1"/>
  <c r="V71" i="3"/>
  <c r="AR77" i="5"/>
  <c r="V77" i="3"/>
  <c r="V46" i="6"/>
  <c r="V141" i="6" s="1"/>
  <c r="V141" i="5"/>
  <c r="V141" i="1"/>
  <c r="V46" i="1"/>
  <c r="V157" i="1"/>
  <c r="V157" i="5"/>
  <c r="V62" i="1"/>
  <c r="V62" i="6"/>
  <c r="V157" i="6" s="1"/>
  <c r="V51" i="1"/>
  <c r="V146" i="1"/>
  <c r="V146" i="5"/>
  <c r="V51" i="6"/>
  <c r="V146" i="6" s="1"/>
  <c r="AR78" i="5"/>
  <c r="V78" i="3"/>
  <c r="AR72" i="5"/>
  <c r="V72" i="3"/>
  <c r="AR65" i="5"/>
  <c r="AR65" i="6" s="1"/>
  <c r="V65" i="3"/>
  <c r="V59" i="6"/>
  <c r="V154" i="6" s="1"/>
  <c r="V154" i="1"/>
  <c r="V154" i="5"/>
  <c r="V59" i="1"/>
  <c r="V73" i="5"/>
  <c r="V168" i="3"/>
  <c r="V47" i="1"/>
  <c r="V142" i="1"/>
  <c r="V47" i="6"/>
  <c r="V142" i="6" s="1"/>
  <c r="V142" i="5"/>
  <c r="V153" i="5"/>
  <c r="V153" i="1"/>
  <c r="V58" i="1"/>
  <c r="V58" i="6"/>
  <c r="V153" i="6" s="1"/>
  <c r="AR70" i="5"/>
  <c r="V70" i="3"/>
  <c r="AR74" i="5"/>
  <c r="V74" i="3"/>
  <c r="AR81" i="5"/>
  <c r="AR81" i="6" s="1"/>
  <c r="V81" i="3"/>
  <c r="V140" i="5"/>
  <c r="V140" i="1"/>
  <c r="V45" i="6"/>
  <c r="V140" i="6" s="1"/>
  <c r="V45" i="1"/>
  <c r="V52" i="6"/>
  <c r="V147" i="6" s="1"/>
  <c r="V147" i="5"/>
  <c r="V52" i="1"/>
  <c r="V147" i="1"/>
  <c r="AP198" i="6"/>
  <c r="AP196" i="6"/>
  <c r="F13" i="7" s="1"/>
  <c r="AP197" i="6"/>
  <c r="AV10" i="1"/>
  <c r="AU105" i="1"/>
  <c r="AT10" i="3" s="1"/>
  <c r="AT10" i="5" s="1"/>
  <c r="AR10" i="6"/>
  <c r="AQ105" i="5"/>
  <c r="AR105" i="5"/>
  <c r="AS10" i="6"/>
  <c r="AS105" i="3"/>
  <c r="AS105" i="6" s="1"/>
  <c r="AR148" i="3"/>
  <c r="AR148" i="6" s="1"/>
  <c r="AR53" i="5"/>
  <c r="AR53" i="6" s="1"/>
  <c r="AR154" i="3"/>
  <c r="AR154" i="6" s="1"/>
  <c r="AR59" i="5"/>
  <c r="AR181" i="3"/>
  <c r="AR181" i="6" s="1"/>
  <c r="AR86" i="5"/>
  <c r="AR86" i="6" s="1"/>
  <c r="AT11" i="3"/>
  <c r="AT11" i="5" s="1"/>
  <c r="AS106" i="5" s="1"/>
  <c r="AS106" i="3"/>
  <c r="AS106" i="6" s="1"/>
  <c r="K11" i="7"/>
  <c r="V39" i="3"/>
  <c r="V39" i="5" s="1"/>
  <c r="H12" i="7"/>
  <c r="G12" i="7"/>
  <c r="AR179" i="3"/>
  <c r="AR179" i="6" s="1"/>
  <c r="AR143" i="3"/>
  <c r="AR143" i="6" s="1"/>
  <c r="V132" i="1"/>
  <c r="V132" i="5"/>
  <c r="V37" i="6"/>
  <c r="V132" i="6" s="1"/>
  <c r="V37" i="1"/>
  <c r="V38" i="5"/>
  <c r="V133" i="3"/>
  <c r="AR135" i="3"/>
  <c r="AR191" i="3"/>
  <c r="AR166" i="3"/>
  <c r="AR166" i="6" s="1"/>
  <c r="AR172" i="3"/>
  <c r="AR172" i="6" s="1"/>
  <c r="AR137" i="3"/>
  <c r="AS155" i="3"/>
  <c r="AS155" i="6" s="1"/>
  <c r="AR132" i="3"/>
  <c r="AR132" i="6" s="1"/>
  <c r="AR157" i="3"/>
  <c r="AR157" i="6" s="1"/>
  <c r="AR175" i="3"/>
  <c r="AR175" i="6" s="1"/>
  <c r="AS139" i="3"/>
  <c r="AR183" i="3"/>
  <c r="AR183" i="6" s="1"/>
  <c r="AS168" i="3"/>
  <c r="AS168" i="6" s="1"/>
  <c r="AR156" i="3"/>
  <c r="AR156" i="6" s="1"/>
  <c r="AR141" i="3"/>
  <c r="AS83" i="3"/>
  <c r="AR186" i="3"/>
  <c r="AS86" i="3"/>
  <c r="AS181" i="3" s="1"/>
  <c r="AS181" i="6" s="1"/>
  <c r="AS71" i="3"/>
  <c r="AS71" i="5" s="1"/>
  <c r="AS84" i="3"/>
  <c r="AS179" i="3" s="1"/>
  <c r="AS179" i="6" s="1"/>
  <c r="AS48" i="3"/>
  <c r="AS48" i="5" s="1"/>
  <c r="AS65" i="3"/>
  <c r="AS65" i="5" s="1"/>
  <c r="AS81" i="3"/>
  <c r="AS81" i="5" s="1"/>
  <c r="AS69" i="3"/>
  <c r="AS69" i="5" s="1"/>
  <c r="AS72" i="3"/>
  <c r="AS62" i="3"/>
  <c r="AS62" i="5" s="1"/>
  <c r="AS61" i="3"/>
  <c r="AS61" i="5" s="1"/>
  <c r="AS98" i="3"/>
  <c r="AS45" i="3"/>
  <c r="AS76" i="3"/>
  <c r="AS76" i="5" s="1"/>
  <c r="AS93" i="3"/>
  <c r="AS74" i="3"/>
  <c r="AS74" i="5" s="1"/>
  <c r="AS37" i="3"/>
  <c r="AS37" i="5" s="1"/>
  <c r="AS80" i="3"/>
  <c r="AS80" i="5" s="1"/>
  <c r="AS50" i="3"/>
  <c r="AS50" i="5" s="1"/>
  <c r="AQ195" i="6"/>
  <c r="AR161" i="3"/>
  <c r="AR161" i="6" s="1"/>
  <c r="AR176" i="3"/>
  <c r="AR176" i="6" s="1"/>
  <c r="AS88" i="3"/>
  <c r="AS183" i="3" s="1"/>
  <c r="AS183" i="6" s="1"/>
  <c r="AO195" i="5"/>
  <c r="AO199" i="6" s="1"/>
  <c r="J12" i="7" s="1"/>
  <c r="AQ26" i="6"/>
  <c r="AP121" i="5"/>
  <c r="AR15" i="6"/>
  <c r="AQ110" i="5"/>
  <c r="AR31" i="6"/>
  <c r="AQ126" i="5"/>
  <c r="AQ42" i="6"/>
  <c r="AP137" i="5"/>
  <c r="AQ34" i="6"/>
  <c r="AP129" i="5"/>
  <c r="AQ62" i="6"/>
  <c r="AP157" i="5"/>
  <c r="AQ97" i="6"/>
  <c r="AP192" i="5"/>
  <c r="AQ90" i="6"/>
  <c r="AP185" i="5"/>
  <c r="AQ99" i="6"/>
  <c r="AP194" i="5"/>
  <c r="AS44" i="6"/>
  <c r="AR139" i="5"/>
  <c r="AS57" i="6"/>
  <c r="AR152" i="5"/>
  <c r="AR42" i="6"/>
  <c r="AQ137" i="5"/>
  <c r="AQ181" i="5"/>
  <c r="AR48" i="6"/>
  <c r="AQ143" i="5"/>
  <c r="AS89" i="3"/>
  <c r="AS52" i="3"/>
  <c r="AS52" i="5" s="1"/>
  <c r="AR12" i="6"/>
  <c r="AQ107" i="5"/>
  <c r="AQ74" i="6"/>
  <c r="AP169" i="5"/>
  <c r="AQ75" i="6"/>
  <c r="AP170" i="5"/>
  <c r="AQ51" i="6"/>
  <c r="AP146" i="5"/>
  <c r="AQ46" i="6"/>
  <c r="AP141" i="5"/>
  <c r="AQ78" i="6"/>
  <c r="AP173" i="5"/>
  <c r="AQ85" i="6"/>
  <c r="AP180" i="5"/>
  <c r="AQ39" i="6"/>
  <c r="AP134" i="5"/>
  <c r="AQ30" i="6"/>
  <c r="AP125" i="5"/>
  <c r="AR27" i="6"/>
  <c r="AQ122" i="5"/>
  <c r="AQ32" i="6"/>
  <c r="AP127" i="5"/>
  <c r="AQ28" i="6"/>
  <c r="AP123" i="5"/>
  <c r="AQ83" i="6"/>
  <c r="AP178" i="5"/>
  <c r="AQ40" i="6"/>
  <c r="AP135" i="5"/>
  <c r="AQ84" i="6"/>
  <c r="AP179" i="5"/>
  <c r="AQ70" i="6"/>
  <c r="AP165" i="5"/>
  <c r="AQ63" i="6"/>
  <c r="AP158" i="5"/>
  <c r="AQ166" i="5"/>
  <c r="AR47" i="6"/>
  <c r="AQ142" i="5"/>
  <c r="AR37" i="6"/>
  <c r="AQ132" i="5"/>
  <c r="AS60" i="6"/>
  <c r="AR155" i="5"/>
  <c r="AS78" i="3"/>
  <c r="AS78" i="5" s="1"/>
  <c r="AS64" i="3"/>
  <c r="AS64" i="5" s="1"/>
  <c r="AQ29" i="6"/>
  <c r="AP124" i="5"/>
  <c r="AQ35" i="6"/>
  <c r="AP130" i="5"/>
  <c r="AR33" i="6"/>
  <c r="AQ128" i="5"/>
  <c r="AQ13" i="6"/>
  <c r="AP108" i="5"/>
  <c r="AQ14" i="6"/>
  <c r="AP109" i="5"/>
  <c r="AQ23" i="6"/>
  <c r="AP118" i="5"/>
  <c r="AQ24" i="6"/>
  <c r="AP119" i="5"/>
  <c r="AQ25" i="6"/>
  <c r="AP120" i="5"/>
  <c r="AQ77" i="6"/>
  <c r="AP172" i="5"/>
  <c r="AR49" i="6"/>
  <c r="AQ144" i="5"/>
  <c r="AQ59" i="6"/>
  <c r="AP154" i="5"/>
  <c r="AQ96" i="6"/>
  <c r="AP191" i="5"/>
  <c r="AQ72" i="6"/>
  <c r="AP167" i="5"/>
  <c r="AQ50" i="6"/>
  <c r="AP145" i="5"/>
  <c r="AR44" i="6"/>
  <c r="AQ139" i="5"/>
  <c r="AQ45" i="6"/>
  <c r="AP140" i="5"/>
  <c r="AQ41" i="6"/>
  <c r="AP136" i="5"/>
  <c r="AQ87" i="6"/>
  <c r="AP182" i="5"/>
  <c r="AQ69" i="6"/>
  <c r="AP164" i="5"/>
  <c r="AQ79" i="6"/>
  <c r="AP174" i="5"/>
  <c r="AQ47" i="6"/>
  <c r="AP142" i="5"/>
  <c r="AQ82" i="6"/>
  <c r="AP177" i="5"/>
  <c r="AQ56" i="6"/>
  <c r="AP151" i="5"/>
  <c r="AQ53" i="6"/>
  <c r="AP148" i="5"/>
  <c r="AR94" i="6"/>
  <c r="AQ189" i="5"/>
  <c r="AQ81" i="6"/>
  <c r="AP176" i="5"/>
  <c r="AR60" i="6"/>
  <c r="AQ155" i="5"/>
  <c r="AR40" i="6"/>
  <c r="AQ135" i="5"/>
  <c r="AR66" i="6"/>
  <c r="AQ161" i="5"/>
  <c r="AR88" i="6"/>
  <c r="AQ183" i="5"/>
  <c r="AR59" i="6"/>
  <c r="AQ154" i="5"/>
  <c r="AQ148" i="5"/>
  <c r="AR96" i="6"/>
  <c r="AQ191" i="5"/>
  <c r="AS73" i="6"/>
  <c r="AR168" i="5"/>
  <c r="AQ176" i="5"/>
  <c r="AR62" i="6"/>
  <c r="AQ157" i="5"/>
  <c r="AR84" i="6"/>
  <c r="AQ179" i="5"/>
  <c r="AQ175" i="5"/>
  <c r="AR55" i="6"/>
  <c r="AQ150" i="5"/>
  <c r="AQ36" i="6"/>
  <c r="AP131" i="5"/>
  <c r="AQ22" i="6"/>
  <c r="AP117" i="5"/>
  <c r="AQ58" i="6"/>
  <c r="AP153" i="5"/>
  <c r="AQ48" i="6"/>
  <c r="AP143" i="5"/>
  <c r="AQ43" i="6"/>
  <c r="AP138" i="5"/>
  <c r="AQ98" i="6"/>
  <c r="AP193" i="5"/>
  <c r="AQ88" i="6"/>
  <c r="AP183" i="5"/>
  <c r="AQ76" i="6"/>
  <c r="AP171" i="5"/>
  <c r="AQ71" i="6"/>
  <c r="AP166" i="5"/>
  <c r="AQ66" i="6"/>
  <c r="AP161" i="5"/>
  <c r="AR77" i="6"/>
  <c r="AQ172" i="5"/>
  <c r="AQ160" i="5"/>
  <c r="AR61" i="6"/>
  <c r="AQ156" i="5"/>
  <c r="AR46" i="6"/>
  <c r="AQ141" i="5"/>
  <c r="AR91" i="6"/>
  <c r="AQ186" i="5"/>
  <c r="AS39" i="3"/>
  <c r="AS39" i="5" s="1"/>
  <c r="AS85" i="3"/>
  <c r="AT38" i="3"/>
  <c r="AT38" i="5" s="1"/>
  <c r="AS51" i="3"/>
  <c r="AS51" i="5" s="1"/>
  <c r="AQ55" i="6"/>
  <c r="AP150" i="5"/>
  <c r="AR68" i="6"/>
  <c r="AQ163" i="5"/>
  <c r="AR57" i="6"/>
  <c r="AQ152" i="5"/>
  <c r="AQ37" i="6"/>
  <c r="AP132" i="5"/>
  <c r="AS92" i="3"/>
  <c r="AS41" i="3"/>
  <c r="AS41" i="5" s="1"/>
  <c r="AS70" i="3"/>
  <c r="AS70" i="5" s="1"/>
  <c r="AT68" i="3"/>
  <c r="AT68" i="5" s="1"/>
  <c r="AS143" i="3"/>
  <c r="AS143" i="6" s="1"/>
  <c r="AR193" i="3"/>
  <c r="AR145" i="3"/>
  <c r="AR145" i="6" s="1"/>
  <c r="AR153" i="3"/>
  <c r="AR153" i="6" s="1"/>
  <c r="AS190" i="3"/>
  <c r="AR158" i="3"/>
  <c r="AR158" i="6" s="1"/>
  <c r="AR164" i="3"/>
  <c r="AR164" i="6" s="1"/>
  <c r="AS42" i="3"/>
  <c r="AS42" i="5" s="1"/>
  <c r="AR192" i="3"/>
  <c r="AR185" i="3"/>
  <c r="AR185" i="6" s="1"/>
  <c r="AR187" i="3"/>
  <c r="AS82" i="3"/>
  <c r="AR134" i="3"/>
  <c r="AR134" i="6" s="1"/>
  <c r="AR180" i="3"/>
  <c r="AR180" i="6" s="1"/>
  <c r="AR162" i="3"/>
  <c r="AR162" i="6" s="1"/>
  <c r="AS66" i="3"/>
  <c r="AS66" i="5" s="1"/>
  <c r="AS96" i="3"/>
  <c r="AS77" i="3"/>
  <c r="AS77" i="5" s="1"/>
  <c r="AR182" i="3"/>
  <c r="AR182" i="6" s="1"/>
  <c r="AR184" i="3"/>
  <c r="AR184" i="6" s="1"/>
  <c r="AR147" i="3"/>
  <c r="AR147" i="6" s="1"/>
  <c r="AR194" i="3"/>
  <c r="AR169" i="3"/>
  <c r="AR169" i="6" s="1"/>
  <c r="AS97" i="3"/>
  <c r="AS46" i="3"/>
  <c r="AS46" i="5" s="1"/>
  <c r="AT95" i="3"/>
  <c r="AS87" i="3"/>
  <c r="AR177" i="3"/>
  <c r="AR177" i="6" s="1"/>
  <c r="AR174" i="3"/>
  <c r="AR174" i="6" s="1"/>
  <c r="AR170" i="3"/>
  <c r="AR170" i="6" s="1"/>
  <c r="AS54" i="3"/>
  <c r="AS54" i="5" s="1"/>
  <c r="AS59" i="3"/>
  <c r="AS59" i="5" s="1"/>
  <c r="AS40" i="3"/>
  <c r="AS40" i="5" s="1"/>
  <c r="AS43" i="3"/>
  <c r="AS43" i="5" s="1"/>
  <c r="AS75" i="3"/>
  <c r="AS75" i="5" s="1"/>
  <c r="AR188" i="3"/>
  <c r="AR173" i="3"/>
  <c r="AR173" i="6" s="1"/>
  <c r="AR146" i="3"/>
  <c r="AR146" i="6" s="1"/>
  <c r="AS133" i="3"/>
  <c r="AS133" i="6" s="1"/>
  <c r="AR159" i="3"/>
  <c r="AR159" i="6" s="1"/>
  <c r="AS58" i="3"/>
  <c r="AS58" i="5" s="1"/>
  <c r="AS79" i="3"/>
  <c r="AS79" i="5" s="1"/>
  <c r="AR138" i="3"/>
  <c r="AS189" i="3"/>
  <c r="AS163" i="3"/>
  <c r="AS163" i="6" s="1"/>
  <c r="AR136" i="3"/>
  <c r="AR149" i="3"/>
  <c r="AR149" i="6" s="1"/>
  <c r="AT44" i="3"/>
  <c r="AT44" i="5" s="1"/>
  <c r="AT94" i="3"/>
  <c r="AT57" i="3"/>
  <c r="AT57" i="5" s="1"/>
  <c r="AS53" i="3"/>
  <c r="AS53" i="5" s="1"/>
  <c r="AT73" i="3"/>
  <c r="AT73" i="5" s="1"/>
  <c r="AS47" i="3"/>
  <c r="AS47" i="5" s="1"/>
  <c r="AS91" i="3"/>
  <c r="AS144" i="3"/>
  <c r="AS144" i="6" s="1"/>
  <c r="AR165" i="3"/>
  <c r="AR165" i="6" s="1"/>
  <c r="AR178" i="3"/>
  <c r="AR178" i="6" s="1"/>
  <c r="AR151" i="3"/>
  <c r="AR151" i="6" s="1"/>
  <c r="AR171" i="3"/>
  <c r="AR171" i="6" s="1"/>
  <c r="AR140" i="3"/>
  <c r="AS67" i="3"/>
  <c r="AS67" i="5" s="1"/>
  <c r="AS63" i="3"/>
  <c r="AS63" i="5" s="1"/>
  <c r="AS56" i="3"/>
  <c r="AS56" i="5" s="1"/>
  <c r="AT60" i="3"/>
  <c r="AT60" i="5" s="1"/>
  <c r="AS90" i="3"/>
  <c r="AS90" i="5" s="1"/>
  <c r="AS55" i="3"/>
  <c r="AS55" i="5" s="1"/>
  <c r="AS99" i="3"/>
  <c r="AR167" i="3"/>
  <c r="AR167" i="6" s="1"/>
  <c r="AT49" i="3"/>
  <c r="AT49" i="5" s="1"/>
  <c r="AR125" i="3"/>
  <c r="AR125" i="6" s="1"/>
  <c r="AR118" i="3"/>
  <c r="AR118" i="6" s="1"/>
  <c r="AR113" i="3"/>
  <c r="AR113" i="6" s="1"/>
  <c r="AR18" i="6"/>
  <c r="AR129" i="3"/>
  <c r="AR129" i="6" s="1"/>
  <c r="AS122" i="3"/>
  <c r="AS122" i="6" s="1"/>
  <c r="AR123" i="3"/>
  <c r="AR123" i="6" s="1"/>
  <c r="AR117" i="3"/>
  <c r="AR117" i="6" s="1"/>
  <c r="AS110" i="3"/>
  <c r="AS110" i="6" s="1"/>
  <c r="AR108" i="3"/>
  <c r="AR108" i="6" s="1"/>
  <c r="AR109" i="3"/>
  <c r="AR109" i="6" s="1"/>
  <c r="AS112" i="3"/>
  <c r="AS112" i="6" s="1"/>
  <c r="AS17" i="6"/>
  <c r="AR115" i="3"/>
  <c r="AR115" i="6" s="1"/>
  <c r="AR20" i="6"/>
  <c r="AS116" i="3"/>
  <c r="AS116" i="6" s="1"/>
  <c r="AS21" i="6"/>
  <c r="AR111" i="3"/>
  <c r="AR111" i="6" s="1"/>
  <c r="AR16" i="6"/>
  <c r="AS126" i="3"/>
  <c r="AS126" i="6" s="1"/>
  <c r="AR120" i="3"/>
  <c r="AR120" i="6" s="1"/>
  <c r="AR127" i="3"/>
  <c r="AR127" i="6" s="1"/>
  <c r="AR131" i="3"/>
  <c r="AR131" i="6" s="1"/>
  <c r="AR121" i="3"/>
  <c r="AR121" i="6" s="1"/>
  <c r="AR114" i="3"/>
  <c r="AR114" i="6" s="1"/>
  <c r="AR19" i="6"/>
  <c r="AR130" i="3"/>
  <c r="AR130" i="6" s="1"/>
  <c r="AS128" i="3"/>
  <c r="AS128" i="6" s="1"/>
  <c r="AR124" i="3"/>
  <c r="AR124" i="6" s="1"/>
  <c r="AR119" i="3"/>
  <c r="AR119" i="6" s="1"/>
  <c r="AR107" i="3"/>
  <c r="AR107" i="6" s="1"/>
  <c r="AS19" i="3"/>
  <c r="AS19" i="5" s="1"/>
  <c r="AR114" i="5" s="1"/>
  <c r="AS25" i="3"/>
  <c r="AS25" i="5" s="1"/>
  <c r="AS34" i="3"/>
  <c r="AS34" i="5" s="1"/>
  <c r="AS22" i="3"/>
  <c r="AS22" i="5" s="1"/>
  <c r="AS36" i="3"/>
  <c r="AS36" i="5" s="1"/>
  <c r="AS35" i="3"/>
  <c r="AS35" i="5" s="1"/>
  <c r="AS32" i="3"/>
  <c r="AS32" i="5" s="1"/>
  <c r="AS24" i="3"/>
  <c r="AS24" i="5" s="1"/>
  <c r="AT17" i="3"/>
  <c r="AT17" i="5" s="1"/>
  <c r="AS112" i="5" s="1"/>
  <c r="AS20" i="3"/>
  <c r="AS20" i="5" s="1"/>
  <c r="AR115" i="5" s="1"/>
  <c r="AT31" i="3"/>
  <c r="AS29" i="3"/>
  <c r="AS29" i="5" s="1"/>
  <c r="AS30" i="3"/>
  <c r="AS30" i="5" s="1"/>
  <c r="AS16" i="3"/>
  <c r="AS16" i="5" s="1"/>
  <c r="AR111" i="5" s="1"/>
  <c r="AS12" i="3"/>
  <c r="AS12" i="5" s="1"/>
  <c r="AS23" i="3"/>
  <c r="AS23" i="5" s="1"/>
  <c r="AS26" i="3"/>
  <c r="AS26" i="5" s="1"/>
  <c r="AS13" i="3"/>
  <c r="AS13" i="5" s="1"/>
  <c r="AS18" i="3"/>
  <c r="AS18" i="5" s="1"/>
  <c r="AR113" i="5" s="1"/>
  <c r="AT21" i="3"/>
  <c r="AT33" i="3"/>
  <c r="AT33" i="5" s="1"/>
  <c r="AT27" i="3"/>
  <c r="AT15" i="3"/>
  <c r="AT15" i="5" s="1"/>
  <c r="AS28" i="3"/>
  <c r="AS28" i="5" s="1"/>
  <c r="AS14" i="3"/>
  <c r="AS14" i="5" s="1"/>
  <c r="AV54" i="1"/>
  <c r="AU149" i="1"/>
  <c r="AV42" i="1"/>
  <c r="AU137" i="1"/>
  <c r="AV84" i="1"/>
  <c r="AU179" i="1"/>
  <c r="AV12" i="1"/>
  <c r="AU107" i="1"/>
  <c r="AV72" i="1"/>
  <c r="AU167" i="1"/>
  <c r="AV34" i="1"/>
  <c r="AU129" i="1"/>
  <c r="AV36" i="1"/>
  <c r="AU131" i="1"/>
  <c r="AW73" i="1"/>
  <c r="AV168" i="1"/>
  <c r="AV70" i="1"/>
  <c r="AU165" i="1"/>
  <c r="AV64" i="1"/>
  <c r="AU159" i="1"/>
  <c r="AV90" i="1"/>
  <c r="AU185" i="1"/>
  <c r="AV62" i="1"/>
  <c r="AU157" i="1"/>
  <c r="AV61" i="1"/>
  <c r="AU156" i="1"/>
  <c r="AW94" i="1"/>
  <c r="AV189" i="1"/>
  <c r="AW60" i="1"/>
  <c r="AV155" i="1"/>
  <c r="AV98" i="1"/>
  <c r="AU193" i="1"/>
  <c r="AV45" i="1"/>
  <c r="AU140" i="1"/>
  <c r="AV85" i="1"/>
  <c r="AU180" i="1"/>
  <c r="AV83" i="1"/>
  <c r="AU178" i="1"/>
  <c r="AV152" i="1"/>
  <c r="AW57" i="1"/>
  <c r="AW21" i="1"/>
  <c r="AV116" i="1"/>
  <c r="AV93" i="1"/>
  <c r="AU188" i="1"/>
  <c r="AW33" i="1"/>
  <c r="AV128" i="1"/>
  <c r="AV32" i="1"/>
  <c r="AU127" i="1"/>
  <c r="AV86" i="1"/>
  <c r="AU181" i="1"/>
  <c r="AV67" i="1"/>
  <c r="AU162" i="1"/>
  <c r="AV40" i="1"/>
  <c r="AU135" i="1"/>
  <c r="AV71" i="1"/>
  <c r="AU166" i="1"/>
  <c r="AV56" i="1"/>
  <c r="AU151" i="1"/>
  <c r="AV88" i="1"/>
  <c r="AU183" i="1"/>
  <c r="AV51" i="1"/>
  <c r="AU146" i="1"/>
  <c r="AV20" i="1"/>
  <c r="AU115" i="1"/>
  <c r="AV77" i="1"/>
  <c r="AU172" i="1"/>
  <c r="AW31" i="1"/>
  <c r="AV126" i="1"/>
  <c r="AW44" i="1"/>
  <c r="AV139" i="1"/>
  <c r="AV65" i="1"/>
  <c r="AU160" i="1"/>
  <c r="AV81" i="1"/>
  <c r="AU176" i="1"/>
  <c r="AV99" i="1"/>
  <c r="AU194" i="1"/>
  <c r="AV76" i="1"/>
  <c r="AU171" i="1"/>
  <c r="AV74" i="1"/>
  <c r="AU169" i="1"/>
  <c r="AW95" i="1"/>
  <c r="AV190" i="1"/>
  <c r="AV30" i="1"/>
  <c r="AU125" i="1"/>
  <c r="AW49" i="1"/>
  <c r="AV144" i="1"/>
  <c r="AV19" i="1"/>
  <c r="AU114" i="1"/>
  <c r="AV96" i="1"/>
  <c r="AU191" i="1"/>
  <c r="AV47" i="1"/>
  <c r="AU142" i="1"/>
  <c r="AV55" i="1"/>
  <c r="AU150" i="1"/>
  <c r="AV69" i="1"/>
  <c r="AU164" i="1"/>
  <c r="AV91" i="1"/>
  <c r="AU186" i="1"/>
  <c r="AV78" i="1"/>
  <c r="AU173" i="1"/>
  <c r="AV13" i="1"/>
  <c r="AU108" i="1"/>
  <c r="AV35" i="1"/>
  <c r="AU130" i="1"/>
  <c r="AW38" i="1"/>
  <c r="AV133" i="1"/>
  <c r="AV97" i="1"/>
  <c r="AU192" i="1"/>
  <c r="AV53" i="1"/>
  <c r="AU148" i="1"/>
  <c r="AV89" i="1"/>
  <c r="AU184" i="1"/>
  <c r="AV58" i="1"/>
  <c r="AU153" i="1"/>
  <c r="AV37" i="1"/>
  <c r="AU132" i="1"/>
  <c r="AW15" i="1"/>
  <c r="AV110" i="1"/>
  <c r="AV28" i="1"/>
  <c r="AU123" i="1"/>
  <c r="AV50" i="1"/>
  <c r="AU145" i="1"/>
  <c r="AV29" i="1"/>
  <c r="AU124" i="1"/>
  <c r="AV48" i="1"/>
  <c r="AU143" i="1"/>
  <c r="AV79" i="1"/>
  <c r="AU174" i="1"/>
  <c r="AV39" i="1"/>
  <c r="AU134" i="1"/>
  <c r="AV22" i="1"/>
  <c r="AU117" i="1"/>
  <c r="AV16" i="1"/>
  <c r="AU111" i="1"/>
  <c r="AV25" i="1"/>
  <c r="AU120" i="1"/>
  <c r="AV23" i="1"/>
  <c r="AU118" i="1"/>
  <c r="AV59" i="1"/>
  <c r="AU154" i="1"/>
  <c r="AV26" i="1"/>
  <c r="AU121" i="1"/>
  <c r="AV75" i="1"/>
  <c r="AU170" i="1"/>
  <c r="AV18" i="1"/>
  <c r="AU113" i="1"/>
  <c r="AW68" i="1"/>
  <c r="AV163" i="1"/>
  <c r="AV92" i="1"/>
  <c r="AU187" i="1"/>
  <c r="AV43" i="1"/>
  <c r="AU138" i="1"/>
  <c r="AV46" i="1"/>
  <c r="AU141" i="1"/>
  <c r="AV24" i="1"/>
  <c r="AU119" i="1"/>
  <c r="AV41" i="1"/>
  <c r="AU136" i="1"/>
  <c r="AV63" i="1"/>
  <c r="AU158" i="1"/>
  <c r="AV66" i="1"/>
  <c r="AU161" i="1"/>
  <c r="AW17" i="1"/>
  <c r="AV112" i="1"/>
  <c r="AV80" i="1"/>
  <c r="AU175" i="1"/>
  <c r="AW27" i="1"/>
  <c r="AV122" i="1"/>
  <c r="AV52" i="1"/>
  <c r="AU147" i="1"/>
  <c r="AV82" i="1"/>
  <c r="AU177" i="1"/>
  <c r="AV14" i="1"/>
  <c r="AU109" i="1"/>
  <c r="AY11" i="1"/>
  <c r="AY106" i="1" s="1"/>
  <c r="AX106" i="1"/>
  <c r="AV87" i="1"/>
  <c r="AU182" i="1"/>
  <c r="AT27" i="5" l="1"/>
  <c r="V27" i="3"/>
  <c r="V129" i="5"/>
  <c r="V34" i="6"/>
  <c r="V129" i="6" s="1"/>
  <c r="V34" i="1"/>
  <c r="V129" i="1"/>
  <c r="V131" i="1"/>
  <c r="V36" i="1"/>
  <c r="V36" i="6"/>
  <c r="V131" i="6" s="1"/>
  <c r="V131" i="5"/>
  <c r="AT31" i="5"/>
  <c r="V31" i="3"/>
  <c r="V130" i="1"/>
  <c r="V35" i="1"/>
  <c r="V130" i="5"/>
  <c r="V35" i="6"/>
  <c r="V130" i="6" s="1"/>
  <c r="AT21" i="5"/>
  <c r="AS116" i="5" s="1"/>
  <c r="V21" i="3"/>
  <c r="V127" i="5"/>
  <c r="V32" i="6"/>
  <c r="V127" i="6" s="1"/>
  <c r="V32" i="1"/>
  <c r="V127" i="1"/>
  <c r="AT11" i="6"/>
  <c r="AS166" i="3"/>
  <c r="AS166" i="6" s="1"/>
  <c r="AS157" i="3"/>
  <c r="AS157" i="6" s="1"/>
  <c r="AS82" i="5"/>
  <c r="V82" i="3"/>
  <c r="V176" i="3"/>
  <c r="V81" i="5"/>
  <c r="V165" i="3"/>
  <c r="V70" i="5"/>
  <c r="V65" i="5"/>
  <c r="V160" i="3"/>
  <c r="V78" i="5"/>
  <c r="V173" i="3"/>
  <c r="V71" i="5"/>
  <c r="V166" i="3"/>
  <c r="V76" i="5"/>
  <c r="V171" i="3"/>
  <c r="V174" i="3"/>
  <c r="V79" i="5"/>
  <c r="V175" i="3"/>
  <c r="V80" i="5"/>
  <c r="V69" i="5"/>
  <c r="V164" i="3"/>
  <c r="AS87" i="5"/>
  <c r="V87" i="3"/>
  <c r="AS84" i="5"/>
  <c r="AS84" i="6" s="1"/>
  <c r="V84" i="3"/>
  <c r="AS83" i="5"/>
  <c r="AS83" i="6" s="1"/>
  <c r="V83" i="3"/>
  <c r="AS88" i="5"/>
  <c r="AS88" i="6" s="1"/>
  <c r="V88" i="3"/>
  <c r="V74" i="5"/>
  <c r="V169" i="3"/>
  <c r="V72" i="5"/>
  <c r="V167" i="3"/>
  <c r="V77" i="5"/>
  <c r="V172" i="3"/>
  <c r="V161" i="3"/>
  <c r="V66" i="5"/>
  <c r="V75" i="5"/>
  <c r="V170" i="3"/>
  <c r="V68" i="6"/>
  <c r="V163" i="6" s="1"/>
  <c r="V163" i="5"/>
  <c r="V68" i="1"/>
  <c r="V163" i="1"/>
  <c r="V64" i="5"/>
  <c r="V159" i="3"/>
  <c r="V162" i="3"/>
  <c r="V67" i="5"/>
  <c r="AS85" i="5"/>
  <c r="V85" i="3"/>
  <c r="AS86" i="5"/>
  <c r="V86" i="3"/>
  <c r="V73" i="1"/>
  <c r="V168" i="5"/>
  <c r="V73" i="6"/>
  <c r="V168" i="6" s="1"/>
  <c r="V168" i="1"/>
  <c r="AQ198" i="6"/>
  <c r="AQ196" i="6"/>
  <c r="F14" i="7" s="1"/>
  <c r="AQ197" i="6"/>
  <c r="AT105" i="3"/>
  <c r="AT105" i="6" s="1"/>
  <c r="AS105" i="5"/>
  <c r="AT10" i="6"/>
  <c r="AV105" i="1"/>
  <c r="AW10" i="1"/>
  <c r="V134" i="3"/>
  <c r="AU68" i="3"/>
  <c r="AU68" i="5" s="1"/>
  <c r="AS184" i="3"/>
  <c r="AS184" i="6" s="1"/>
  <c r="AS89" i="5"/>
  <c r="AS89" i="6" s="1"/>
  <c r="AS140" i="3"/>
  <c r="AS45" i="5"/>
  <c r="AS45" i="6" s="1"/>
  <c r="AS167" i="3"/>
  <c r="AS167" i="6" s="1"/>
  <c r="AS72" i="5"/>
  <c r="AS72" i="6" s="1"/>
  <c r="AU11" i="3"/>
  <c r="AU11" i="5" s="1"/>
  <c r="AT106" i="5" s="1"/>
  <c r="AT106" i="3"/>
  <c r="AT106" i="6" s="1"/>
  <c r="H13" i="7"/>
  <c r="G13" i="7"/>
  <c r="K12" i="7"/>
  <c r="AS156" i="3"/>
  <c r="AS156" i="6" s="1"/>
  <c r="AS159" i="3"/>
  <c r="AS159" i="6" s="1"/>
  <c r="AS160" i="3"/>
  <c r="AS160" i="6" s="1"/>
  <c r="AS176" i="3"/>
  <c r="AS176" i="6" s="1"/>
  <c r="AS175" i="3"/>
  <c r="AS175" i="6" s="1"/>
  <c r="V134" i="1"/>
  <c r="V134" i="5"/>
  <c r="V39" i="6"/>
  <c r="V134" i="6" s="1"/>
  <c r="V39" i="1"/>
  <c r="V133" i="5"/>
  <c r="V38" i="6"/>
  <c r="V133" i="6" s="1"/>
  <c r="V133" i="1"/>
  <c r="V38" i="1"/>
  <c r="AS147" i="3"/>
  <c r="AS147" i="6" s="1"/>
  <c r="AS132" i="3"/>
  <c r="AS132" i="6" s="1"/>
  <c r="AS178" i="3"/>
  <c r="AS178" i="6" s="1"/>
  <c r="AS193" i="3"/>
  <c r="AS164" i="3"/>
  <c r="AS164" i="6" s="1"/>
  <c r="AS169" i="3"/>
  <c r="AS169" i="6" s="1"/>
  <c r="AS171" i="3"/>
  <c r="AS171" i="6" s="1"/>
  <c r="AR195" i="6"/>
  <c r="AS188" i="3"/>
  <c r="AS145" i="3"/>
  <c r="AS145" i="6" s="1"/>
  <c r="AS173" i="3"/>
  <c r="AS173" i="6" s="1"/>
  <c r="AS165" i="3"/>
  <c r="AS165" i="6" s="1"/>
  <c r="AS70" i="6"/>
  <c r="AT87" i="3"/>
  <c r="AT87" i="5" s="1"/>
  <c r="AT75" i="3"/>
  <c r="AT75" i="5" s="1"/>
  <c r="AT48" i="3"/>
  <c r="AT48" i="5" s="1"/>
  <c r="AT50" i="3"/>
  <c r="AT50" i="5" s="1"/>
  <c r="AT53" i="3"/>
  <c r="AT65" i="3"/>
  <c r="AT77" i="3"/>
  <c r="AT77" i="5" s="1"/>
  <c r="AT51" i="3"/>
  <c r="AT51" i="5" s="1"/>
  <c r="AT83" i="3"/>
  <c r="AT45" i="3"/>
  <c r="AU94" i="3"/>
  <c r="AU189" i="3" s="1"/>
  <c r="AS134" i="3"/>
  <c r="AS134" i="6" s="1"/>
  <c r="AS187" i="3"/>
  <c r="AT163" i="3"/>
  <c r="AT163" i="6" s="1"/>
  <c r="AS146" i="3"/>
  <c r="AS146" i="6" s="1"/>
  <c r="AS180" i="3"/>
  <c r="AS180" i="6" s="1"/>
  <c r="AT133" i="3"/>
  <c r="AT133" i="6" s="1"/>
  <c r="AS136" i="3"/>
  <c r="AP195" i="5"/>
  <c r="AP199" i="6" s="1"/>
  <c r="J13" i="7" s="1"/>
  <c r="AR64" i="6"/>
  <c r="AQ159" i="5"/>
  <c r="AR51" i="6"/>
  <c r="AQ146" i="5"/>
  <c r="AR93" i="6"/>
  <c r="AQ188" i="5"/>
  <c r="AR99" i="6"/>
  <c r="AQ194" i="5"/>
  <c r="AR52" i="6"/>
  <c r="AQ147" i="5"/>
  <c r="AR87" i="6"/>
  <c r="AQ182" i="5"/>
  <c r="AR85" i="6"/>
  <c r="AQ180" i="5"/>
  <c r="AR39" i="6"/>
  <c r="AQ134" i="5"/>
  <c r="AS95" i="6"/>
  <c r="AR190" i="5"/>
  <c r="AR50" i="6"/>
  <c r="AQ145" i="5"/>
  <c r="AS51" i="6"/>
  <c r="AR146" i="5"/>
  <c r="AT38" i="6"/>
  <c r="AS133" i="5"/>
  <c r="AT68" i="6"/>
  <c r="AS163" i="5"/>
  <c r="AR167" i="5"/>
  <c r="AR183" i="5"/>
  <c r="AR178" i="5"/>
  <c r="AS81" i="6"/>
  <c r="AR176" i="5"/>
  <c r="AR184" i="5"/>
  <c r="AS93" i="6"/>
  <c r="AR188" i="5"/>
  <c r="AS69" i="6"/>
  <c r="AR164" i="5"/>
  <c r="AS50" i="6"/>
  <c r="AR145" i="5"/>
  <c r="AS37" i="6"/>
  <c r="AR132" i="5"/>
  <c r="AR29" i="6"/>
  <c r="AQ124" i="5"/>
  <c r="AR35" i="6"/>
  <c r="AQ130" i="5"/>
  <c r="AR26" i="6"/>
  <c r="AQ121" i="5"/>
  <c r="AR32" i="6"/>
  <c r="AQ127" i="5"/>
  <c r="AR14" i="6"/>
  <c r="AQ109" i="5"/>
  <c r="AS15" i="6"/>
  <c r="AR110" i="5"/>
  <c r="AR28" i="6"/>
  <c r="AQ123" i="5"/>
  <c r="AR34" i="6"/>
  <c r="AQ129" i="5"/>
  <c r="AR23" i="6"/>
  <c r="AQ118" i="5"/>
  <c r="AR45" i="6"/>
  <c r="AQ140" i="5"/>
  <c r="AR56" i="6"/>
  <c r="AQ151" i="5"/>
  <c r="AR70" i="6"/>
  <c r="AQ165" i="5"/>
  <c r="AR54" i="6"/>
  <c r="AQ149" i="5"/>
  <c r="AS94" i="6"/>
  <c r="AR189" i="5"/>
  <c r="AR75" i="6"/>
  <c r="AQ170" i="5"/>
  <c r="AR79" i="6"/>
  <c r="AQ174" i="5"/>
  <c r="AR90" i="6"/>
  <c r="AQ185" i="5"/>
  <c r="AS52" i="6"/>
  <c r="AR147" i="5"/>
  <c r="AS41" i="6"/>
  <c r="AR136" i="5"/>
  <c r="AS76" i="6"/>
  <c r="AR171" i="5"/>
  <c r="AS62" i="6"/>
  <c r="AR157" i="5"/>
  <c r="AS38" i="6"/>
  <c r="AR133" i="5"/>
  <c r="AR78" i="6"/>
  <c r="AQ173" i="5"/>
  <c r="AR74" i="6"/>
  <c r="AQ169" i="5"/>
  <c r="AR89" i="6"/>
  <c r="AQ184" i="5"/>
  <c r="AR67" i="6"/>
  <c r="AQ162" i="5"/>
  <c r="AR69" i="6"/>
  <c r="AQ164" i="5"/>
  <c r="AR63" i="6"/>
  <c r="AQ158" i="5"/>
  <c r="AR58" i="6"/>
  <c r="AQ153" i="5"/>
  <c r="AR98" i="6"/>
  <c r="AQ193" i="5"/>
  <c r="AS71" i="6"/>
  <c r="AR166" i="5"/>
  <c r="AS85" i="6"/>
  <c r="AR180" i="5"/>
  <c r="AR140" i="5"/>
  <c r="AS65" i="6"/>
  <c r="AR160" i="5"/>
  <c r="AS86" i="6"/>
  <c r="AR181" i="5"/>
  <c r="AS39" i="6"/>
  <c r="AR134" i="5"/>
  <c r="AS61" i="6"/>
  <c r="AR156" i="5"/>
  <c r="AS74" i="6"/>
  <c r="AR169" i="5"/>
  <c r="AS98" i="6"/>
  <c r="AR193" i="5"/>
  <c r="AR179" i="5"/>
  <c r="AS64" i="6"/>
  <c r="AR159" i="5"/>
  <c r="AS12" i="6"/>
  <c r="AR107" i="5"/>
  <c r="AR24" i="6"/>
  <c r="AQ119" i="5"/>
  <c r="AS33" i="6"/>
  <c r="AR128" i="5"/>
  <c r="AR36" i="6"/>
  <c r="AQ131" i="5"/>
  <c r="AR25" i="6"/>
  <c r="AQ120" i="5"/>
  <c r="AS31" i="6"/>
  <c r="AR126" i="5"/>
  <c r="AR13" i="6"/>
  <c r="AQ108" i="5"/>
  <c r="AR22" i="6"/>
  <c r="AQ117" i="5"/>
  <c r="AS27" i="6"/>
  <c r="AR122" i="5"/>
  <c r="AR30" i="6"/>
  <c r="AQ125" i="5"/>
  <c r="AR72" i="6"/>
  <c r="AQ167" i="5"/>
  <c r="AR76" i="6"/>
  <c r="AQ171" i="5"/>
  <c r="AR83" i="6"/>
  <c r="AQ178" i="5"/>
  <c r="AS49" i="6"/>
  <c r="AR144" i="5"/>
  <c r="AR41" i="6"/>
  <c r="AQ136" i="5"/>
  <c r="AS68" i="6"/>
  <c r="AR163" i="5"/>
  <c r="AR43" i="6"/>
  <c r="AQ138" i="5"/>
  <c r="AR82" i="6"/>
  <c r="AQ177" i="5"/>
  <c r="AR92" i="6"/>
  <c r="AQ187" i="5"/>
  <c r="AR97" i="6"/>
  <c r="AQ192" i="5"/>
  <c r="AR165" i="5"/>
  <c r="AS80" i="6"/>
  <c r="AR175" i="5"/>
  <c r="AS78" i="6"/>
  <c r="AR173" i="5"/>
  <c r="AS48" i="6"/>
  <c r="AR143" i="5"/>
  <c r="AU44" i="3"/>
  <c r="AU44" i="5" s="1"/>
  <c r="AT56" i="3"/>
  <c r="AT56" i="5" s="1"/>
  <c r="AT67" i="3"/>
  <c r="AT67" i="5" s="1"/>
  <c r="AU73" i="3"/>
  <c r="AU73" i="5" s="1"/>
  <c r="AT54" i="3"/>
  <c r="AT54" i="5" s="1"/>
  <c r="AU163" i="3"/>
  <c r="AU163" i="6" s="1"/>
  <c r="AT170" i="3"/>
  <c r="AT170" i="6" s="1"/>
  <c r="AT146" i="3"/>
  <c r="AT146" i="6" s="1"/>
  <c r="AS185" i="3"/>
  <c r="AS185" i="6" s="1"/>
  <c r="AS162" i="3"/>
  <c r="AS162" i="6" s="1"/>
  <c r="AT168" i="3"/>
  <c r="AT168" i="6" s="1"/>
  <c r="AT139" i="3"/>
  <c r="AT52" i="3"/>
  <c r="AT52" i="5" s="1"/>
  <c r="AT89" i="3"/>
  <c r="AT89" i="5" s="1"/>
  <c r="AT41" i="3"/>
  <c r="AT41" i="5" s="1"/>
  <c r="AT93" i="3"/>
  <c r="AT78" i="3"/>
  <c r="AT78" i="5" s="1"/>
  <c r="AT72" i="3"/>
  <c r="AT72" i="5" s="1"/>
  <c r="AS170" i="3"/>
  <c r="AS170" i="6" s="1"/>
  <c r="AS149" i="3"/>
  <c r="AS149" i="6" s="1"/>
  <c r="AS141" i="3"/>
  <c r="AS161" i="3"/>
  <c r="AS161" i="6" s="1"/>
  <c r="AT97" i="3"/>
  <c r="AT39" i="3"/>
  <c r="AT39" i="5" s="1"/>
  <c r="AT55" i="3"/>
  <c r="AT55" i="5" s="1"/>
  <c r="AS177" i="3"/>
  <c r="AS177" i="6" s="1"/>
  <c r="AT155" i="3"/>
  <c r="AT155" i="6" s="1"/>
  <c r="AS186" i="3"/>
  <c r="AS148" i="3"/>
  <c r="AS148" i="6" s="1"/>
  <c r="AT80" i="3"/>
  <c r="AT80" i="5" s="1"/>
  <c r="AT76" i="3"/>
  <c r="AT76" i="5" s="1"/>
  <c r="AT61" i="3"/>
  <c r="AT61" i="5" s="1"/>
  <c r="AT91" i="3"/>
  <c r="AS174" i="3"/>
  <c r="AS174" i="6" s="1"/>
  <c r="AS138" i="3"/>
  <c r="AS182" i="3"/>
  <c r="AS182" i="6" s="1"/>
  <c r="AS192" i="3"/>
  <c r="AT66" i="3"/>
  <c r="AT66" i="5" s="1"/>
  <c r="AT46" i="3"/>
  <c r="AT46" i="5" s="1"/>
  <c r="AT90" i="3"/>
  <c r="AT90" i="5" s="1"/>
  <c r="AU49" i="3"/>
  <c r="AU49" i="5" s="1"/>
  <c r="AT144" i="3"/>
  <c r="AT144" i="6" s="1"/>
  <c r="AS194" i="3"/>
  <c r="AS151" i="3"/>
  <c r="AS151" i="6" s="1"/>
  <c r="AT152" i="3"/>
  <c r="AT152" i="6" s="1"/>
  <c r="AT64" i="3"/>
  <c r="AT64" i="5" s="1"/>
  <c r="AT74" i="3"/>
  <c r="AT74" i="5" s="1"/>
  <c r="AT92" i="3"/>
  <c r="AT98" i="3"/>
  <c r="AT62" i="3"/>
  <c r="AT62" i="5" s="1"/>
  <c r="AT69" i="3"/>
  <c r="AT69" i="5" s="1"/>
  <c r="AT84" i="3"/>
  <c r="AT84" i="5" s="1"/>
  <c r="AS135" i="3"/>
  <c r="AS172" i="3"/>
  <c r="AS172" i="6" s="1"/>
  <c r="AU95" i="3"/>
  <c r="AT88" i="3"/>
  <c r="AT88" i="5" s="1"/>
  <c r="AT71" i="3"/>
  <c r="AT71" i="5" s="1"/>
  <c r="AU38" i="3"/>
  <c r="AU38" i="5" s="1"/>
  <c r="AT59" i="3"/>
  <c r="AT59" i="5" s="1"/>
  <c r="AT79" i="3"/>
  <c r="AT79" i="5" s="1"/>
  <c r="AT47" i="3"/>
  <c r="AT47" i="5" s="1"/>
  <c r="AT42" i="3"/>
  <c r="AT42" i="5" s="1"/>
  <c r="AS150" i="3"/>
  <c r="AS150" i="6" s="1"/>
  <c r="AS158" i="3"/>
  <c r="AS158" i="6" s="1"/>
  <c r="AS142" i="3"/>
  <c r="AT189" i="3"/>
  <c r="AT70" i="3"/>
  <c r="AT70" i="5" s="1"/>
  <c r="AT37" i="3"/>
  <c r="AT37" i="5" s="1"/>
  <c r="AT63" i="3"/>
  <c r="AT63" i="5" s="1"/>
  <c r="AU57" i="3"/>
  <c r="AU57" i="5" s="1"/>
  <c r="AU60" i="3"/>
  <c r="AU60" i="5" s="1"/>
  <c r="AT99" i="3"/>
  <c r="AT81" i="3"/>
  <c r="AT81" i="5" s="1"/>
  <c r="AS153" i="3"/>
  <c r="AS153" i="6" s="1"/>
  <c r="AS154" i="3"/>
  <c r="AS154" i="6" s="1"/>
  <c r="AT190" i="3"/>
  <c r="AS191" i="3"/>
  <c r="AT58" i="3"/>
  <c r="AT58" i="5" s="1"/>
  <c r="AT40" i="3"/>
  <c r="AT40" i="5" s="1"/>
  <c r="AT86" i="3"/>
  <c r="AT86" i="5" s="1"/>
  <c r="AT43" i="3"/>
  <c r="AT43" i="5" s="1"/>
  <c r="AT85" i="3"/>
  <c r="AT85" i="5" s="1"/>
  <c r="AT96" i="3"/>
  <c r="AS137" i="3"/>
  <c r="AT82" i="3"/>
  <c r="AT82" i="5" s="1"/>
  <c r="AT122" i="3"/>
  <c r="AT122" i="6" s="1"/>
  <c r="AT110" i="3"/>
  <c r="AT110" i="6" s="1"/>
  <c r="AT128" i="3"/>
  <c r="AT128" i="6" s="1"/>
  <c r="AS121" i="3"/>
  <c r="AS121" i="6" s="1"/>
  <c r="AS115" i="3"/>
  <c r="AS115" i="6" s="1"/>
  <c r="AS20" i="6"/>
  <c r="AS119" i="3"/>
  <c r="AS119" i="6" s="1"/>
  <c r="AS117" i="3"/>
  <c r="AS117" i="6" s="1"/>
  <c r="AT116" i="3"/>
  <c r="AT116" i="6" s="1"/>
  <c r="AT21" i="6"/>
  <c r="AS113" i="3"/>
  <c r="AS113" i="6" s="1"/>
  <c r="AS18" i="6"/>
  <c r="AS111" i="3"/>
  <c r="AS111" i="6" s="1"/>
  <c r="AS16" i="6"/>
  <c r="AS127" i="3"/>
  <c r="AS127" i="6" s="1"/>
  <c r="AS129" i="3"/>
  <c r="AS129" i="6" s="1"/>
  <c r="AS114" i="3"/>
  <c r="AS114" i="6" s="1"/>
  <c r="AS19" i="6"/>
  <c r="AS109" i="3"/>
  <c r="AS109" i="6" s="1"/>
  <c r="AS118" i="3"/>
  <c r="AS118" i="6" s="1"/>
  <c r="AS124" i="3"/>
  <c r="AS124" i="6" s="1"/>
  <c r="AT112" i="3"/>
  <c r="AT112" i="6" s="1"/>
  <c r="AT17" i="6"/>
  <c r="AS120" i="3"/>
  <c r="AS120" i="6" s="1"/>
  <c r="AS123" i="3"/>
  <c r="AS123" i="6" s="1"/>
  <c r="AS108" i="3"/>
  <c r="AS108" i="6" s="1"/>
  <c r="AS125" i="3"/>
  <c r="AS125" i="6" s="1"/>
  <c r="AT126" i="3"/>
  <c r="AT126" i="6" s="1"/>
  <c r="AS130" i="3"/>
  <c r="AS130" i="6" s="1"/>
  <c r="AS131" i="3"/>
  <c r="AS131" i="6" s="1"/>
  <c r="AS107" i="3"/>
  <c r="AS107" i="6" s="1"/>
  <c r="AT18" i="3"/>
  <c r="AT26" i="3"/>
  <c r="AT23" i="3"/>
  <c r="AT16" i="3"/>
  <c r="AT16" i="5" s="1"/>
  <c r="AS111" i="5" s="1"/>
  <c r="AT29" i="3"/>
  <c r="AT28" i="3"/>
  <c r="AT35" i="3"/>
  <c r="AT35" i="5" s="1"/>
  <c r="AT13" i="3"/>
  <c r="AT13" i="5" s="1"/>
  <c r="AU31" i="3"/>
  <c r="AU31" i="5" s="1"/>
  <c r="AT20" i="3"/>
  <c r="AT32" i="3"/>
  <c r="AT32" i="5" s="1"/>
  <c r="AT36" i="3"/>
  <c r="AT36" i="5" s="1"/>
  <c r="AT14" i="3"/>
  <c r="AT14" i="5" s="1"/>
  <c r="AU27" i="3"/>
  <c r="AU27" i="5" s="1"/>
  <c r="AU17" i="3"/>
  <c r="AU17" i="5" s="1"/>
  <c r="AT112" i="5" s="1"/>
  <c r="AT24" i="3"/>
  <c r="AT25" i="3"/>
  <c r="AT22" i="3"/>
  <c r="AU15" i="3"/>
  <c r="AU15" i="5" s="1"/>
  <c r="AT19" i="3"/>
  <c r="AT30" i="3"/>
  <c r="AU33" i="3"/>
  <c r="AU33" i="5" s="1"/>
  <c r="AU21" i="3"/>
  <c r="AU21" i="5" s="1"/>
  <c r="AT116" i="5" s="1"/>
  <c r="AT34" i="3"/>
  <c r="AT34" i="5" s="1"/>
  <c r="AT12" i="3"/>
  <c r="AT12" i="5" s="1"/>
  <c r="AV149" i="1"/>
  <c r="AW54" i="1"/>
  <c r="AW42" i="1"/>
  <c r="AV137" i="1"/>
  <c r="AW14" i="1"/>
  <c r="AV109" i="1"/>
  <c r="AW92" i="1"/>
  <c r="AV187" i="1"/>
  <c r="AW91" i="1"/>
  <c r="AV186" i="1"/>
  <c r="AW55" i="1"/>
  <c r="AV150" i="1"/>
  <c r="AW67" i="1"/>
  <c r="AV162" i="1"/>
  <c r="AX57" i="1"/>
  <c r="AW152" i="1"/>
  <c r="AX73" i="1"/>
  <c r="AW168" i="1"/>
  <c r="AW43" i="1"/>
  <c r="AV138" i="1"/>
  <c r="AX27" i="1"/>
  <c r="AW122" i="1"/>
  <c r="AW24" i="1"/>
  <c r="AV119" i="1"/>
  <c r="AW46" i="1"/>
  <c r="AV141" i="1"/>
  <c r="AW26" i="1"/>
  <c r="AV121" i="1"/>
  <c r="AW23" i="1"/>
  <c r="AV118" i="1"/>
  <c r="AW25" i="1"/>
  <c r="AV120" i="1"/>
  <c r="AW79" i="1"/>
  <c r="AV174" i="1"/>
  <c r="AW37" i="1"/>
  <c r="AV132" i="1"/>
  <c r="AW89" i="1"/>
  <c r="AV184" i="1"/>
  <c r="AW47" i="1"/>
  <c r="AV142" i="1"/>
  <c r="AW19" i="1"/>
  <c r="AV114" i="1"/>
  <c r="AX95" i="1"/>
  <c r="AW190" i="1"/>
  <c r="AW74" i="1"/>
  <c r="AV169" i="1"/>
  <c r="AW99" i="1"/>
  <c r="AV194" i="1"/>
  <c r="AW77" i="1"/>
  <c r="AV172" i="1"/>
  <c r="AW88" i="1"/>
  <c r="AV183" i="1"/>
  <c r="AW40" i="1"/>
  <c r="AV135" i="1"/>
  <c r="AW32" i="1"/>
  <c r="AV127" i="1"/>
  <c r="AW93" i="1"/>
  <c r="AV188" i="1"/>
  <c r="AU93" i="3" s="1"/>
  <c r="AW85" i="1"/>
  <c r="AV180" i="1"/>
  <c r="AW61" i="1"/>
  <c r="AV156" i="1"/>
  <c r="AW64" i="1"/>
  <c r="AV159" i="1"/>
  <c r="AW34" i="1"/>
  <c r="AV129" i="1"/>
  <c r="AW72" i="1"/>
  <c r="AV167" i="1"/>
  <c r="AW12" i="1"/>
  <c r="AV107" i="1"/>
  <c r="AW84" i="1"/>
  <c r="AV179" i="1"/>
  <c r="AW28" i="1"/>
  <c r="AV123" i="1"/>
  <c r="AW97" i="1"/>
  <c r="AV192" i="1"/>
  <c r="AW35" i="1"/>
  <c r="AV130" i="1"/>
  <c r="AX17" i="1"/>
  <c r="AW112" i="1"/>
  <c r="AW82" i="1"/>
  <c r="AV177" i="1"/>
  <c r="AX68" i="1"/>
  <c r="AW163" i="1"/>
  <c r="AW16" i="1"/>
  <c r="AV111" i="1"/>
  <c r="AW29" i="1"/>
  <c r="AV124" i="1"/>
  <c r="AX15" i="1"/>
  <c r="AW110" i="1"/>
  <c r="AX38" i="1"/>
  <c r="AW133" i="1"/>
  <c r="AW13" i="1"/>
  <c r="AV108" i="1"/>
  <c r="AW78" i="1"/>
  <c r="AV173" i="1"/>
  <c r="AW69" i="1"/>
  <c r="AV164" i="1"/>
  <c r="AX49" i="1"/>
  <c r="AW144" i="1"/>
  <c r="AW30" i="1"/>
  <c r="AV125" i="1"/>
  <c r="AW65" i="1"/>
  <c r="AV160" i="1"/>
  <c r="AX31" i="1"/>
  <c r="AW126" i="1"/>
  <c r="AW18" i="1"/>
  <c r="AV113" i="1"/>
  <c r="AW22" i="1"/>
  <c r="AV117" i="1"/>
  <c r="AW50" i="1"/>
  <c r="AV145" i="1"/>
  <c r="AW87" i="1"/>
  <c r="AV182" i="1"/>
  <c r="AW52" i="1"/>
  <c r="AV147" i="1"/>
  <c r="AW80" i="1"/>
  <c r="AV175" i="1"/>
  <c r="AW66" i="1"/>
  <c r="AV161" i="1"/>
  <c r="AW63" i="1"/>
  <c r="AV158" i="1"/>
  <c r="AW41" i="1"/>
  <c r="AV136" i="1"/>
  <c r="AW75" i="1"/>
  <c r="AV170" i="1"/>
  <c r="AW59" i="1"/>
  <c r="AV154" i="1"/>
  <c r="AW39" i="1"/>
  <c r="AV134" i="1"/>
  <c r="AW48" i="1"/>
  <c r="AV143" i="1"/>
  <c r="AW58" i="1"/>
  <c r="AV153" i="1"/>
  <c r="AW53" i="1"/>
  <c r="AV148" i="1"/>
  <c r="AW96" i="1"/>
  <c r="AV191" i="1"/>
  <c r="AW76" i="1"/>
  <c r="AV171" i="1"/>
  <c r="AW81" i="1"/>
  <c r="AV176" i="1"/>
  <c r="AX44" i="1"/>
  <c r="AW139" i="1"/>
  <c r="AW20" i="1"/>
  <c r="AV115" i="1"/>
  <c r="AW51" i="1"/>
  <c r="AV146" i="1"/>
  <c r="AW56" i="1"/>
  <c r="AV151" i="1"/>
  <c r="AW71" i="1"/>
  <c r="AV166" i="1"/>
  <c r="AW86" i="1"/>
  <c r="AV181" i="1"/>
  <c r="AX33" i="1"/>
  <c r="AW128" i="1"/>
  <c r="AX21" i="1"/>
  <c r="AW116" i="1"/>
  <c r="AW83" i="1"/>
  <c r="AV178" i="1"/>
  <c r="AW45" i="1"/>
  <c r="AV140" i="1"/>
  <c r="AW98" i="1"/>
  <c r="AV193" i="1"/>
  <c r="AX60" i="1"/>
  <c r="AW155" i="1"/>
  <c r="AX94" i="1"/>
  <c r="AW189" i="1"/>
  <c r="AW62" i="1"/>
  <c r="AV157" i="1"/>
  <c r="AW90" i="1"/>
  <c r="AV185" i="1"/>
  <c r="AW70" i="1"/>
  <c r="AV165" i="1"/>
  <c r="AW36" i="1"/>
  <c r="AV131" i="1"/>
  <c r="AT145" i="3" l="1"/>
  <c r="AT145" i="6" s="1"/>
  <c r="AT26" i="5"/>
  <c r="V26" i="3"/>
  <c r="AT30" i="5"/>
  <c r="V30" i="3"/>
  <c r="AT25" i="5"/>
  <c r="V25" i="3"/>
  <c r="AT29" i="5"/>
  <c r="V29" i="3"/>
  <c r="AT18" i="5"/>
  <c r="AS113" i="5" s="1"/>
  <c r="V18" i="3"/>
  <c r="AT22" i="5"/>
  <c r="V22" i="3"/>
  <c r="AT20" i="5"/>
  <c r="AS115" i="5" s="1"/>
  <c r="V20" i="3"/>
  <c r="AT28" i="5"/>
  <c r="V28" i="3"/>
  <c r="V126" i="3"/>
  <c r="V31" i="5"/>
  <c r="AT19" i="5"/>
  <c r="AS114" i="5" s="1"/>
  <c r="V19" i="3"/>
  <c r="AT24" i="5"/>
  <c r="V24" i="3"/>
  <c r="V116" i="3"/>
  <c r="V21" i="5"/>
  <c r="V27" i="5"/>
  <c r="V122" i="3"/>
  <c r="AT23" i="5"/>
  <c r="V23" i="3"/>
  <c r="AT182" i="3"/>
  <c r="AT182" i="6" s="1"/>
  <c r="V180" i="3"/>
  <c r="V85" i="5"/>
  <c r="V161" i="5"/>
  <c r="V161" i="1"/>
  <c r="V66" i="1"/>
  <c r="V66" i="6"/>
  <c r="V161" i="6" s="1"/>
  <c r="V183" i="3"/>
  <c r="V88" i="5"/>
  <c r="V179" i="3"/>
  <c r="V84" i="5"/>
  <c r="V79" i="1"/>
  <c r="V79" i="6"/>
  <c r="V174" i="6" s="1"/>
  <c r="V174" i="5"/>
  <c r="V174" i="1"/>
  <c r="V81" i="1"/>
  <c r="V176" i="5"/>
  <c r="V81" i="6"/>
  <c r="V176" i="6" s="1"/>
  <c r="V176" i="1"/>
  <c r="V64" i="6"/>
  <c r="V159" i="6" s="1"/>
  <c r="V159" i="5"/>
  <c r="V64" i="1"/>
  <c r="V159" i="1"/>
  <c r="V72" i="1"/>
  <c r="V167" i="5"/>
  <c r="V167" i="1"/>
  <c r="V72" i="6"/>
  <c r="V167" i="6" s="1"/>
  <c r="V69" i="1"/>
  <c r="V164" i="1"/>
  <c r="V164" i="5"/>
  <c r="V69" i="6"/>
  <c r="V164" i="6" s="1"/>
  <c r="V166" i="1"/>
  <c r="V71" i="6"/>
  <c r="V166" i="6" s="1"/>
  <c r="V166" i="5"/>
  <c r="V71" i="1"/>
  <c r="V65" i="6"/>
  <c r="V160" i="6" s="1"/>
  <c r="V160" i="1"/>
  <c r="V160" i="5"/>
  <c r="V65" i="1"/>
  <c r="AT143" i="3"/>
  <c r="AT143" i="6" s="1"/>
  <c r="AU11" i="6"/>
  <c r="V86" i="5"/>
  <c r="V181" i="3"/>
  <c r="V67" i="1"/>
  <c r="V162" i="1"/>
  <c r="V162" i="5"/>
  <c r="V67" i="6"/>
  <c r="V162" i="6" s="1"/>
  <c r="V83" i="5"/>
  <c r="V178" i="3"/>
  <c r="V87" i="5"/>
  <c r="V182" i="3"/>
  <c r="V80" i="6"/>
  <c r="V175" i="6" s="1"/>
  <c r="V175" i="5"/>
  <c r="V80" i="1"/>
  <c r="V175" i="1"/>
  <c r="V70" i="1"/>
  <c r="V165" i="5"/>
  <c r="V70" i="6"/>
  <c r="V165" i="6" s="1"/>
  <c r="V165" i="1"/>
  <c r="V177" i="3"/>
  <c r="V82" i="5"/>
  <c r="V170" i="5"/>
  <c r="V75" i="6"/>
  <c r="V170" i="6" s="1"/>
  <c r="V75" i="1"/>
  <c r="V170" i="1"/>
  <c r="V172" i="1"/>
  <c r="V77" i="1"/>
  <c r="V172" i="5"/>
  <c r="V77" i="6"/>
  <c r="V172" i="6" s="1"/>
  <c r="V169" i="5"/>
  <c r="V74" i="1"/>
  <c r="V74" i="6"/>
  <c r="V169" i="6" s="1"/>
  <c r="V169" i="1"/>
  <c r="V171" i="1"/>
  <c r="V171" i="5"/>
  <c r="V76" i="6"/>
  <c r="V171" i="6" s="1"/>
  <c r="V76" i="1"/>
  <c r="V78" i="6"/>
  <c r="V173" i="6" s="1"/>
  <c r="V173" i="5"/>
  <c r="V173" i="1"/>
  <c r="V78" i="1"/>
  <c r="AR197" i="6"/>
  <c r="AR198" i="6"/>
  <c r="AR196" i="6"/>
  <c r="F15" i="7" s="1"/>
  <c r="AU10" i="3"/>
  <c r="AX10" i="1"/>
  <c r="AW105" i="1"/>
  <c r="AU45" i="3"/>
  <c r="AU45" i="5" s="1"/>
  <c r="AU75" i="3"/>
  <c r="AU75" i="5" s="1"/>
  <c r="AU69" i="3"/>
  <c r="AU69" i="5" s="1"/>
  <c r="AU61" i="3"/>
  <c r="AU61" i="5" s="1"/>
  <c r="AT178" i="3"/>
  <c r="AT178" i="6" s="1"/>
  <c r="AT83" i="5"/>
  <c r="AT148" i="3"/>
  <c r="AT148" i="6" s="1"/>
  <c r="AT53" i="5"/>
  <c r="AU83" i="3"/>
  <c r="AU83" i="5" s="1"/>
  <c r="AU51" i="3"/>
  <c r="AU51" i="5" s="1"/>
  <c r="AU50" i="3"/>
  <c r="AU50" i="5" s="1"/>
  <c r="AT140" i="3"/>
  <c r="AT45" i="5"/>
  <c r="AT45" i="6" s="1"/>
  <c r="AT160" i="3"/>
  <c r="AT160" i="6" s="1"/>
  <c r="AT65" i="5"/>
  <c r="AT65" i="6" s="1"/>
  <c r="AU87" i="3"/>
  <c r="AU87" i="5" s="1"/>
  <c r="AU91" i="3"/>
  <c r="AU186" i="3" s="1"/>
  <c r="AU88" i="3"/>
  <c r="AU88" i="5" s="1"/>
  <c r="AV11" i="3"/>
  <c r="AV11" i="5" s="1"/>
  <c r="AV11" i="6" s="1"/>
  <c r="AU106" i="3"/>
  <c r="AU106" i="6" s="1"/>
  <c r="K13" i="7"/>
  <c r="H14" i="7"/>
  <c r="G14" i="7"/>
  <c r="AU48" i="3"/>
  <c r="AU48" i="5" s="1"/>
  <c r="AU59" i="3"/>
  <c r="AU59" i="5" s="1"/>
  <c r="AU66" i="3"/>
  <c r="AU66" i="5" s="1"/>
  <c r="AU84" i="3"/>
  <c r="AU84" i="5" s="1"/>
  <c r="AU64" i="3"/>
  <c r="AU64" i="5" s="1"/>
  <c r="AT172" i="3"/>
  <c r="AT172" i="6" s="1"/>
  <c r="AU63" i="3"/>
  <c r="AU63" i="5" s="1"/>
  <c r="AU80" i="3"/>
  <c r="AU80" i="5" s="1"/>
  <c r="AU40" i="3"/>
  <c r="AU40" i="5" s="1"/>
  <c r="AT149" i="3"/>
  <c r="AT149" i="6" s="1"/>
  <c r="AU139" i="3"/>
  <c r="AU44" i="6"/>
  <c r="AS195" i="6"/>
  <c r="AT162" i="3"/>
  <c r="AT162" i="6" s="1"/>
  <c r="AV94" i="3"/>
  <c r="AV44" i="3"/>
  <c r="AV44" i="5" s="1"/>
  <c r="AV38" i="3"/>
  <c r="AV38" i="5" s="1"/>
  <c r="AV68" i="3"/>
  <c r="AV68" i="5" s="1"/>
  <c r="AT151" i="3"/>
  <c r="AT151" i="6" s="1"/>
  <c r="AQ195" i="5"/>
  <c r="AQ199" i="6" s="1"/>
  <c r="J14" i="7" s="1"/>
  <c r="AT94" i="6"/>
  <c r="AS189" i="5"/>
  <c r="AS63" i="6"/>
  <c r="AR158" i="5"/>
  <c r="AS46" i="6"/>
  <c r="AR141" i="5"/>
  <c r="AS75" i="6"/>
  <c r="AR170" i="5"/>
  <c r="AT44" i="6"/>
  <c r="AS139" i="5"/>
  <c r="AS67" i="6"/>
  <c r="AR162" i="5"/>
  <c r="AT51" i="6"/>
  <c r="AS146" i="5"/>
  <c r="AU73" i="6"/>
  <c r="AT168" i="5"/>
  <c r="AS36" i="6"/>
  <c r="AR131" i="5"/>
  <c r="AT31" i="6"/>
  <c r="AS126" i="5"/>
  <c r="AS13" i="6"/>
  <c r="AR108" i="5"/>
  <c r="AS25" i="6"/>
  <c r="AR120" i="5"/>
  <c r="AS29" i="6"/>
  <c r="AR124" i="5"/>
  <c r="AS14" i="6"/>
  <c r="AR109" i="5"/>
  <c r="AS34" i="6"/>
  <c r="AR129" i="5"/>
  <c r="AS24" i="6"/>
  <c r="AR119" i="5"/>
  <c r="AS26" i="6"/>
  <c r="AR121" i="5"/>
  <c r="AT15" i="6"/>
  <c r="AS110" i="5"/>
  <c r="AT27" i="6"/>
  <c r="AS122" i="5"/>
  <c r="AS42" i="6"/>
  <c r="AR137" i="5"/>
  <c r="AT95" i="6"/>
  <c r="AS190" i="5"/>
  <c r="AS58" i="6"/>
  <c r="AR153" i="5"/>
  <c r="AS99" i="6"/>
  <c r="AR194" i="5"/>
  <c r="AS87" i="6"/>
  <c r="AR182" i="5"/>
  <c r="AS79" i="6"/>
  <c r="AR174" i="5"/>
  <c r="AS91" i="6"/>
  <c r="AR186" i="5"/>
  <c r="AS140" i="5"/>
  <c r="AT75" i="6"/>
  <c r="AS170" i="5"/>
  <c r="AU94" i="6"/>
  <c r="AT189" i="5"/>
  <c r="AT56" i="6"/>
  <c r="AS151" i="5"/>
  <c r="AS160" i="5"/>
  <c r="AU68" i="6"/>
  <c r="AT163" i="5"/>
  <c r="AT12" i="6"/>
  <c r="AS107" i="5"/>
  <c r="AS47" i="6"/>
  <c r="AR142" i="5"/>
  <c r="AS55" i="6"/>
  <c r="AR150" i="5"/>
  <c r="AS77" i="6"/>
  <c r="AR172" i="5"/>
  <c r="AS40" i="6"/>
  <c r="AR135" i="5"/>
  <c r="AS66" i="6"/>
  <c r="AR161" i="5"/>
  <c r="AS54" i="6"/>
  <c r="AR149" i="5"/>
  <c r="AT73" i="6"/>
  <c r="AS168" i="5"/>
  <c r="AS90" i="6"/>
  <c r="AR185" i="5"/>
  <c r="AS92" i="6"/>
  <c r="AR187" i="5"/>
  <c r="AS35" i="6"/>
  <c r="AR130" i="5"/>
  <c r="AS30" i="6"/>
  <c r="AR125" i="5"/>
  <c r="AS28" i="6"/>
  <c r="AR123" i="5"/>
  <c r="AS23" i="6"/>
  <c r="AR118" i="5"/>
  <c r="AS32" i="6"/>
  <c r="AR127" i="5"/>
  <c r="AS22" i="6"/>
  <c r="AR117" i="5"/>
  <c r="AT33" i="6"/>
  <c r="AS128" i="5"/>
  <c r="AS96" i="6"/>
  <c r="AR191" i="5"/>
  <c r="AS59" i="6"/>
  <c r="AR154" i="5"/>
  <c r="AT57" i="6"/>
  <c r="AS152" i="5"/>
  <c r="AS56" i="6"/>
  <c r="AR151" i="5"/>
  <c r="AT49" i="6"/>
  <c r="AS144" i="5"/>
  <c r="AS97" i="6"/>
  <c r="AR192" i="5"/>
  <c r="AS43" i="6"/>
  <c r="AR138" i="5"/>
  <c r="AS53" i="6"/>
  <c r="AR148" i="5"/>
  <c r="AT60" i="6"/>
  <c r="AS155" i="5"/>
  <c r="AS82" i="6"/>
  <c r="AR177" i="5"/>
  <c r="AT54" i="6"/>
  <c r="AS149" i="5"/>
  <c r="AT50" i="6"/>
  <c r="AS145" i="5"/>
  <c r="AT87" i="6"/>
  <c r="AS182" i="5"/>
  <c r="AT53" i="6"/>
  <c r="AS148" i="5"/>
  <c r="AT83" i="6"/>
  <c r="AS178" i="5"/>
  <c r="AT77" i="6"/>
  <c r="AS172" i="5"/>
  <c r="AT48" i="6"/>
  <c r="AS143" i="5"/>
  <c r="AU71" i="3"/>
  <c r="AU78" i="3"/>
  <c r="AU168" i="3"/>
  <c r="AU168" i="6" s="1"/>
  <c r="AU39" i="3"/>
  <c r="AU39" i="5" s="1"/>
  <c r="AU99" i="3"/>
  <c r="AV95" i="3"/>
  <c r="AU47" i="3"/>
  <c r="AU47" i="5" s="1"/>
  <c r="AU58" i="3"/>
  <c r="AU58" i="5" s="1"/>
  <c r="AU37" i="3"/>
  <c r="AU37" i="5" s="1"/>
  <c r="AV57" i="3"/>
  <c r="AV57" i="5" s="1"/>
  <c r="AU182" i="3"/>
  <c r="AU182" i="6" s="1"/>
  <c r="AU145" i="3"/>
  <c r="AU145" i="6" s="1"/>
  <c r="AU156" i="3"/>
  <c r="AU156" i="6" s="1"/>
  <c r="AU183" i="3"/>
  <c r="AU183" i="6" s="1"/>
  <c r="AU170" i="3"/>
  <c r="AU170" i="6" s="1"/>
  <c r="AU159" i="3"/>
  <c r="AU159" i="6" s="1"/>
  <c r="AU188" i="3"/>
  <c r="AT177" i="3"/>
  <c r="AT177" i="6" s="1"/>
  <c r="AT135" i="3"/>
  <c r="AT176" i="3"/>
  <c r="AT176" i="6" s="1"/>
  <c r="AT137" i="3"/>
  <c r="AT183" i="3"/>
  <c r="AT183" i="6" s="1"/>
  <c r="AT164" i="3"/>
  <c r="AT164" i="6" s="1"/>
  <c r="AT169" i="3"/>
  <c r="AT169" i="6" s="1"/>
  <c r="AT185" i="3"/>
  <c r="AT185" i="6" s="1"/>
  <c r="AT175" i="3"/>
  <c r="AT175" i="6" s="1"/>
  <c r="AT192" i="3"/>
  <c r="AT136" i="3"/>
  <c r="AT180" i="3"/>
  <c r="AT180" i="6" s="1"/>
  <c r="AT153" i="3"/>
  <c r="AT153" i="6" s="1"/>
  <c r="AT194" i="3"/>
  <c r="AT158" i="3"/>
  <c r="AT158" i="6" s="1"/>
  <c r="AT142" i="3"/>
  <c r="AU190" i="3"/>
  <c r="AT157" i="3"/>
  <c r="AT157" i="6" s="1"/>
  <c r="AU54" i="3"/>
  <c r="AU54" i="5" s="1"/>
  <c r="AU62" i="3"/>
  <c r="AU62" i="5" s="1"/>
  <c r="AU56" i="3"/>
  <c r="AU56" i="5" s="1"/>
  <c r="AU65" i="3"/>
  <c r="AU65" i="5" s="1"/>
  <c r="AT141" i="3"/>
  <c r="AT186" i="3"/>
  <c r="AT150" i="3"/>
  <c r="AT150" i="6" s="1"/>
  <c r="AT167" i="3"/>
  <c r="AT167" i="6" s="1"/>
  <c r="AT184" i="3"/>
  <c r="AT184" i="6" s="1"/>
  <c r="AU72" i="3"/>
  <c r="AU72" i="5" s="1"/>
  <c r="AV60" i="3"/>
  <c r="AV60" i="5" s="1"/>
  <c r="AU86" i="3"/>
  <c r="AU86" i="5" s="1"/>
  <c r="AV49" i="3"/>
  <c r="AV49" i="5" s="1"/>
  <c r="AU92" i="3"/>
  <c r="AT138" i="3"/>
  <c r="AU155" i="3"/>
  <c r="AU155" i="6" s="1"/>
  <c r="AT132" i="3"/>
  <c r="AT132" i="6" s="1"/>
  <c r="AT174" i="3"/>
  <c r="AT174" i="6" s="1"/>
  <c r="AU133" i="3"/>
  <c r="AU133" i="6" s="1"/>
  <c r="AT193" i="3"/>
  <c r="AT159" i="3"/>
  <c r="AT159" i="6" s="1"/>
  <c r="AT161" i="3"/>
  <c r="AT161" i="6" s="1"/>
  <c r="AT156" i="3"/>
  <c r="AT156" i="6" s="1"/>
  <c r="AT134" i="3"/>
  <c r="AT134" i="6" s="1"/>
  <c r="AT173" i="3"/>
  <c r="AT173" i="6" s="1"/>
  <c r="AT147" i="3"/>
  <c r="AT147" i="6" s="1"/>
  <c r="AU70" i="3"/>
  <c r="AU70" i="5" s="1"/>
  <c r="AU81" i="3"/>
  <c r="AU81" i="5" s="1"/>
  <c r="AU96" i="3"/>
  <c r="AU97" i="3"/>
  <c r="AU46" i="3"/>
  <c r="AU46" i="5" s="1"/>
  <c r="AU52" i="3"/>
  <c r="AU52" i="5" s="1"/>
  <c r="AT191" i="3"/>
  <c r="AT181" i="3"/>
  <c r="AT181" i="6" s="1"/>
  <c r="AU152" i="3"/>
  <c r="AU152" i="6" s="1"/>
  <c r="AT165" i="3"/>
  <c r="AT165" i="6" s="1"/>
  <c r="AT154" i="3"/>
  <c r="AT154" i="6" s="1"/>
  <c r="AT166" i="3"/>
  <c r="AT166" i="6" s="1"/>
  <c r="AT179" i="3"/>
  <c r="AT179" i="6" s="1"/>
  <c r="AT187" i="3"/>
  <c r="AV73" i="3"/>
  <c r="AV73" i="5" s="1"/>
  <c r="AU98" i="3"/>
  <c r="AU67" i="3"/>
  <c r="AU67" i="5" s="1"/>
  <c r="AU77" i="3"/>
  <c r="AU77" i="5" s="1"/>
  <c r="AU74" i="3"/>
  <c r="AU74" i="5" s="1"/>
  <c r="AU53" i="3"/>
  <c r="AU53" i="5" s="1"/>
  <c r="AU79" i="3"/>
  <c r="AU79" i="5" s="1"/>
  <c r="AU43" i="3"/>
  <c r="AU43" i="5" s="1"/>
  <c r="AU144" i="3"/>
  <c r="AU144" i="6" s="1"/>
  <c r="AT171" i="3"/>
  <c r="AT171" i="6" s="1"/>
  <c r="AT188" i="3"/>
  <c r="AU42" i="3"/>
  <c r="AU42" i="5" s="1"/>
  <c r="AU90" i="3"/>
  <c r="AU90" i="5" s="1"/>
  <c r="AU85" i="3"/>
  <c r="AU85" i="5" s="1"/>
  <c r="AU76" i="3"/>
  <c r="AU76" i="5" s="1"/>
  <c r="AU55" i="3"/>
  <c r="AU55" i="5" s="1"/>
  <c r="AU89" i="3"/>
  <c r="AU41" i="3"/>
  <c r="AU41" i="5" s="1"/>
  <c r="AU82" i="3"/>
  <c r="AU82" i="5" s="1"/>
  <c r="AT120" i="3"/>
  <c r="AT120" i="6" s="1"/>
  <c r="AU122" i="3"/>
  <c r="AU122" i="6" s="1"/>
  <c r="AT131" i="3"/>
  <c r="AT131" i="6" s="1"/>
  <c r="AT127" i="3"/>
  <c r="AT127" i="6" s="1"/>
  <c r="AT108" i="3"/>
  <c r="AT108" i="6" s="1"/>
  <c r="AT113" i="3"/>
  <c r="AT113" i="6" s="1"/>
  <c r="AT18" i="6"/>
  <c r="AT129" i="3"/>
  <c r="AT129" i="6" s="1"/>
  <c r="AU116" i="3"/>
  <c r="AU116" i="6" s="1"/>
  <c r="AU21" i="6"/>
  <c r="AT125" i="3"/>
  <c r="AT125" i="6" s="1"/>
  <c r="AT119" i="3"/>
  <c r="AT119" i="6" s="1"/>
  <c r="AT115" i="3"/>
  <c r="AT115" i="6" s="1"/>
  <c r="AT20" i="6"/>
  <c r="AT130" i="3"/>
  <c r="AT130" i="6" s="1"/>
  <c r="AT123" i="3"/>
  <c r="AT123" i="6" s="1"/>
  <c r="AT111" i="3"/>
  <c r="AT111" i="6" s="1"/>
  <c r="AT16" i="6"/>
  <c r="AU128" i="3"/>
  <c r="AU128" i="6" s="1"/>
  <c r="AT114" i="3"/>
  <c r="AT114" i="6" s="1"/>
  <c r="AT19" i="6"/>
  <c r="AT109" i="3"/>
  <c r="AT109" i="6" s="1"/>
  <c r="AU126" i="3"/>
  <c r="AU126" i="6" s="1"/>
  <c r="AT124" i="3"/>
  <c r="AT124" i="6" s="1"/>
  <c r="AT118" i="3"/>
  <c r="AT118" i="6" s="1"/>
  <c r="AU110" i="3"/>
  <c r="AU110" i="6" s="1"/>
  <c r="AT117" i="3"/>
  <c r="AT117" i="6" s="1"/>
  <c r="AU112" i="3"/>
  <c r="AU112" i="6" s="1"/>
  <c r="AU17" i="6"/>
  <c r="AT121" i="3"/>
  <c r="AT121" i="6" s="1"/>
  <c r="AT107" i="3"/>
  <c r="AT107" i="6" s="1"/>
  <c r="AU36" i="3"/>
  <c r="AU36" i="5" s="1"/>
  <c r="AV33" i="3"/>
  <c r="AV33" i="5" s="1"/>
  <c r="AU18" i="3"/>
  <c r="AU18" i="5" s="1"/>
  <c r="AT113" i="5" s="1"/>
  <c r="AU30" i="3"/>
  <c r="AU30" i="5" s="1"/>
  <c r="AU29" i="3"/>
  <c r="AU29" i="5" s="1"/>
  <c r="AV17" i="3"/>
  <c r="AV17" i="5" s="1"/>
  <c r="AU112" i="5" s="1"/>
  <c r="AU35" i="3"/>
  <c r="AU35" i="5" s="1"/>
  <c r="AU28" i="3"/>
  <c r="AU28" i="5" s="1"/>
  <c r="AU12" i="3"/>
  <c r="AU12" i="5" s="1"/>
  <c r="AU34" i="3"/>
  <c r="AU34" i="5" s="1"/>
  <c r="AU32" i="3"/>
  <c r="AU32" i="5" s="1"/>
  <c r="AU25" i="3"/>
  <c r="AU25" i="5" s="1"/>
  <c r="AU26" i="3"/>
  <c r="AU26" i="5" s="1"/>
  <c r="AU24" i="3"/>
  <c r="AU24" i="5" s="1"/>
  <c r="AU14" i="3"/>
  <c r="AU14" i="5" s="1"/>
  <c r="AV21" i="3"/>
  <c r="AV21" i="5" s="1"/>
  <c r="AU116" i="5" s="1"/>
  <c r="AU20" i="3"/>
  <c r="AU20" i="5" s="1"/>
  <c r="AT115" i="5" s="1"/>
  <c r="AU22" i="3"/>
  <c r="AU22" i="5" s="1"/>
  <c r="AV31" i="3"/>
  <c r="AV31" i="5" s="1"/>
  <c r="AU13" i="3"/>
  <c r="AU13" i="5" s="1"/>
  <c r="AV15" i="3"/>
  <c r="AV15" i="5" s="1"/>
  <c r="AU16" i="3"/>
  <c r="AU16" i="5" s="1"/>
  <c r="AT111" i="5" s="1"/>
  <c r="AU19" i="3"/>
  <c r="AU19" i="5" s="1"/>
  <c r="AT114" i="5" s="1"/>
  <c r="AU23" i="3"/>
  <c r="AU23" i="5" s="1"/>
  <c r="AV27" i="3"/>
  <c r="AV27" i="5" s="1"/>
  <c r="AX54" i="1"/>
  <c r="AW149" i="1"/>
  <c r="AX42" i="1"/>
  <c r="AW137" i="1"/>
  <c r="AX56" i="1"/>
  <c r="AW151" i="1"/>
  <c r="AX20" i="1"/>
  <c r="AW115" i="1"/>
  <c r="AY44" i="1"/>
  <c r="AY139" i="1" s="1"/>
  <c r="AX139" i="1"/>
  <c r="AX76" i="1"/>
  <c r="AW171" i="1"/>
  <c r="AX96" i="1"/>
  <c r="AW191" i="1"/>
  <c r="AX75" i="1"/>
  <c r="AW170" i="1"/>
  <c r="AX22" i="1"/>
  <c r="AW117" i="1"/>
  <c r="AX13" i="1"/>
  <c r="AW108" i="1"/>
  <c r="AY15" i="1"/>
  <c r="AY110" i="1" s="1"/>
  <c r="AX110" i="1"/>
  <c r="AX29" i="1"/>
  <c r="AW124" i="1"/>
  <c r="AX97" i="1"/>
  <c r="AW192" i="1"/>
  <c r="AX93" i="1"/>
  <c r="AW188" i="1"/>
  <c r="AX37" i="1"/>
  <c r="AW132" i="1"/>
  <c r="AX79" i="1"/>
  <c r="AW174" i="1"/>
  <c r="AX43" i="1"/>
  <c r="AW138" i="1"/>
  <c r="AX67" i="1"/>
  <c r="AW162" i="1"/>
  <c r="AX55" i="1"/>
  <c r="AW150" i="1"/>
  <c r="AX92" i="1"/>
  <c r="AW187" i="1"/>
  <c r="AX36" i="1"/>
  <c r="AW131" i="1"/>
  <c r="AX90" i="1"/>
  <c r="AW185" i="1"/>
  <c r="AX98" i="1"/>
  <c r="AW193" i="1"/>
  <c r="AY33" i="1"/>
  <c r="AY128" i="1" s="1"/>
  <c r="AX128" i="1"/>
  <c r="AX86" i="1"/>
  <c r="AW181" i="1"/>
  <c r="AX58" i="1"/>
  <c r="AW153" i="1"/>
  <c r="AX48" i="1"/>
  <c r="AW143" i="1"/>
  <c r="AX39" i="1"/>
  <c r="AW134" i="1"/>
  <c r="AX63" i="1"/>
  <c r="AW158" i="1"/>
  <c r="AX80" i="1"/>
  <c r="AW175" i="1"/>
  <c r="AX52" i="1"/>
  <c r="AW147" i="1"/>
  <c r="AX87" i="1"/>
  <c r="AW182" i="1"/>
  <c r="AX18" i="1"/>
  <c r="AW113" i="1"/>
  <c r="AX65" i="1"/>
  <c r="AW160" i="1"/>
  <c r="AY49" i="1"/>
  <c r="AY144" i="1" s="1"/>
  <c r="AX144" i="1"/>
  <c r="AY68" i="1"/>
  <c r="AY163" i="1" s="1"/>
  <c r="AX163" i="1"/>
  <c r="AX84" i="1"/>
  <c r="AW179" i="1"/>
  <c r="AX72" i="1"/>
  <c r="AW167" i="1"/>
  <c r="AX64" i="1"/>
  <c r="AW159" i="1"/>
  <c r="AY95" i="1"/>
  <c r="AY190" i="1" s="1"/>
  <c r="AX190" i="1"/>
  <c r="AX19" i="1"/>
  <c r="AW114" i="1"/>
  <c r="AX47" i="1"/>
  <c r="AW142" i="1"/>
  <c r="AX26" i="1"/>
  <c r="AW121" i="1"/>
  <c r="AX46" i="1"/>
  <c r="AW141" i="1"/>
  <c r="AY73" i="1"/>
  <c r="AY168" i="1" s="1"/>
  <c r="AX168" i="1"/>
  <c r="AY94" i="1"/>
  <c r="AY189" i="1" s="1"/>
  <c r="AX189" i="1"/>
  <c r="AX71" i="1"/>
  <c r="AW166" i="1"/>
  <c r="AX51" i="1"/>
  <c r="AW146" i="1"/>
  <c r="AX81" i="1"/>
  <c r="AW176" i="1"/>
  <c r="AX59" i="1"/>
  <c r="AW154" i="1"/>
  <c r="AX50" i="1"/>
  <c r="AW145" i="1"/>
  <c r="AY31" i="1"/>
  <c r="AY126" i="1" s="1"/>
  <c r="AX126" i="1"/>
  <c r="AX69" i="1"/>
  <c r="AW164" i="1"/>
  <c r="AX78" i="1"/>
  <c r="AW173" i="1"/>
  <c r="AY38" i="1"/>
  <c r="AY133" i="1" s="1"/>
  <c r="AX133" i="1"/>
  <c r="AX82" i="1"/>
  <c r="AW177" i="1"/>
  <c r="AX35" i="1"/>
  <c r="AW130" i="1"/>
  <c r="AX28" i="1"/>
  <c r="AW123" i="1"/>
  <c r="AX32" i="1"/>
  <c r="AW127" i="1"/>
  <c r="AX40" i="1"/>
  <c r="AW135" i="1"/>
  <c r="AX88" i="1"/>
  <c r="AW183" i="1"/>
  <c r="AX77" i="1"/>
  <c r="AW172" i="1"/>
  <c r="AX89" i="1"/>
  <c r="AW184" i="1"/>
  <c r="AX91" i="1"/>
  <c r="AW186" i="1"/>
  <c r="AX70" i="1"/>
  <c r="AW165" i="1"/>
  <c r="AX83" i="1"/>
  <c r="AW178" i="1"/>
  <c r="AX62" i="1"/>
  <c r="AW157" i="1"/>
  <c r="AY60" i="1"/>
  <c r="AY155" i="1" s="1"/>
  <c r="AX155" i="1"/>
  <c r="AX45" i="1"/>
  <c r="AW140" i="1"/>
  <c r="AY21" i="1"/>
  <c r="AY116" i="1" s="1"/>
  <c r="AX116" i="1"/>
  <c r="AX53" i="1"/>
  <c r="AW148" i="1"/>
  <c r="AX41" i="1"/>
  <c r="AW136" i="1"/>
  <c r="AX66" i="1"/>
  <c r="AW161" i="1"/>
  <c r="AX30" i="1"/>
  <c r="AW125" i="1"/>
  <c r="AX16" i="1"/>
  <c r="AW111" i="1"/>
  <c r="AY17" i="1"/>
  <c r="AY112" i="1" s="1"/>
  <c r="AX112" i="1"/>
  <c r="AX12" i="1"/>
  <c r="AW107" i="1"/>
  <c r="AX34" i="1"/>
  <c r="AW129" i="1"/>
  <c r="AX61" i="1"/>
  <c r="AW156" i="1"/>
  <c r="AX85" i="1"/>
  <c r="AW180" i="1"/>
  <c r="AX99" i="1"/>
  <c r="AW194" i="1"/>
  <c r="AX74" i="1"/>
  <c r="AW169" i="1"/>
  <c r="AX25" i="1"/>
  <c r="AW120" i="1"/>
  <c r="AX23" i="1"/>
  <c r="AW118" i="1"/>
  <c r="AX24" i="1"/>
  <c r="AW119" i="1"/>
  <c r="AY27" i="1"/>
  <c r="AY122" i="1" s="1"/>
  <c r="AX122" i="1"/>
  <c r="AY57" i="1"/>
  <c r="AY152" i="1" s="1"/>
  <c r="AX152" i="1"/>
  <c r="AX14" i="1"/>
  <c r="AW109" i="1"/>
  <c r="AU164" i="3" l="1"/>
  <c r="AU164" i="6" s="1"/>
  <c r="V118" i="3"/>
  <c r="V23" i="5"/>
  <c r="V117" i="3"/>
  <c r="V22" i="5"/>
  <c r="V114" i="3"/>
  <c r="V19" i="5"/>
  <c r="V28" i="5"/>
  <c r="V123" i="3"/>
  <c r="V29" i="5"/>
  <c r="V124" i="3"/>
  <c r="V119" i="3"/>
  <c r="V24" i="5"/>
  <c r="V126" i="5"/>
  <c r="V126" i="1"/>
  <c r="V31" i="6"/>
  <c r="V126" i="6" s="1"/>
  <c r="V31" i="1"/>
  <c r="V20" i="5"/>
  <c r="V115" i="3"/>
  <c r="V18" i="5"/>
  <c r="V113" i="3"/>
  <c r="V25" i="5"/>
  <c r="V120" i="3"/>
  <c r="V121" i="3"/>
  <c r="V26" i="5"/>
  <c r="V116" i="5"/>
  <c r="V21" i="6"/>
  <c r="V116" i="6" s="1"/>
  <c r="V21" i="1"/>
  <c r="V116" i="1"/>
  <c r="V125" i="3"/>
  <c r="V30" i="5"/>
  <c r="V27" i="6"/>
  <c r="V122" i="6" s="1"/>
  <c r="V27" i="1"/>
  <c r="V122" i="5"/>
  <c r="V122" i="1"/>
  <c r="AU154" i="3"/>
  <c r="AU154" i="6" s="1"/>
  <c r="AU140" i="3"/>
  <c r="AU178" i="3"/>
  <c r="AU178" i="6" s="1"/>
  <c r="AU158" i="3"/>
  <c r="AU158" i="6" s="1"/>
  <c r="AU146" i="3"/>
  <c r="AU146" i="6" s="1"/>
  <c r="V178" i="1"/>
  <c r="V83" i="6"/>
  <c r="V178" i="6" s="1"/>
  <c r="V83" i="1"/>
  <c r="V178" i="5"/>
  <c r="V84" i="6"/>
  <c r="V179" i="6" s="1"/>
  <c r="V179" i="5"/>
  <c r="V84" i="1"/>
  <c r="V179" i="1"/>
  <c r="V180" i="1"/>
  <c r="V85" i="1"/>
  <c r="V180" i="5"/>
  <c r="V85" i="6"/>
  <c r="V180" i="6" s="1"/>
  <c r="V182" i="5"/>
  <c r="V87" i="6"/>
  <c r="V182" i="6" s="1"/>
  <c r="V182" i="1"/>
  <c r="V87" i="1"/>
  <c r="V86" i="6"/>
  <c r="V181" i="6" s="1"/>
  <c r="V181" i="5"/>
  <c r="V181" i="1"/>
  <c r="V86" i="1"/>
  <c r="AU89" i="5"/>
  <c r="V89" i="3"/>
  <c r="V82" i="6"/>
  <c r="V177" i="6" s="1"/>
  <c r="V177" i="1"/>
  <c r="V177" i="5"/>
  <c r="V82" i="1"/>
  <c r="V88" i="1"/>
  <c r="V183" i="5"/>
  <c r="V183" i="1"/>
  <c r="V88" i="6"/>
  <c r="V183" i="6" s="1"/>
  <c r="AS197" i="6"/>
  <c r="AS198" i="6"/>
  <c r="AS196" i="6"/>
  <c r="F16" i="7" s="1"/>
  <c r="AV10" i="3"/>
  <c r="AY10" i="1"/>
  <c r="AY105" i="1" s="1"/>
  <c r="AX105" i="1"/>
  <c r="AU10" i="5"/>
  <c r="AU105" i="3"/>
  <c r="AU105" i="6" s="1"/>
  <c r="AU106" i="5"/>
  <c r="AU173" i="3"/>
  <c r="AU173" i="6" s="1"/>
  <c r="AU78" i="5"/>
  <c r="AU78" i="6" s="1"/>
  <c r="AU166" i="3"/>
  <c r="AU166" i="6" s="1"/>
  <c r="AU71" i="5"/>
  <c r="AU161" i="3"/>
  <c r="AU161" i="6" s="1"/>
  <c r="AU143" i="3"/>
  <c r="AU143" i="6" s="1"/>
  <c r="AU135" i="3"/>
  <c r="AV106" i="3"/>
  <c r="AV106" i="6" s="1"/>
  <c r="AW11" i="3"/>
  <c r="AW11" i="5" s="1"/>
  <c r="AW11" i="6" s="1"/>
  <c r="K14" i="7"/>
  <c r="H15" i="7"/>
  <c r="G15" i="7"/>
  <c r="AU179" i="3"/>
  <c r="AU179" i="6" s="1"/>
  <c r="AU175" i="3"/>
  <c r="AU175" i="6" s="1"/>
  <c r="AV133" i="3"/>
  <c r="AV133" i="6" s="1"/>
  <c r="AT139" i="5"/>
  <c r="AT195" i="6"/>
  <c r="AV152" i="3"/>
  <c r="AV152" i="6" s="1"/>
  <c r="AU132" i="3"/>
  <c r="AU132" i="6" s="1"/>
  <c r="AV190" i="3"/>
  <c r="AV95" i="6"/>
  <c r="AU142" i="3"/>
  <c r="AV163" i="3"/>
  <c r="AV163" i="6" s="1"/>
  <c r="AV139" i="3"/>
  <c r="AU134" i="3"/>
  <c r="AU134" i="6" s="1"/>
  <c r="AU39" i="6"/>
  <c r="AV189" i="3"/>
  <c r="AV50" i="3"/>
  <c r="AV50" i="5" s="1"/>
  <c r="AV71" i="3"/>
  <c r="AV71" i="5" s="1"/>
  <c r="AV58" i="3"/>
  <c r="AV58" i="5" s="1"/>
  <c r="AW49" i="3"/>
  <c r="AW49" i="5" s="1"/>
  <c r="AV79" i="3"/>
  <c r="AV79" i="5" s="1"/>
  <c r="AV96" i="3"/>
  <c r="AV191" i="3" s="1"/>
  <c r="AV61" i="3"/>
  <c r="AV61" i="5" s="1"/>
  <c r="AV66" i="3"/>
  <c r="AV66" i="5" s="1"/>
  <c r="AW60" i="3"/>
  <c r="AW60" i="5" s="1"/>
  <c r="AV77" i="3"/>
  <c r="AV77" i="5" s="1"/>
  <c r="AV82" i="3"/>
  <c r="AV82" i="5" s="1"/>
  <c r="AW38" i="3"/>
  <c r="AW38" i="5" s="1"/>
  <c r="AV75" i="3"/>
  <c r="AV75" i="5" s="1"/>
  <c r="AU153" i="3"/>
  <c r="AU153" i="6" s="1"/>
  <c r="AU194" i="3"/>
  <c r="AR195" i="5"/>
  <c r="AR199" i="6" s="1"/>
  <c r="J15" i="7" s="1"/>
  <c r="AT173" i="5"/>
  <c r="AT92" i="6"/>
  <c r="AS187" i="5"/>
  <c r="AT71" i="6"/>
  <c r="AS166" i="5"/>
  <c r="AT70" i="6"/>
  <c r="AS165" i="5"/>
  <c r="AT96" i="6"/>
  <c r="AS191" i="5"/>
  <c r="AT78" i="6"/>
  <c r="AS173" i="5"/>
  <c r="AT61" i="6"/>
  <c r="AS156" i="5"/>
  <c r="AT89" i="6"/>
  <c r="AS184" i="5"/>
  <c r="AT55" i="6"/>
  <c r="AS150" i="5"/>
  <c r="AT46" i="6"/>
  <c r="AS141" i="5"/>
  <c r="AU47" i="6"/>
  <c r="AT142" i="5"/>
  <c r="AU88" i="6"/>
  <c r="AT183" i="5"/>
  <c r="AU61" i="6"/>
  <c r="AT156" i="5"/>
  <c r="AV38" i="6"/>
  <c r="AU133" i="5"/>
  <c r="AU69" i="6"/>
  <c r="AT164" i="5"/>
  <c r="AU50" i="6"/>
  <c r="AT145" i="5"/>
  <c r="AU63" i="6"/>
  <c r="AT158" i="5"/>
  <c r="AU99" i="6"/>
  <c r="AT194" i="5"/>
  <c r="AT67" i="6"/>
  <c r="AS162" i="5"/>
  <c r="AU12" i="6"/>
  <c r="AT107" i="5"/>
  <c r="AU15" i="6"/>
  <c r="AT110" i="5"/>
  <c r="AT29" i="6"/>
  <c r="AS124" i="5"/>
  <c r="AT14" i="6"/>
  <c r="AS109" i="5"/>
  <c r="AU33" i="6"/>
  <c r="AT128" i="5"/>
  <c r="AT28" i="6"/>
  <c r="AS123" i="5"/>
  <c r="AT30" i="6"/>
  <c r="AS125" i="5"/>
  <c r="AT34" i="6"/>
  <c r="AS129" i="5"/>
  <c r="AT32" i="6"/>
  <c r="AS127" i="5"/>
  <c r="AU27" i="6"/>
  <c r="AT122" i="5"/>
  <c r="AU49" i="6"/>
  <c r="AT144" i="5"/>
  <c r="AT98" i="6"/>
  <c r="AS193" i="5"/>
  <c r="AT79" i="6"/>
  <c r="AS174" i="5"/>
  <c r="AU60" i="6"/>
  <c r="AT155" i="5"/>
  <c r="AT43" i="6"/>
  <c r="AS138" i="5"/>
  <c r="AT62" i="6"/>
  <c r="AS157" i="5"/>
  <c r="AU95" i="6"/>
  <c r="AT190" i="5"/>
  <c r="AT47" i="6"/>
  <c r="AS142" i="5"/>
  <c r="AT99" i="6"/>
  <c r="AS194" i="5"/>
  <c r="AT85" i="6"/>
  <c r="AS180" i="5"/>
  <c r="AT97" i="6"/>
  <c r="AS192" i="5"/>
  <c r="AT80" i="6"/>
  <c r="AS175" i="5"/>
  <c r="AT74" i="6"/>
  <c r="AS169" i="5"/>
  <c r="AT88" i="6"/>
  <c r="AS183" i="5"/>
  <c r="AT42" i="6"/>
  <c r="AS137" i="5"/>
  <c r="AT81" i="6"/>
  <c r="AS176" i="5"/>
  <c r="AU91" i="6"/>
  <c r="AT186" i="5"/>
  <c r="AU64" i="6"/>
  <c r="AT159" i="5"/>
  <c r="AU66" i="6"/>
  <c r="AT161" i="5"/>
  <c r="AU58" i="6"/>
  <c r="AT153" i="5"/>
  <c r="AU80" i="6"/>
  <c r="AT175" i="5"/>
  <c r="AU48" i="6"/>
  <c r="AT143" i="5"/>
  <c r="AU83" i="6"/>
  <c r="AT178" i="5"/>
  <c r="AU190" i="5"/>
  <c r="AU71" i="6"/>
  <c r="AT166" i="5"/>
  <c r="AT84" i="6"/>
  <c r="AS179" i="5"/>
  <c r="AT59" i="6"/>
  <c r="AS154" i="5"/>
  <c r="AU57" i="6"/>
  <c r="AT152" i="5"/>
  <c r="AT86" i="6"/>
  <c r="AS181" i="5"/>
  <c r="AT52" i="6"/>
  <c r="AS147" i="5"/>
  <c r="AT39" i="6"/>
  <c r="AS134" i="5"/>
  <c r="AT66" i="6"/>
  <c r="AS161" i="5"/>
  <c r="AU38" i="6"/>
  <c r="AT133" i="5"/>
  <c r="AT72" i="6"/>
  <c r="AS167" i="5"/>
  <c r="AT91" i="6"/>
  <c r="AS186" i="5"/>
  <c r="AV57" i="6"/>
  <c r="AU152" i="5"/>
  <c r="AU40" i="6"/>
  <c r="AT135" i="5"/>
  <c r="AV68" i="6"/>
  <c r="AU163" i="5"/>
  <c r="AU87" i="6"/>
  <c r="AT182" i="5"/>
  <c r="AT26" i="6"/>
  <c r="AS121" i="5"/>
  <c r="AT22" i="6"/>
  <c r="AS117" i="5"/>
  <c r="AT23" i="6"/>
  <c r="AS118" i="5"/>
  <c r="AU31" i="6"/>
  <c r="AT126" i="5"/>
  <c r="AT35" i="6"/>
  <c r="AS130" i="5"/>
  <c r="AT24" i="6"/>
  <c r="AS119" i="5"/>
  <c r="AT13" i="6"/>
  <c r="AS108" i="5"/>
  <c r="AT36" i="6"/>
  <c r="AS131" i="5"/>
  <c r="AT25" i="6"/>
  <c r="AS120" i="5"/>
  <c r="AT93" i="6"/>
  <c r="AS188" i="5"/>
  <c r="AT76" i="6"/>
  <c r="AS171" i="5"/>
  <c r="AT64" i="6"/>
  <c r="AS159" i="5"/>
  <c r="AT37" i="6"/>
  <c r="AS132" i="5"/>
  <c r="AT63" i="6"/>
  <c r="AS158" i="5"/>
  <c r="AT58" i="6"/>
  <c r="AS153" i="5"/>
  <c r="AT41" i="6"/>
  <c r="AS136" i="5"/>
  <c r="AT90" i="6"/>
  <c r="AS185" i="5"/>
  <c r="AT69" i="6"/>
  <c r="AS164" i="5"/>
  <c r="AT40" i="6"/>
  <c r="AS135" i="5"/>
  <c r="AT82" i="6"/>
  <c r="AS177" i="5"/>
  <c r="AU93" i="6"/>
  <c r="AT188" i="5"/>
  <c r="AU84" i="6"/>
  <c r="AT179" i="5"/>
  <c r="AU59" i="6"/>
  <c r="AT154" i="5"/>
  <c r="AU45" i="6"/>
  <c r="AT140" i="5"/>
  <c r="AU75" i="6"/>
  <c r="AT170" i="5"/>
  <c r="AU51" i="6"/>
  <c r="AT146" i="5"/>
  <c r="AV94" i="6"/>
  <c r="AU189" i="5"/>
  <c r="AV44" i="6"/>
  <c r="AU139" i="5"/>
  <c r="AV53" i="3"/>
  <c r="AV53" i="5" s="1"/>
  <c r="AV70" i="3"/>
  <c r="AV70" i="5" s="1"/>
  <c r="AV90" i="3"/>
  <c r="AV90" i="5" s="1"/>
  <c r="AV97" i="3"/>
  <c r="AV46" i="3"/>
  <c r="AV46" i="5" s="1"/>
  <c r="AV92" i="3"/>
  <c r="AW155" i="3"/>
  <c r="AW155" i="6" s="1"/>
  <c r="AV166" i="3"/>
  <c r="AV166" i="6" s="1"/>
  <c r="AV153" i="3"/>
  <c r="AV153" i="6" s="1"/>
  <c r="AV161" i="3"/>
  <c r="AV161" i="6" s="1"/>
  <c r="AV174" i="3"/>
  <c r="AV174" i="6" s="1"/>
  <c r="AU177" i="3"/>
  <c r="AU177" i="6" s="1"/>
  <c r="AU171" i="3"/>
  <c r="AU171" i="6" s="1"/>
  <c r="AU137" i="3"/>
  <c r="AU193" i="3"/>
  <c r="AV99" i="3"/>
  <c r="AU192" i="3"/>
  <c r="AU165" i="3"/>
  <c r="AU165" i="6" s="1"/>
  <c r="AV144" i="3"/>
  <c r="AV144" i="6" s="1"/>
  <c r="AU151" i="3"/>
  <c r="AU151" i="6" s="1"/>
  <c r="AV86" i="3"/>
  <c r="AV86" i="5" s="1"/>
  <c r="AX49" i="3"/>
  <c r="AX49" i="5" s="1"/>
  <c r="AU136" i="3"/>
  <c r="AU138" i="3"/>
  <c r="AU169" i="3"/>
  <c r="AU169" i="6" s="1"/>
  <c r="AV168" i="3"/>
  <c r="AV168" i="6" s="1"/>
  <c r="AV55" i="3"/>
  <c r="AV55" i="5" s="1"/>
  <c r="AV37" i="3"/>
  <c r="AV37" i="5" s="1"/>
  <c r="AV88" i="3"/>
  <c r="AV88" i="5" s="1"/>
  <c r="AW68" i="3"/>
  <c r="AW68" i="5" s="1"/>
  <c r="AV78" i="3"/>
  <c r="AV78" i="5" s="1"/>
  <c r="AV87" i="3"/>
  <c r="AV87" i="5" s="1"/>
  <c r="AV76" i="3"/>
  <c r="AV76" i="5" s="1"/>
  <c r="AV83" i="3"/>
  <c r="AV83" i="5" s="1"/>
  <c r="AU147" i="3"/>
  <c r="AU147" i="6" s="1"/>
  <c r="AU191" i="3"/>
  <c r="AU181" i="3"/>
  <c r="AU181" i="6" s="1"/>
  <c r="AU157" i="3"/>
  <c r="AU157" i="6" s="1"/>
  <c r="AV91" i="3"/>
  <c r="AV64" i="3"/>
  <c r="AV64" i="5" s="1"/>
  <c r="AV65" i="3"/>
  <c r="AV65" i="5" s="1"/>
  <c r="AV41" i="3"/>
  <c r="AV41" i="5" s="1"/>
  <c r="AV45" i="3"/>
  <c r="AV45" i="5" s="1"/>
  <c r="AU184" i="3"/>
  <c r="AU184" i="6" s="1"/>
  <c r="AU180" i="3"/>
  <c r="AU180" i="6" s="1"/>
  <c r="AU174" i="3"/>
  <c r="AU174" i="6" s="1"/>
  <c r="AU172" i="3"/>
  <c r="AU172" i="6" s="1"/>
  <c r="AW57" i="3"/>
  <c r="AW57" i="5" s="1"/>
  <c r="AV47" i="3"/>
  <c r="AV47" i="5" s="1"/>
  <c r="AV40" i="3"/>
  <c r="AV40" i="5" s="1"/>
  <c r="AV69" i="3"/>
  <c r="AV69" i="5" s="1"/>
  <c r="AV80" i="3"/>
  <c r="AV80" i="5" s="1"/>
  <c r="AV39" i="3"/>
  <c r="AV39" i="5" s="1"/>
  <c r="AW44" i="3"/>
  <c r="AW44" i="5" s="1"/>
  <c r="AV98" i="3"/>
  <c r="AU141" i="3"/>
  <c r="AU176" i="3"/>
  <c r="AU176" i="6" s="1"/>
  <c r="AV42" i="3"/>
  <c r="AV42" i="5" s="1"/>
  <c r="AV155" i="3"/>
  <c r="AV155" i="6" s="1"/>
  <c r="AU149" i="3"/>
  <c r="AU149" i="6" s="1"/>
  <c r="AV67" i="3"/>
  <c r="AV67" i="5" s="1"/>
  <c r="AV89" i="3"/>
  <c r="AV89" i="5" s="1"/>
  <c r="AV72" i="3"/>
  <c r="AV72" i="5" s="1"/>
  <c r="AV59" i="3"/>
  <c r="AV59" i="5" s="1"/>
  <c r="AV81" i="3"/>
  <c r="AV81" i="5" s="1"/>
  <c r="AU150" i="3"/>
  <c r="AU150" i="6" s="1"/>
  <c r="AU185" i="3"/>
  <c r="AU185" i="6" s="1"/>
  <c r="AU148" i="3"/>
  <c r="AU148" i="6" s="1"/>
  <c r="AU162" i="3"/>
  <c r="AU162" i="6" s="1"/>
  <c r="AV43" i="3"/>
  <c r="AV43" i="5" s="1"/>
  <c r="AW95" i="3"/>
  <c r="AV85" i="3"/>
  <c r="AV85" i="5" s="1"/>
  <c r="AV63" i="3"/>
  <c r="AV63" i="5" s="1"/>
  <c r="AV48" i="3"/>
  <c r="AV48" i="5" s="1"/>
  <c r="AV51" i="3"/>
  <c r="AV51" i="5" s="1"/>
  <c r="AW94" i="3"/>
  <c r="AU187" i="3"/>
  <c r="AU167" i="3"/>
  <c r="AU167" i="6" s="1"/>
  <c r="AU160" i="3"/>
  <c r="AU160" i="6" s="1"/>
  <c r="AV54" i="3"/>
  <c r="AV54" i="5" s="1"/>
  <c r="AW73" i="3"/>
  <c r="AW73" i="5" s="1"/>
  <c r="AV74" i="3"/>
  <c r="AV74" i="5" s="1"/>
  <c r="AV93" i="3"/>
  <c r="AV84" i="3"/>
  <c r="AV84" i="5" s="1"/>
  <c r="AV52" i="3"/>
  <c r="AV52" i="5" s="1"/>
  <c r="AV56" i="3"/>
  <c r="AV56" i="5" s="1"/>
  <c r="AV62" i="3"/>
  <c r="AV62" i="5" s="1"/>
  <c r="AV110" i="3"/>
  <c r="AV110" i="6" s="1"/>
  <c r="AU115" i="3"/>
  <c r="AU115" i="6" s="1"/>
  <c r="AU20" i="6"/>
  <c r="AU120" i="3"/>
  <c r="AU120" i="6" s="1"/>
  <c r="AU123" i="3"/>
  <c r="AU123" i="6" s="1"/>
  <c r="AU124" i="3"/>
  <c r="AU124" i="6" s="1"/>
  <c r="AU125" i="3"/>
  <c r="AU125" i="6" s="1"/>
  <c r="AU131" i="3"/>
  <c r="AU131" i="6" s="1"/>
  <c r="AV122" i="3"/>
  <c r="AV122" i="6" s="1"/>
  <c r="AU108" i="3"/>
  <c r="AU108" i="6" s="1"/>
  <c r="AV126" i="3"/>
  <c r="AV126" i="6" s="1"/>
  <c r="AU109" i="3"/>
  <c r="AU109" i="6" s="1"/>
  <c r="AU130" i="3"/>
  <c r="AU130" i="6" s="1"/>
  <c r="AU114" i="3"/>
  <c r="AU114" i="6" s="1"/>
  <c r="AU19" i="6"/>
  <c r="AU117" i="3"/>
  <c r="AU117" i="6" s="1"/>
  <c r="AU119" i="3"/>
  <c r="AU119" i="6" s="1"/>
  <c r="AU129" i="3"/>
  <c r="AU129" i="6" s="1"/>
  <c r="AV112" i="3"/>
  <c r="AV112" i="6" s="1"/>
  <c r="AV17" i="6"/>
  <c r="AU113" i="3"/>
  <c r="AU113" i="6" s="1"/>
  <c r="AU18" i="6"/>
  <c r="AU118" i="3"/>
  <c r="AU118" i="6" s="1"/>
  <c r="AU111" i="3"/>
  <c r="AU111" i="6" s="1"/>
  <c r="AU16" i="6"/>
  <c r="AV116" i="3"/>
  <c r="AV116" i="6" s="1"/>
  <c r="AV21" i="6"/>
  <c r="AU121" i="3"/>
  <c r="AU121" i="6" s="1"/>
  <c r="AU127" i="3"/>
  <c r="AU127" i="6" s="1"/>
  <c r="AV128" i="3"/>
  <c r="AV128" i="6" s="1"/>
  <c r="AU107" i="3"/>
  <c r="AU107" i="6" s="1"/>
  <c r="AV24" i="3"/>
  <c r="AV24" i="5" s="1"/>
  <c r="AV14" i="3"/>
  <c r="AV14" i="5" s="1"/>
  <c r="AW27" i="3"/>
  <c r="AW27" i="5" s="1"/>
  <c r="AV23" i="3"/>
  <c r="AV23" i="5" s="1"/>
  <c r="AV34" i="3"/>
  <c r="AV34" i="5" s="1"/>
  <c r="AW17" i="3"/>
  <c r="AW17" i="5" s="1"/>
  <c r="AV112" i="5" s="1"/>
  <c r="AV30" i="3"/>
  <c r="AV30" i="5" s="1"/>
  <c r="AV32" i="3"/>
  <c r="AV32" i="5" s="1"/>
  <c r="AV35" i="3"/>
  <c r="AV35" i="5" s="1"/>
  <c r="AW33" i="3"/>
  <c r="AW33" i="5" s="1"/>
  <c r="AW15" i="3"/>
  <c r="AW15" i="5" s="1"/>
  <c r="AV20" i="3"/>
  <c r="AV20" i="5" s="1"/>
  <c r="AU115" i="5" s="1"/>
  <c r="AV25" i="3"/>
  <c r="AV25" i="5" s="1"/>
  <c r="AV16" i="3"/>
  <c r="AV16" i="5" s="1"/>
  <c r="AU111" i="5" s="1"/>
  <c r="AV12" i="3"/>
  <c r="AV12" i="5" s="1"/>
  <c r="AV28" i="3"/>
  <c r="AV28" i="5" s="1"/>
  <c r="AW31" i="3"/>
  <c r="AW31" i="5" s="1"/>
  <c r="AV26" i="3"/>
  <c r="AV26" i="5" s="1"/>
  <c r="AV19" i="3"/>
  <c r="AV19" i="5" s="1"/>
  <c r="AU114" i="5" s="1"/>
  <c r="AV18" i="3"/>
  <c r="AV18" i="5" s="1"/>
  <c r="AU113" i="5" s="1"/>
  <c r="AV36" i="3"/>
  <c r="AV36" i="5" s="1"/>
  <c r="AV29" i="3"/>
  <c r="AV29" i="5" s="1"/>
  <c r="AV13" i="3"/>
  <c r="AV13" i="5" s="1"/>
  <c r="AV22" i="3"/>
  <c r="AV22" i="5" s="1"/>
  <c r="AW21" i="3"/>
  <c r="AW21" i="5" s="1"/>
  <c r="AV116" i="5" s="1"/>
  <c r="AY54" i="1"/>
  <c r="AY149" i="1" s="1"/>
  <c r="AX149" i="1"/>
  <c r="AX137" i="1"/>
  <c r="AY42" i="1"/>
  <c r="AY137" i="1" s="1"/>
  <c r="AY14" i="1"/>
  <c r="AY109" i="1" s="1"/>
  <c r="AX109" i="1"/>
  <c r="AY34" i="1"/>
  <c r="AY129" i="1" s="1"/>
  <c r="AX129" i="1"/>
  <c r="AY70" i="1"/>
  <c r="AY165" i="1" s="1"/>
  <c r="AX165" i="1"/>
  <c r="AY59" i="1"/>
  <c r="AY154" i="1" s="1"/>
  <c r="AX154" i="1"/>
  <c r="AY71" i="1"/>
  <c r="AY166" i="1" s="1"/>
  <c r="AX166" i="1"/>
  <c r="AY26" i="1"/>
  <c r="AY121" i="1" s="1"/>
  <c r="AX121" i="1"/>
  <c r="AY58" i="1"/>
  <c r="AY153" i="1" s="1"/>
  <c r="AX153" i="1"/>
  <c r="AY25" i="1"/>
  <c r="AY120" i="1" s="1"/>
  <c r="AX120" i="1"/>
  <c r="AY99" i="1"/>
  <c r="AY194" i="1" s="1"/>
  <c r="AX194" i="1"/>
  <c r="AY41" i="1"/>
  <c r="AY136" i="1" s="1"/>
  <c r="AX136" i="1"/>
  <c r="AY45" i="1"/>
  <c r="AY140" i="1" s="1"/>
  <c r="AX140" i="1"/>
  <c r="AY62" i="1"/>
  <c r="AY157" i="1" s="1"/>
  <c r="AX157" i="1"/>
  <c r="AY77" i="1"/>
  <c r="AY172" i="1" s="1"/>
  <c r="AX172" i="1"/>
  <c r="AY40" i="1"/>
  <c r="AY135" i="1" s="1"/>
  <c r="AX135" i="1"/>
  <c r="AY32" i="1"/>
  <c r="AY127" i="1" s="1"/>
  <c r="AX127" i="1"/>
  <c r="AY28" i="1"/>
  <c r="AY123" i="1" s="1"/>
  <c r="AX123" i="1"/>
  <c r="AY78" i="1"/>
  <c r="AY173" i="1" s="1"/>
  <c r="AX173" i="1"/>
  <c r="AY47" i="1"/>
  <c r="AY142" i="1" s="1"/>
  <c r="AX142" i="1"/>
  <c r="AY84" i="1"/>
  <c r="AY179" i="1" s="1"/>
  <c r="AX179" i="1"/>
  <c r="AY87" i="1"/>
  <c r="AY182" i="1" s="1"/>
  <c r="AX182" i="1"/>
  <c r="AY52" i="1"/>
  <c r="AY147" i="1" s="1"/>
  <c r="AX147" i="1"/>
  <c r="AY63" i="1"/>
  <c r="AY158" i="1" s="1"/>
  <c r="AX158" i="1"/>
  <c r="AY86" i="1"/>
  <c r="AY181" i="1" s="1"/>
  <c r="AX181" i="1"/>
  <c r="AY98" i="1"/>
  <c r="AY193" i="1" s="1"/>
  <c r="AX193" i="1"/>
  <c r="AY43" i="1"/>
  <c r="AY138" i="1" s="1"/>
  <c r="AX138" i="1"/>
  <c r="AY29" i="1"/>
  <c r="AY124" i="1" s="1"/>
  <c r="AX124" i="1"/>
  <c r="AY13" i="1"/>
  <c r="AY108" i="1" s="1"/>
  <c r="AX108" i="1"/>
  <c r="AY96" i="1"/>
  <c r="AY191" i="1" s="1"/>
  <c r="AX191" i="1"/>
  <c r="AY76" i="1"/>
  <c r="AY171" i="1" s="1"/>
  <c r="AX171" i="1"/>
  <c r="AY20" i="1"/>
  <c r="AY115" i="1" s="1"/>
  <c r="AX115" i="1"/>
  <c r="AY16" i="1"/>
  <c r="AY111" i="1" s="1"/>
  <c r="AX111" i="1"/>
  <c r="AY48" i="1"/>
  <c r="AY143" i="1" s="1"/>
  <c r="AX143" i="1"/>
  <c r="AY85" i="1"/>
  <c r="AY180" i="1" s="1"/>
  <c r="AX180" i="1"/>
  <c r="AY61" i="1"/>
  <c r="AY156" i="1" s="1"/>
  <c r="AX156" i="1"/>
  <c r="AY12" i="1"/>
  <c r="AY107" i="1" s="1"/>
  <c r="AX107" i="1"/>
  <c r="AY30" i="1"/>
  <c r="AY125" i="1" s="1"/>
  <c r="AX125" i="1"/>
  <c r="AY53" i="1"/>
  <c r="AY148" i="1" s="1"/>
  <c r="AX148" i="1"/>
  <c r="AY83" i="1"/>
  <c r="AY178" i="1" s="1"/>
  <c r="AX178" i="1"/>
  <c r="AY81" i="1"/>
  <c r="AY176" i="1" s="1"/>
  <c r="AX176" i="1"/>
  <c r="AY51" i="1"/>
  <c r="AY146" i="1" s="1"/>
  <c r="AX146" i="1"/>
  <c r="AY46" i="1"/>
  <c r="AY141" i="1" s="1"/>
  <c r="AX141" i="1"/>
  <c r="AY18" i="1"/>
  <c r="AY113" i="1" s="1"/>
  <c r="AX113" i="1"/>
  <c r="AY39" i="1"/>
  <c r="AY134" i="1" s="1"/>
  <c r="AX134" i="1"/>
  <c r="AY36" i="1"/>
  <c r="AY131" i="1" s="1"/>
  <c r="AX131" i="1"/>
  <c r="AY55" i="1"/>
  <c r="AY150" i="1" s="1"/>
  <c r="AX150" i="1"/>
  <c r="AY67" i="1"/>
  <c r="AY162" i="1" s="1"/>
  <c r="AX162" i="1"/>
  <c r="AY93" i="1"/>
  <c r="AY188" i="1" s="1"/>
  <c r="AX188" i="1"/>
  <c r="AY97" i="1"/>
  <c r="AY192" i="1" s="1"/>
  <c r="AX192" i="1"/>
  <c r="AY22" i="1"/>
  <c r="AY117" i="1" s="1"/>
  <c r="AX117" i="1"/>
  <c r="AY75" i="1"/>
  <c r="AY170" i="1" s="1"/>
  <c r="AX170" i="1"/>
  <c r="AY82" i="1"/>
  <c r="AY177" i="1" s="1"/>
  <c r="AX177" i="1"/>
  <c r="AY92" i="1"/>
  <c r="AY187" i="1" s="1"/>
  <c r="AX187" i="1"/>
  <c r="AY24" i="1"/>
  <c r="AY119" i="1" s="1"/>
  <c r="AX119" i="1"/>
  <c r="AY23" i="1"/>
  <c r="AY118" i="1" s="1"/>
  <c r="AX118" i="1"/>
  <c r="AY74" i="1"/>
  <c r="AY169" i="1" s="1"/>
  <c r="AX169" i="1"/>
  <c r="AY66" i="1"/>
  <c r="AY161" i="1" s="1"/>
  <c r="AX161" i="1"/>
  <c r="AY91" i="1"/>
  <c r="AY186" i="1" s="1"/>
  <c r="AX186" i="1"/>
  <c r="AY89" i="1"/>
  <c r="AY184" i="1" s="1"/>
  <c r="AX184" i="1"/>
  <c r="AY88" i="1"/>
  <c r="AY183" i="1" s="1"/>
  <c r="AX183" i="1"/>
  <c r="AY35" i="1"/>
  <c r="AY130" i="1" s="1"/>
  <c r="AX130" i="1"/>
  <c r="AY69" i="1"/>
  <c r="AY164" i="1" s="1"/>
  <c r="AX164" i="1"/>
  <c r="AY50" i="1"/>
  <c r="AY145" i="1" s="1"/>
  <c r="AX145" i="1"/>
  <c r="AY19" i="1"/>
  <c r="AY114" i="1" s="1"/>
  <c r="AX114" i="1"/>
  <c r="AY64" i="1"/>
  <c r="AY159" i="1" s="1"/>
  <c r="AX159" i="1"/>
  <c r="AY72" i="1"/>
  <c r="AY167" i="1" s="1"/>
  <c r="AX167" i="1"/>
  <c r="AY65" i="1"/>
  <c r="AY160" i="1" s="1"/>
  <c r="AX160" i="1"/>
  <c r="AY80" i="1"/>
  <c r="AY175" i="1" s="1"/>
  <c r="AX175" i="1"/>
  <c r="AY90" i="1"/>
  <c r="AY185" i="1" s="1"/>
  <c r="AX185" i="1"/>
  <c r="AY79" i="1"/>
  <c r="AY174" i="1" s="1"/>
  <c r="AX174" i="1"/>
  <c r="AY37" i="1"/>
  <c r="AY132" i="1" s="1"/>
  <c r="AX132" i="1"/>
  <c r="AY56" i="1"/>
  <c r="AY151" i="1" s="1"/>
  <c r="AX151" i="1"/>
  <c r="V121" i="5" l="1"/>
  <c r="V26" i="1"/>
  <c r="V26" i="6"/>
  <c r="V121" i="6" s="1"/>
  <c r="V121" i="1"/>
  <c r="V117" i="5"/>
  <c r="V22" i="6"/>
  <c r="V117" i="6" s="1"/>
  <c r="V22" i="1"/>
  <c r="V117" i="1"/>
  <c r="V18" i="1"/>
  <c r="V18" i="6"/>
  <c r="V113" i="6" s="1"/>
  <c r="V113" i="1"/>
  <c r="V113" i="5"/>
  <c r="V123" i="5"/>
  <c r="V28" i="1"/>
  <c r="V28" i="6"/>
  <c r="V123" i="6" s="1"/>
  <c r="V123" i="1"/>
  <c r="V119" i="5"/>
  <c r="V119" i="1"/>
  <c r="V24" i="6"/>
  <c r="V119" i="6" s="1"/>
  <c r="V24" i="1"/>
  <c r="V125" i="5"/>
  <c r="V125" i="1"/>
  <c r="V30" i="1"/>
  <c r="V30" i="6"/>
  <c r="V125" i="6" s="1"/>
  <c r="V19" i="1"/>
  <c r="V19" i="6"/>
  <c r="V114" i="6" s="1"/>
  <c r="V114" i="1"/>
  <c r="V114" i="5"/>
  <c r="V118" i="5"/>
  <c r="V23" i="1"/>
  <c r="V23" i="6"/>
  <c r="V118" i="6" s="1"/>
  <c r="V118" i="1"/>
  <c r="V25" i="1"/>
  <c r="V25" i="6"/>
  <c r="V120" i="6" s="1"/>
  <c r="V120" i="1"/>
  <c r="V120" i="5"/>
  <c r="V20" i="1"/>
  <c r="V115" i="1"/>
  <c r="V115" i="5"/>
  <c r="V20" i="6"/>
  <c r="V115" i="6" s="1"/>
  <c r="V124" i="1"/>
  <c r="V29" i="6"/>
  <c r="V124" i="6" s="1"/>
  <c r="V29" i="1"/>
  <c r="V124" i="5"/>
  <c r="AV156" i="3"/>
  <c r="AV156" i="6" s="1"/>
  <c r="AV170" i="3"/>
  <c r="AV170" i="6" s="1"/>
  <c r="AX60" i="3"/>
  <c r="AX60" i="5" s="1"/>
  <c r="AV145" i="3"/>
  <c r="AV145" i="6" s="1"/>
  <c r="AV172" i="3"/>
  <c r="AV172" i="6" s="1"/>
  <c r="AV106" i="5"/>
  <c r="AV177" i="3"/>
  <c r="AV177" i="6" s="1"/>
  <c r="V184" i="3"/>
  <c r="V89" i="5"/>
  <c r="AT198" i="6"/>
  <c r="AT196" i="6"/>
  <c r="F17" i="7" s="1"/>
  <c r="AT197" i="6"/>
  <c r="AW10" i="3"/>
  <c r="AX10" i="3" s="1"/>
  <c r="AU10" i="6"/>
  <c r="AT105" i="5"/>
  <c r="AV10" i="5"/>
  <c r="AV105" i="3"/>
  <c r="AV105" i="6" s="1"/>
  <c r="AX11" i="3"/>
  <c r="AX11" i="5" s="1"/>
  <c r="AX11" i="6" s="1"/>
  <c r="AW106" i="3"/>
  <c r="AW106" i="6" s="1"/>
  <c r="K15" i="7"/>
  <c r="H16" i="7"/>
  <c r="G16" i="7"/>
  <c r="AT134" i="5"/>
  <c r="AW116" i="3"/>
  <c r="AW116" i="6" s="1"/>
  <c r="AX73" i="3"/>
  <c r="AX73" i="5" s="1"/>
  <c r="AV185" i="3"/>
  <c r="AV185" i="6" s="1"/>
  <c r="AU195" i="6"/>
  <c r="AX57" i="3"/>
  <c r="AX57" i="5" s="1"/>
  <c r="AW122" i="3"/>
  <c r="AW122" i="6" s="1"/>
  <c r="AV148" i="3"/>
  <c r="AV148" i="6" s="1"/>
  <c r="AX68" i="3"/>
  <c r="AX68" i="5" s="1"/>
  <c r="AW144" i="3"/>
  <c r="AW144" i="6" s="1"/>
  <c r="AV141" i="3"/>
  <c r="AW133" i="3"/>
  <c r="AW133" i="6" s="1"/>
  <c r="AX38" i="3"/>
  <c r="AX38" i="5" s="1"/>
  <c r="AW42" i="3"/>
  <c r="AW42" i="5" s="1"/>
  <c r="AW80" i="3"/>
  <c r="AW88" i="3"/>
  <c r="AW88" i="5" s="1"/>
  <c r="AW91" i="3"/>
  <c r="AX91" i="3" s="1"/>
  <c r="AW74" i="3"/>
  <c r="AW74" i="5" s="1"/>
  <c r="AW39" i="3"/>
  <c r="AW39" i="5" s="1"/>
  <c r="AW46" i="3"/>
  <c r="AW46" i="5" s="1"/>
  <c r="AW83" i="3"/>
  <c r="AW83" i="5" s="1"/>
  <c r="AW61" i="3"/>
  <c r="AW61" i="5" s="1"/>
  <c r="AW96" i="3"/>
  <c r="AX96" i="3" s="1"/>
  <c r="AW84" i="3"/>
  <c r="AW84" i="5" s="1"/>
  <c r="AW47" i="3"/>
  <c r="AW47" i="5" s="1"/>
  <c r="AW58" i="3"/>
  <c r="AW58" i="5" s="1"/>
  <c r="AV192" i="3"/>
  <c r="AV165" i="3"/>
  <c r="AV165" i="6" s="1"/>
  <c r="AV187" i="3"/>
  <c r="AS195" i="5"/>
  <c r="AS199" i="6" s="1"/>
  <c r="J16" i="7" s="1"/>
  <c r="AU32" i="6"/>
  <c r="AT127" i="5"/>
  <c r="AU23" i="6"/>
  <c r="AT118" i="5"/>
  <c r="AU24" i="6"/>
  <c r="AT119" i="5"/>
  <c r="AU14" i="6"/>
  <c r="AT109" i="5"/>
  <c r="AU13" i="6"/>
  <c r="AT108" i="5"/>
  <c r="AU36" i="6"/>
  <c r="AT131" i="5"/>
  <c r="AU29" i="6"/>
  <c r="AT124" i="5"/>
  <c r="AU25" i="6"/>
  <c r="AT120" i="5"/>
  <c r="AV15" i="6"/>
  <c r="AU110" i="5"/>
  <c r="AU46" i="6"/>
  <c r="AT141" i="5"/>
  <c r="AU79" i="6"/>
  <c r="AT174" i="5"/>
  <c r="AU89" i="6"/>
  <c r="AT184" i="5"/>
  <c r="AU86" i="6"/>
  <c r="AT181" i="5"/>
  <c r="AU96" i="6"/>
  <c r="AT191" i="5"/>
  <c r="AV73" i="6"/>
  <c r="AU168" i="5"/>
  <c r="AU43" i="6"/>
  <c r="AT138" i="5"/>
  <c r="AU41" i="6"/>
  <c r="AT136" i="5"/>
  <c r="AV49" i="6"/>
  <c r="AU144" i="5"/>
  <c r="AU70" i="6"/>
  <c r="AT165" i="5"/>
  <c r="AV50" i="6"/>
  <c r="AU145" i="5"/>
  <c r="AV82" i="6"/>
  <c r="AU177" i="5"/>
  <c r="AV79" i="6"/>
  <c r="AU174" i="5"/>
  <c r="AV96" i="6"/>
  <c r="AU191" i="5"/>
  <c r="AW49" i="6"/>
  <c r="AV144" i="5"/>
  <c r="AV97" i="6"/>
  <c r="AU192" i="5"/>
  <c r="AV12" i="6"/>
  <c r="AU107" i="5"/>
  <c r="AU72" i="6"/>
  <c r="AT167" i="5"/>
  <c r="AU53" i="6"/>
  <c r="AT148" i="5"/>
  <c r="AU55" i="6"/>
  <c r="AT150" i="5"/>
  <c r="AU98" i="6"/>
  <c r="AT193" i="5"/>
  <c r="AU42" i="6"/>
  <c r="AT137" i="5"/>
  <c r="AU82" i="6"/>
  <c r="AT177" i="5"/>
  <c r="AV58" i="6"/>
  <c r="AU153" i="5"/>
  <c r="AW38" i="6"/>
  <c r="AV133" i="5"/>
  <c r="AW60" i="6"/>
  <c r="AV155" i="5"/>
  <c r="AU37" i="6"/>
  <c r="AT132" i="5"/>
  <c r="AV33" i="6"/>
  <c r="AU128" i="5"/>
  <c r="AU26" i="6"/>
  <c r="AT121" i="5"/>
  <c r="AU34" i="6"/>
  <c r="AT129" i="5"/>
  <c r="AU22" i="6"/>
  <c r="AT117" i="5"/>
  <c r="AU35" i="6"/>
  <c r="AT130" i="5"/>
  <c r="AV31" i="6"/>
  <c r="AU126" i="5"/>
  <c r="AV27" i="6"/>
  <c r="AU122" i="5"/>
  <c r="AU30" i="6"/>
  <c r="AT125" i="5"/>
  <c r="AU28" i="6"/>
  <c r="AT123" i="5"/>
  <c r="AX60" i="6"/>
  <c r="AW155" i="5"/>
  <c r="AU81" i="6"/>
  <c r="AT176" i="5"/>
  <c r="AU77" i="6"/>
  <c r="AT172" i="5"/>
  <c r="AU85" i="6"/>
  <c r="AT180" i="5"/>
  <c r="AU62" i="6"/>
  <c r="AT157" i="5"/>
  <c r="AU52" i="6"/>
  <c r="AT147" i="5"/>
  <c r="AU74" i="6"/>
  <c r="AT169" i="5"/>
  <c r="AX49" i="6"/>
  <c r="AW144" i="5"/>
  <c r="AU56" i="6"/>
  <c r="AT151" i="5"/>
  <c r="AU97" i="6"/>
  <c r="AT192" i="5"/>
  <c r="AV46" i="6"/>
  <c r="AU141" i="5"/>
  <c r="AV70" i="6"/>
  <c r="AU165" i="5"/>
  <c r="AV61" i="6"/>
  <c r="AU156" i="5"/>
  <c r="AV77" i="6"/>
  <c r="AU172" i="5"/>
  <c r="AV66" i="6"/>
  <c r="AU161" i="5"/>
  <c r="AV92" i="6"/>
  <c r="AU187" i="5"/>
  <c r="AU65" i="6"/>
  <c r="AT160" i="5"/>
  <c r="AU92" i="6"/>
  <c r="AT187" i="5"/>
  <c r="AU67" i="6"/>
  <c r="AT162" i="5"/>
  <c r="AU90" i="6"/>
  <c r="AT185" i="5"/>
  <c r="AU54" i="6"/>
  <c r="AT149" i="5"/>
  <c r="AV60" i="6"/>
  <c r="AU155" i="5"/>
  <c r="AU76" i="6"/>
  <c r="AT171" i="5"/>
  <c r="AV75" i="6"/>
  <c r="AU170" i="5"/>
  <c r="AV71" i="6"/>
  <c r="AU166" i="5"/>
  <c r="AV53" i="6"/>
  <c r="AU148" i="5"/>
  <c r="AX144" i="3"/>
  <c r="AX144" i="6" s="1"/>
  <c r="AW72" i="3"/>
  <c r="AW72" i="5" s="1"/>
  <c r="AW93" i="3"/>
  <c r="AV188" i="3"/>
  <c r="AW189" i="3"/>
  <c r="AW56" i="3"/>
  <c r="AW56" i="5" s="1"/>
  <c r="AW52" i="3"/>
  <c r="AW52" i="5" s="1"/>
  <c r="AV167" i="3"/>
  <c r="AV167" i="6" s="1"/>
  <c r="AW139" i="3"/>
  <c r="AV140" i="3"/>
  <c r="AV159" i="3"/>
  <c r="AV159" i="6" s="1"/>
  <c r="AV173" i="3"/>
  <c r="AV173" i="6" s="1"/>
  <c r="AV150" i="3"/>
  <c r="AV150" i="6" s="1"/>
  <c r="AW97" i="3"/>
  <c r="AW37" i="3"/>
  <c r="AW37" i="5" s="1"/>
  <c r="AW90" i="3"/>
  <c r="AW90" i="5" s="1"/>
  <c r="AW81" i="3"/>
  <c r="AW81" i="5" s="1"/>
  <c r="AW45" i="3"/>
  <c r="AW45" i="5" s="1"/>
  <c r="AW85" i="3"/>
  <c r="AW85" i="5" s="1"/>
  <c r="AW77" i="3"/>
  <c r="AW77" i="5" s="1"/>
  <c r="AV147" i="3"/>
  <c r="AV147" i="6" s="1"/>
  <c r="AV169" i="3"/>
  <c r="AV169" i="6" s="1"/>
  <c r="AV146" i="3"/>
  <c r="AV146" i="6" s="1"/>
  <c r="AV180" i="3"/>
  <c r="AV180" i="6" s="1"/>
  <c r="AV176" i="3"/>
  <c r="AV176" i="6" s="1"/>
  <c r="AV134" i="3"/>
  <c r="AV134" i="6" s="1"/>
  <c r="AV135" i="3"/>
  <c r="AV136" i="3"/>
  <c r="AV178" i="3"/>
  <c r="AV178" i="6" s="1"/>
  <c r="AW163" i="3"/>
  <c r="AW163" i="6" s="1"/>
  <c r="AW76" i="3"/>
  <c r="AW76" i="5" s="1"/>
  <c r="AW43" i="3"/>
  <c r="AW43" i="5" s="1"/>
  <c r="AW50" i="3"/>
  <c r="AW50" i="5" s="1"/>
  <c r="AW89" i="3"/>
  <c r="AW89" i="5" s="1"/>
  <c r="AW53" i="3"/>
  <c r="AW53" i="5" s="1"/>
  <c r="AW67" i="3"/>
  <c r="AW67" i="5" s="1"/>
  <c r="AW86" i="3"/>
  <c r="AW86" i="5" s="1"/>
  <c r="AX88" i="3"/>
  <c r="AX88" i="5" s="1"/>
  <c r="AV157" i="3"/>
  <c r="AV157" i="6" s="1"/>
  <c r="AW168" i="3"/>
  <c r="AW168" i="6" s="1"/>
  <c r="AV143" i="3"/>
  <c r="AV143" i="6" s="1"/>
  <c r="AW190" i="3"/>
  <c r="AW79" i="3"/>
  <c r="AW79" i="5" s="1"/>
  <c r="AW82" i="3"/>
  <c r="AW82" i="5" s="1"/>
  <c r="AV154" i="3"/>
  <c r="AV154" i="6" s="1"/>
  <c r="AV184" i="3"/>
  <c r="AV184" i="6" s="1"/>
  <c r="AV137" i="3"/>
  <c r="AV175" i="3"/>
  <c r="AV175" i="6" s="1"/>
  <c r="AV142" i="3"/>
  <c r="AV160" i="3"/>
  <c r="AV160" i="6" s="1"/>
  <c r="AV186" i="3"/>
  <c r="AV171" i="3"/>
  <c r="AV171" i="6" s="1"/>
  <c r="AV183" i="3"/>
  <c r="AV183" i="6" s="1"/>
  <c r="AW75" i="3"/>
  <c r="AW75" i="5" s="1"/>
  <c r="AW55" i="3"/>
  <c r="AW55" i="5" s="1"/>
  <c r="AW87" i="3"/>
  <c r="AW87" i="5" s="1"/>
  <c r="AW64" i="3"/>
  <c r="AW64" i="5" s="1"/>
  <c r="AX94" i="3"/>
  <c r="AW69" i="3"/>
  <c r="AW69" i="5" s="1"/>
  <c r="AW70" i="3"/>
  <c r="AW70" i="5" s="1"/>
  <c r="AW41" i="3"/>
  <c r="AW41" i="5" s="1"/>
  <c r="AW98" i="3"/>
  <c r="AW51" i="3"/>
  <c r="AW51" i="5" s="1"/>
  <c r="AW66" i="3"/>
  <c r="AW66" i="5" s="1"/>
  <c r="AW48" i="3"/>
  <c r="AW48" i="5" s="1"/>
  <c r="AW59" i="3"/>
  <c r="AW59" i="5" s="1"/>
  <c r="AW99" i="3"/>
  <c r="AV151" i="3"/>
  <c r="AV151" i="6" s="1"/>
  <c r="AV179" i="3"/>
  <c r="AV179" i="6" s="1"/>
  <c r="AV149" i="3"/>
  <c r="AV149" i="6" s="1"/>
  <c r="AV158" i="3"/>
  <c r="AV158" i="6" s="1"/>
  <c r="AV138" i="3"/>
  <c r="AV162" i="3"/>
  <c r="AV162" i="6" s="1"/>
  <c r="AV193" i="3"/>
  <c r="AV164" i="3"/>
  <c r="AV164" i="6" s="1"/>
  <c r="AW152" i="3"/>
  <c r="AW152" i="6" s="1"/>
  <c r="AV182" i="3"/>
  <c r="AV182" i="6" s="1"/>
  <c r="AV132" i="3"/>
  <c r="AV132" i="6" s="1"/>
  <c r="AW54" i="3"/>
  <c r="AW54" i="5" s="1"/>
  <c r="AW92" i="3"/>
  <c r="AW65" i="3"/>
  <c r="AW65" i="5" s="1"/>
  <c r="AX95" i="3"/>
  <c r="AW71" i="3"/>
  <c r="AW71" i="5" s="1"/>
  <c r="AW62" i="3"/>
  <c r="AW62" i="5" s="1"/>
  <c r="AX44" i="3"/>
  <c r="AX44" i="5" s="1"/>
  <c r="AW63" i="3"/>
  <c r="AW63" i="5" s="1"/>
  <c r="AW78" i="3"/>
  <c r="AW78" i="5" s="1"/>
  <c r="AV181" i="3"/>
  <c r="AV181" i="6" s="1"/>
  <c r="AV194" i="3"/>
  <c r="AY49" i="3"/>
  <c r="AY49" i="5" s="1"/>
  <c r="AW40" i="3"/>
  <c r="AW40" i="5" s="1"/>
  <c r="AV124" i="3"/>
  <c r="AV124" i="6" s="1"/>
  <c r="AX21" i="3"/>
  <c r="AX21" i="5" s="1"/>
  <c r="AW116" i="5" s="1"/>
  <c r="AW21" i="6"/>
  <c r="AV114" i="3"/>
  <c r="AV114" i="6" s="1"/>
  <c r="AV19" i="6"/>
  <c r="AV120" i="3"/>
  <c r="AV120" i="6" s="1"/>
  <c r="AX17" i="3"/>
  <c r="AX17" i="5" s="1"/>
  <c r="AW112" i="5" s="1"/>
  <c r="AW17" i="6"/>
  <c r="AV118" i="3"/>
  <c r="AV118" i="6" s="1"/>
  <c r="AV119" i="3"/>
  <c r="AV119" i="6" s="1"/>
  <c r="AV117" i="3"/>
  <c r="AV117" i="6" s="1"/>
  <c r="AV131" i="3"/>
  <c r="AV131" i="6" s="1"/>
  <c r="AV121" i="3"/>
  <c r="AV121" i="6" s="1"/>
  <c r="AV123" i="3"/>
  <c r="AV123" i="6" s="1"/>
  <c r="AV130" i="3"/>
  <c r="AV130" i="6" s="1"/>
  <c r="AV129" i="3"/>
  <c r="AV129" i="6" s="1"/>
  <c r="AX27" i="3"/>
  <c r="AX27" i="5" s="1"/>
  <c r="AV108" i="3"/>
  <c r="AV108" i="6" s="1"/>
  <c r="AX31" i="3"/>
  <c r="AX31" i="5" s="1"/>
  <c r="AV127" i="3"/>
  <c r="AV127" i="6" s="1"/>
  <c r="AV109" i="3"/>
  <c r="AV109" i="6" s="1"/>
  <c r="AV113" i="3"/>
  <c r="AV113" i="6" s="1"/>
  <c r="AV18" i="6"/>
  <c r="AV111" i="3"/>
  <c r="AV111" i="6" s="1"/>
  <c r="AV16" i="6"/>
  <c r="AV115" i="3"/>
  <c r="AV115" i="6" s="1"/>
  <c r="AV20" i="6"/>
  <c r="AX15" i="3"/>
  <c r="AX15" i="5" s="1"/>
  <c r="AX33" i="3"/>
  <c r="AX33" i="5" s="1"/>
  <c r="AV125" i="3"/>
  <c r="AV125" i="6" s="1"/>
  <c r="AV107" i="3"/>
  <c r="AV107" i="6" s="1"/>
  <c r="AW110" i="3"/>
  <c r="AW110" i="6" s="1"/>
  <c r="AW112" i="3"/>
  <c r="AW112" i="6" s="1"/>
  <c r="AW126" i="3"/>
  <c r="AW126" i="6" s="1"/>
  <c r="AW128" i="3"/>
  <c r="AW128" i="6" s="1"/>
  <c r="AW35" i="3"/>
  <c r="AW35" i="5" s="1"/>
  <c r="AW18" i="3"/>
  <c r="AW18" i="5" s="1"/>
  <c r="AV113" i="5" s="1"/>
  <c r="AW23" i="3"/>
  <c r="AW23" i="5" s="1"/>
  <c r="AW36" i="3"/>
  <c r="AW36" i="5" s="1"/>
  <c r="AW12" i="3"/>
  <c r="AW12" i="5" s="1"/>
  <c r="AW16" i="3"/>
  <c r="AW16" i="5" s="1"/>
  <c r="AV111" i="5" s="1"/>
  <c r="AW13" i="3"/>
  <c r="AW13" i="5" s="1"/>
  <c r="AW14" i="3"/>
  <c r="AW14" i="5" s="1"/>
  <c r="AW19" i="3"/>
  <c r="AW19" i="5" s="1"/>
  <c r="AV114" i="5" s="1"/>
  <c r="AW24" i="3"/>
  <c r="AW24" i="5" s="1"/>
  <c r="AW22" i="3"/>
  <c r="AW22" i="5" s="1"/>
  <c r="AW30" i="3"/>
  <c r="AW30" i="5" s="1"/>
  <c r="AW20" i="3"/>
  <c r="AW20" i="5" s="1"/>
  <c r="AV115" i="5" s="1"/>
  <c r="AW29" i="3"/>
  <c r="AW29" i="5" s="1"/>
  <c r="AW28" i="3"/>
  <c r="AW28" i="5" s="1"/>
  <c r="AW25" i="3"/>
  <c r="AW25" i="5" s="1"/>
  <c r="AW26" i="3"/>
  <c r="AW26" i="5" s="1"/>
  <c r="AW34" i="3"/>
  <c r="AW34" i="5" s="1"/>
  <c r="AW32" i="3"/>
  <c r="AW32" i="5" s="1"/>
  <c r="AX61" i="3" l="1"/>
  <c r="AX61" i="5" s="1"/>
  <c r="AX61" i="6" s="1"/>
  <c r="AX83" i="3"/>
  <c r="AY68" i="3"/>
  <c r="AY68" i="5" s="1"/>
  <c r="AX183" i="3"/>
  <c r="AX183" i="6" s="1"/>
  <c r="AX74" i="3"/>
  <c r="AX74" i="5" s="1"/>
  <c r="AX74" i="6" s="1"/>
  <c r="AW142" i="3"/>
  <c r="AX47" i="3"/>
  <c r="AX47" i="5" s="1"/>
  <c r="AY60" i="3"/>
  <c r="AY60" i="5" s="1"/>
  <c r="AX155" i="3"/>
  <c r="AX155" i="6" s="1"/>
  <c r="AX42" i="3"/>
  <c r="AX42" i="5" s="1"/>
  <c r="AW137" i="3"/>
  <c r="AX58" i="3"/>
  <c r="AX58" i="5" s="1"/>
  <c r="AX58" i="6" s="1"/>
  <c r="AW183" i="3"/>
  <c r="AW183" i="6" s="1"/>
  <c r="AX168" i="3"/>
  <c r="AX168" i="6" s="1"/>
  <c r="AX163" i="3"/>
  <c r="AX163" i="6" s="1"/>
  <c r="AY73" i="3"/>
  <c r="AY73" i="5" s="1"/>
  <c r="V184" i="1"/>
  <c r="V184" i="5"/>
  <c r="V89" i="6"/>
  <c r="V184" i="6" s="1"/>
  <c r="V89" i="1"/>
  <c r="AU198" i="6"/>
  <c r="AU196" i="6"/>
  <c r="F18" i="7" s="1"/>
  <c r="AU197" i="6"/>
  <c r="AW10" i="5"/>
  <c r="AW105" i="3"/>
  <c r="AW105" i="6" s="1"/>
  <c r="AU105" i="5"/>
  <c r="AV10" i="6"/>
  <c r="AX10" i="5"/>
  <c r="AY10" i="3"/>
  <c r="AX105" i="3"/>
  <c r="AX105" i="6" s="1"/>
  <c r="AW178" i="3"/>
  <c r="AW178" i="6" s="1"/>
  <c r="AW106" i="5"/>
  <c r="AW179" i="3"/>
  <c r="AW179" i="6" s="1"/>
  <c r="AW175" i="3"/>
  <c r="AW175" i="6" s="1"/>
  <c r="AW80" i="5"/>
  <c r="AW80" i="6" s="1"/>
  <c r="AW153" i="3"/>
  <c r="AW153" i="6" s="1"/>
  <c r="AW169" i="3"/>
  <c r="AW169" i="6" s="1"/>
  <c r="AY57" i="3"/>
  <c r="AY57" i="5" s="1"/>
  <c r="AW141" i="3"/>
  <c r="AY11" i="3"/>
  <c r="AX106" i="3"/>
  <c r="AX106" i="6" s="1"/>
  <c r="K16" i="7"/>
  <c r="H17" i="7"/>
  <c r="G17" i="7"/>
  <c r="AW186" i="3"/>
  <c r="AX39" i="3"/>
  <c r="AX39" i="5" s="1"/>
  <c r="AX39" i="6" s="1"/>
  <c r="AX80" i="3"/>
  <c r="AY80" i="3" s="1"/>
  <c r="AY80" i="5" s="1"/>
  <c r="AW191" i="3"/>
  <c r="AW134" i="3"/>
  <c r="AW134" i="6" s="1"/>
  <c r="AX152" i="3"/>
  <c r="AX152" i="6" s="1"/>
  <c r="AX26" i="3"/>
  <c r="AX121" i="3" s="1"/>
  <c r="AX121" i="6" s="1"/>
  <c r="AW118" i="3"/>
  <c r="AW118" i="6" s="1"/>
  <c r="AX21" i="6"/>
  <c r="AX78" i="3"/>
  <c r="AX78" i="5" s="1"/>
  <c r="AX62" i="3"/>
  <c r="AX62" i="5" s="1"/>
  <c r="AW156" i="3"/>
  <c r="AW156" i="6" s="1"/>
  <c r="AW188" i="3"/>
  <c r="AV188" i="5"/>
  <c r="AV195" i="6"/>
  <c r="AX25" i="3"/>
  <c r="AX120" i="3" s="1"/>
  <c r="AX120" i="6" s="1"/>
  <c r="AW111" i="3"/>
  <c r="AW111" i="6" s="1"/>
  <c r="AW16" i="6"/>
  <c r="AW18" i="6"/>
  <c r="AX86" i="3"/>
  <c r="AX86" i="5" s="1"/>
  <c r="AX89" i="3"/>
  <c r="AX89" i="5" s="1"/>
  <c r="AX77" i="3"/>
  <c r="AX77" i="5" s="1"/>
  <c r="AX66" i="3"/>
  <c r="AX66" i="5" s="1"/>
  <c r="AX50" i="3"/>
  <c r="AX50" i="5" s="1"/>
  <c r="AX85" i="3"/>
  <c r="AX85" i="5" s="1"/>
  <c r="AW123" i="3"/>
  <c r="AW123" i="6" s="1"/>
  <c r="AX29" i="3"/>
  <c r="AX17" i="6"/>
  <c r="AX65" i="3"/>
  <c r="AX65" i="5" s="1"/>
  <c r="AX99" i="3"/>
  <c r="AX194" i="3" s="1"/>
  <c r="AX51" i="3"/>
  <c r="AX51" i="5" s="1"/>
  <c r="AX69" i="3"/>
  <c r="AX69" i="5" s="1"/>
  <c r="AX79" i="3"/>
  <c r="AX79" i="5" s="1"/>
  <c r="AX97" i="3"/>
  <c r="AX192" i="3" s="1"/>
  <c r="AX186" i="3"/>
  <c r="AY91" i="3"/>
  <c r="AX93" i="3"/>
  <c r="AY93" i="3" s="1"/>
  <c r="AX84" i="3"/>
  <c r="AX84" i="5" s="1"/>
  <c r="AX46" i="3"/>
  <c r="AX46" i="5" s="1"/>
  <c r="AY38" i="3"/>
  <c r="AY38" i="5" s="1"/>
  <c r="AX133" i="3"/>
  <c r="AX133" i="6" s="1"/>
  <c r="AX126" i="3"/>
  <c r="AX126" i="6" s="1"/>
  <c r="AY27" i="3"/>
  <c r="AY27" i="5" s="1"/>
  <c r="AY21" i="3"/>
  <c r="AY21" i="5" s="1"/>
  <c r="AX116" i="5" s="1"/>
  <c r="AT195" i="5"/>
  <c r="AT199" i="6" s="1"/>
  <c r="J17" i="7" s="1"/>
  <c r="AW13" i="6"/>
  <c r="AV108" i="5"/>
  <c r="AW134" i="5"/>
  <c r="AV91" i="6"/>
  <c r="AU186" i="5"/>
  <c r="AV59" i="6"/>
  <c r="AU154" i="5"/>
  <c r="AX96" i="6"/>
  <c r="AW191" i="5"/>
  <c r="AV41" i="6"/>
  <c r="AU136" i="5"/>
  <c r="AV51" i="6"/>
  <c r="AU146" i="5"/>
  <c r="AW46" i="6"/>
  <c r="AV141" i="5"/>
  <c r="AW72" i="6"/>
  <c r="AV167" i="5"/>
  <c r="AY33" i="3"/>
  <c r="AY33" i="5" s="1"/>
  <c r="AX191" i="3"/>
  <c r="AW12" i="6"/>
  <c r="AV107" i="5"/>
  <c r="AX15" i="6"/>
  <c r="AW110" i="5"/>
  <c r="AY31" i="3"/>
  <c r="AY31" i="5" s="1"/>
  <c r="AX134" i="3"/>
  <c r="AX134" i="6" s="1"/>
  <c r="AW14" i="6"/>
  <c r="AV109" i="5"/>
  <c r="AW35" i="6"/>
  <c r="AV130" i="5"/>
  <c r="AW33" i="6"/>
  <c r="AV128" i="5"/>
  <c r="AV32" i="6"/>
  <c r="AU127" i="5"/>
  <c r="AV13" i="6"/>
  <c r="AU108" i="5"/>
  <c r="AV34" i="6"/>
  <c r="AU129" i="5"/>
  <c r="AV28" i="6"/>
  <c r="AU123" i="5"/>
  <c r="AV36" i="6"/>
  <c r="AU131" i="5"/>
  <c r="AV24" i="6"/>
  <c r="AU119" i="5"/>
  <c r="AV29" i="6"/>
  <c r="AU124" i="5"/>
  <c r="AV86" i="6"/>
  <c r="AU181" i="5"/>
  <c r="AV87" i="6"/>
  <c r="AU182" i="5"/>
  <c r="AV69" i="6"/>
  <c r="AU164" i="5"/>
  <c r="AV67" i="6"/>
  <c r="AU162" i="5"/>
  <c r="AX91" i="6"/>
  <c r="AW186" i="5"/>
  <c r="AV78" i="6"/>
  <c r="AU173" i="5"/>
  <c r="AV45" i="6"/>
  <c r="AU140" i="5"/>
  <c r="AV72" i="6"/>
  <c r="AU167" i="5"/>
  <c r="AV93" i="6"/>
  <c r="AU188" i="5"/>
  <c r="AW58" i="6"/>
  <c r="AV153" i="5"/>
  <c r="AW84" i="6"/>
  <c r="AV179" i="5"/>
  <c r="AW83" i="6"/>
  <c r="AV178" i="5"/>
  <c r="AW88" i="6"/>
  <c r="AV183" i="5"/>
  <c r="AV175" i="5"/>
  <c r="AW93" i="6"/>
  <c r="AX38" i="6"/>
  <c r="AW133" i="5"/>
  <c r="AX33" i="6"/>
  <c r="AW128" i="5"/>
  <c r="AV43" i="6"/>
  <c r="AU138" i="5"/>
  <c r="AV56" i="6"/>
  <c r="AU151" i="5"/>
  <c r="AV47" i="6"/>
  <c r="AU142" i="5"/>
  <c r="AV42" i="6"/>
  <c r="AU137" i="5"/>
  <c r="AV83" i="6"/>
  <c r="AU178" i="5"/>
  <c r="AV81" i="6"/>
  <c r="AU176" i="5"/>
  <c r="AW42" i="6"/>
  <c r="AV137" i="5"/>
  <c r="AX128" i="3"/>
  <c r="AX128" i="6" s="1"/>
  <c r="AV30" i="6"/>
  <c r="AU125" i="5"/>
  <c r="AW15" i="6"/>
  <c r="AV110" i="5"/>
  <c r="AV14" i="6"/>
  <c r="AU109" i="5"/>
  <c r="AW31" i="6"/>
  <c r="AV126" i="5"/>
  <c r="AW27" i="6"/>
  <c r="AV122" i="5"/>
  <c r="AV35" i="6"/>
  <c r="AU130" i="5"/>
  <c r="AV26" i="6"/>
  <c r="AU121" i="5"/>
  <c r="AV22" i="6"/>
  <c r="AU117" i="5"/>
  <c r="AV23" i="6"/>
  <c r="AU118" i="5"/>
  <c r="AV25" i="6"/>
  <c r="AU120" i="5"/>
  <c r="AV99" i="6"/>
  <c r="AU194" i="5"/>
  <c r="AW57" i="6"/>
  <c r="AV152" i="5"/>
  <c r="AV98" i="6"/>
  <c r="AU193" i="5"/>
  <c r="AX42" i="6"/>
  <c r="AW137" i="5"/>
  <c r="AW153" i="5"/>
  <c r="AW156" i="5"/>
  <c r="AV55" i="6"/>
  <c r="AU150" i="5"/>
  <c r="AV64" i="6"/>
  <c r="AU159" i="5"/>
  <c r="AW44" i="6"/>
  <c r="AV139" i="5"/>
  <c r="AW94" i="6"/>
  <c r="AV189" i="5"/>
  <c r="AW47" i="6"/>
  <c r="AV142" i="5"/>
  <c r="AW96" i="6"/>
  <c r="AV191" i="5"/>
  <c r="AW74" i="6"/>
  <c r="AV169" i="5"/>
  <c r="AW39" i="6"/>
  <c r="AV134" i="5"/>
  <c r="AX57" i="6"/>
  <c r="AW152" i="5"/>
  <c r="AW30" i="6"/>
  <c r="AV125" i="5"/>
  <c r="AV37" i="6"/>
  <c r="AU132" i="5"/>
  <c r="AV54" i="6"/>
  <c r="AU149" i="5"/>
  <c r="AV88" i="6"/>
  <c r="AU183" i="5"/>
  <c r="AW95" i="6"/>
  <c r="AV190" i="5"/>
  <c r="AW73" i="6"/>
  <c r="AV168" i="5"/>
  <c r="AV62" i="6"/>
  <c r="AU157" i="5"/>
  <c r="AX88" i="6"/>
  <c r="AW183" i="5"/>
  <c r="AV39" i="6"/>
  <c r="AU134" i="5"/>
  <c r="AV52" i="6"/>
  <c r="AU147" i="5"/>
  <c r="AW24" i="6"/>
  <c r="AV119" i="5"/>
  <c r="AX31" i="6"/>
  <c r="AW126" i="5"/>
  <c r="AX27" i="6"/>
  <c r="AW122" i="5"/>
  <c r="AV63" i="6"/>
  <c r="AU158" i="5"/>
  <c r="AV84" i="6"/>
  <c r="AU179" i="5"/>
  <c r="AV76" i="6"/>
  <c r="AU171" i="5"/>
  <c r="AV65" i="6"/>
  <c r="AU160" i="5"/>
  <c r="AV80" i="6"/>
  <c r="AU175" i="5"/>
  <c r="AV89" i="6"/>
  <c r="AU184" i="5"/>
  <c r="AV48" i="6"/>
  <c r="AU143" i="5"/>
  <c r="AX47" i="6"/>
  <c r="AW142" i="5"/>
  <c r="AW178" i="5"/>
  <c r="AW169" i="5"/>
  <c r="AW68" i="6"/>
  <c r="AV163" i="5"/>
  <c r="AV40" i="6"/>
  <c r="AU135" i="5"/>
  <c r="AV85" i="6"/>
  <c r="AU180" i="5"/>
  <c r="AV74" i="6"/>
  <c r="AU169" i="5"/>
  <c r="AX68" i="6"/>
  <c r="AW163" i="5"/>
  <c r="AX73" i="6"/>
  <c r="AW168" i="5"/>
  <c r="AW61" i="6"/>
  <c r="AV156" i="5"/>
  <c r="AW91" i="6"/>
  <c r="AV186" i="5"/>
  <c r="AV90" i="6"/>
  <c r="AU185" i="5"/>
  <c r="AX30" i="3"/>
  <c r="AX30" i="5" s="1"/>
  <c r="AX110" i="3"/>
  <c r="AX110" i="6" s="1"/>
  <c r="AY96" i="3"/>
  <c r="AX72" i="3"/>
  <c r="AX72" i="5" s="1"/>
  <c r="AW167" i="3"/>
  <c r="AW167" i="6" s="1"/>
  <c r="AY15" i="3"/>
  <c r="AY15" i="5" s="1"/>
  <c r="AX122" i="3"/>
  <c r="AX122" i="6" s="1"/>
  <c r="AX116" i="3"/>
  <c r="AX116" i="6" s="1"/>
  <c r="AX137" i="3"/>
  <c r="AY46" i="3"/>
  <c r="AY46" i="5" s="1"/>
  <c r="AW108" i="3"/>
  <c r="AW108" i="6" s="1"/>
  <c r="AX13" i="3"/>
  <c r="AX13" i="5" s="1"/>
  <c r="AY17" i="3"/>
  <c r="AY112" i="3" s="1"/>
  <c r="AY112" i="6" s="1"/>
  <c r="AW113" i="3"/>
  <c r="AW113" i="6" s="1"/>
  <c r="AX112" i="3"/>
  <c r="AX112" i="6" s="1"/>
  <c r="AX24" i="3"/>
  <c r="AX24" i="5" s="1"/>
  <c r="AX35" i="3"/>
  <c r="AX35" i="5" s="1"/>
  <c r="AY141" i="3"/>
  <c r="AW107" i="3"/>
  <c r="AW107" i="6" s="1"/>
  <c r="AX142" i="3"/>
  <c r="AW125" i="3"/>
  <c r="AW125" i="6" s="1"/>
  <c r="AX12" i="3"/>
  <c r="AX12" i="5" s="1"/>
  <c r="AX169" i="3"/>
  <c r="AX169" i="6" s="1"/>
  <c r="AY83" i="3"/>
  <c r="AY83" i="5" s="1"/>
  <c r="AX145" i="3"/>
  <c r="AX145" i="6" s="1"/>
  <c r="AX172" i="3"/>
  <c r="AX172" i="6" s="1"/>
  <c r="AY77" i="3"/>
  <c r="AY77" i="5" s="1"/>
  <c r="AX157" i="3"/>
  <c r="AX157" i="6" s="1"/>
  <c r="AY66" i="3"/>
  <c r="AY66" i="5" s="1"/>
  <c r="AY85" i="3"/>
  <c r="AY85" i="5" s="1"/>
  <c r="AY99" i="3"/>
  <c r="AY97" i="3"/>
  <c r="AY51" i="3"/>
  <c r="AY51" i="5" s="1"/>
  <c r="AW158" i="3"/>
  <c r="AW158" i="6" s="1"/>
  <c r="AW166" i="3"/>
  <c r="AW166" i="6" s="1"/>
  <c r="AW154" i="3"/>
  <c r="AW154" i="6" s="1"/>
  <c r="AW193" i="3"/>
  <c r="AY94" i="3"/>
  <c r="AX189" i="3"/>
  <c r="AW150" i="3"/>
  <c r="AW150" i="6" s="1"/>
  <c r="AX98" i="3"/>
  <c r="AX55" i="3"/>
  <c r="AX55" i="5" s="1"/>
  <c r="AW162" i="3"/>
  <c r="AW162" i="6" s="1"/>
  <c r="AW138" i="3"/>
  <c r="AW176" i="3"/>
  <c r="AW176" i="6" s="1"/>
  <c r="AW147" i="3"/>
  <c r="AW147" i="6" s="1"/>
  <c r="AX52" i="3"/>
  <c r="AX52" i="5" s="1"/>
  <c r="AX67" i="3"/>
  <c r="AX67" i="5" s="1"/>
  <c r="AY47" i="3"/>
  <c r="AY47" i="5" s="1"/>
  <c r="AY144" i="3"/>
  <c r="AY144" i="6" s="1"/>
  <c r="AY44" i="3"/>
  <c r="AY44" i="5" s="1"/>
  <c r="AX139" i="3"/>
  <c r="AX190" i="3"/>
  <c r="AY95" i="3"/>
  <c r="AW149" i="3"/>
  <c r="AW149" i="6" s="1"/>
  <c r="AW143" i="3"/>
  <c r="AW143" i="6" s="1"/>
  <c r="AW136" i="3"/>
  <c r="AW159" i="3"/>
  <c r="AW159" i="6" s="1"/>
  <c r="AW177" i="3"/>
  <c r="AW177" i="6" s="1"/>
  <c r="AX54" i="3"/>
  <c r="AX54" i="5" s="1"/>
  <c r="AX41" i="3"/>
  <c r="AX41" i="5" s="1"/>
  <c r="AW148" i="3"/>
  <c r="AW148" i="6" s="1"/>
  <c r="AW172" i="3"/>
  <c r="AW172" i="6" s="1"/>
  <c r="AW185" i="3"/>
  <c r="AW185" i="6" s="1"/>
  <c r="AW151" i="3"/>
  <c r="AW151" i="6" s="1"/>
  <c r="AX53" i="3"/>
  <c r="AX53" i="5" s="1"/>
  <c r="AX90" i="3"/>
  <c r="AX90" i="5" s="1"/>
  <c r="AW160" i="3"/>
  <c r="AW160" i="6" s="1"/>
  <c r="AW161" i="3"/>
  <c r="AW161" i="6" s="1"/>
  <c r="AW165" i="3"/>
  <c r="AW165" i="6" s="1"/>
  <c r="AW182" i="3"/>
  <c r="AW182" i="6" s="1"/>
  <c r="AW170" i="3"/>
  <c r="AW170" i="6" s="1"/>
  <c r="AW174" i="3"/>
  <c r="AW174" i="6" s="1"/>
  <c r="AY42" i="3"/>
  <c r="AY42" i="5" s="1"/>
  <c r="AX87" i="3"/>
  <c r="AX87" i="5" s="1"/>
  <c r="AX48" i="3"/>
  <c r="AX48" i="5" s="1"/>
  <c r="AX82" i="3"/>
  <c r="AX82" i="5" s="1"/>
  <c r="AW181" i="3"/>
  <c r="AW181" i="6" s="1"/>
  <c r="AW184" i="3"/>
  <c r="AW184" i="6" s="1"/>
  <c r="AW171" i="3"/>
  <c r="AW171" i="6" s="1"/>
  <c r="AW180" i="3"/>
  <c r="AW180" i="6" s="1"/>
  <c r="AW132" i="3"/>
  <c r="AW132" i="6" s="1"/>
  <c r="AX70" i="3"/>
  <c r="AX70" i="5" s="1"/>
  <c r="AX43" i="3"/>
  <c r="AX43" i="5" s="1"/>
  <c r="AX81" i="3"/>
  <c r="AX81" i="5" s="1"/>
  <c r="AX75" i="3"/>
  <c r="AX75" i="5" s="1"/>
  <c r="AX37" i="3"/>
  <c r="AX37" i="5" s="1"/>
  <c r="AY168" i="3"/>
  <c r="AY168" i="6" s="1"/>
  <c r="AW135" i="3"/>
  <c r="AW173" i="3"/>
  <c r="AW173" i="6" s="1"/>
  <c r="AW157" i="3"/>
  <c r="AW157" i="6" s="1"/>
  <c r="AW187" i="3"/>
  <c r="AW194" i="3"/>
  <c r="AW146" i="3"/>
  <c r="AW146" i="6" s="1"/>
  <c r="AW164" i="3"/>
  <c r="AW164" i="6" s="1"/>
  <c r="AX59" i="3"/>
  <c r="AX59" i="5" s="1"/>
  <c r="AX40" i="3"/>
  <c r="AX40" i="5" s="1"/>
  <c r="AX63" i="3"/>
  <c r="AX63" i="5" s="1"/>
  <c r="AW145" i="3"/>
  <c r="AW145" i="6" s="1"/>
  <c r="AW140" i="3"/>
  <c r="AW192" i="3"/>
  <c r="AX71" i="3"/>
  <c r="AX71" i="5" s="1"/>
  <c r="AX45" i="3"/>
  <c r="AX45" i="5" s="1"/>
  <c r="AX76" i="3"/>
  <c r="AX76" i="5" s="1"/>
  <c r="AX92" i="3"/>
  <c r="AX64" i="3"/>
  <c r="AX64" i="5" s="1"/>
  <c r="AX56" i="3"/>
  <c r="AX56" i="5" s="1"/>
  <c r="AY88" i="3"/>
  <c r="AY88" i="5" s="1"/>
  <c r="AY163" i="3"/>
  <c r="AY163" i="6" s="1"/>
  <c r="AY152" i="3"/>
  <c r="AY152" i="6" s="1"/>
  <c r="AX14" i="3"/>
  <c r="AX14" i="5" s="1"/>
  <c r="AW119" i="3"/>
  <c r="AW119" i="6" s="1"/>
  <c r="AW109" i="3"/>
  <c r="AW109" i="6" s="1"/>
  <c r="AX18" i="3"/>
  <c r="AX18" i="5" s="1"/>
  <c r="AW113" i="5" s="1"/>
  <c r="AW130" i="3"/>
  <c r="AW130" i="6" s="1"/>
  <c r="AX23" i="3"/>
  <c r="AX23" i="5" s="1"/>
  <c r="AW129" i="3"/>
  <c r="AW129" i="6" s="1"/>
  <c r="AW120" i="3"/>
  <c r="AW120" i="6" s="1"/>
  <c r="AX28" i="3"/>
  <c r="AX28" i="5" s="1"/>
  <c r="AX20" i="3"/>
  <c r="AX20" i="5" s="1"/>
  <c r="AW115" i="5" s="1"/>
  <c r="AW20" i="6"/>
  <c r="AX19" i="3"/>
  <c r="AX19" i="5" s="1"/>
  <c r="AW114" i="5" s="1"/>
  <c r="AW19" i="6"/>
  <c r="AX36" i="3"/>
  <c r="AX36" i="5" s="1"/>
  <c r="AW127" i="3"/>
  <c r="AW127" i="6" s="1"/>
  <c r="AW121" i="3"/>
  <c r="AW121" i="6" s="1"/>
  <c r="AW124" i="3"/>
  <c r="AW124" i="6" s="1"/>
  <c r="AX22" i="3"/>
  <c r="AX22" i="5" s="1"/>
  <c r="AX16" i="3"/>
  <c r="AX16" i="5" s="1"/>
  <c r="AW111" i="5" s="1"/>
  <c r="AX32" i="3"/>
  <c r="AX32" i="5" s="1"/>
  <c r="AW115" i="3"/>
  <c r="AW115" i="6" s="1"/>
  <c r="AW131" i="3"/>
  <c r="AW131" i="6" s="1"/>
  <c r="AW117" i="3"/>
  <c r="AW117" i="6" s="1"/>
  <c r="AW114" i="3"/>
  <c r="AW114" i="6" s="1"/>
  <c r="AX34" i="3"/>
  <c r="AX34" i="5" s="1"/>
  <c r="AY26" i="3"/>
  <c r="AY26" i="5" s="1"/>
  <c r="AY29" i="3"/>
  <c r="AY29" i="5" s="1"/>
  <c r="AX124" i="3"/>
  <c r="AX124" i="6" s="1"/>
  <c r="AX181" i="3" l="1"/>
  <c r="AX181" i="6" s="1"/>
  <c r="AX156" i="3"/>
  <c r="AX156" i="6" s="1"/>
  <c r="AY61" i="3"/>
  <c r="AY61" i="5" s="1"/>
  <c r="AY155" i="3"/>
  <c r="AY155" i="6" s="1"/>
  <c r="AY69" i="3"/>
  <c r="AY69" i="5" s="1"/>
  <c r="AY74" i="3"/>
  <c r="AY74" i="5" s="1"/>
  <c r="AY86" i="3"/>
  <c r="AY86" i="5" s="1"/>
  <c r="AX153" i="3"/>
  <c r="AX153" i="6" s="1"/>
  <c r="AX146" i="3"/>
  <c r="AX146" i="6" s="1"/>
  <c r="AY58" i="3"/>
  <c r="AY58" i="5" s="1"/>
  <c r="AX83" i="5"/>
  <c r="AX83" i="6" s="1"/>
  <c r="AX178" i="3"/>
  <c r="AX178" i="6" s="1"/>
  <c r="AY65" i="3"/>
  <c r="AY65" i="5" s="1"/>
  <c r="AY128" i="3"/>
  <c r="AY128" i="6" s="1"/>
  <c r="AY126" i="3"/>
  <c r="AY126" i="6" s="1"/>
  <c r="AX160" i="3"/>
  <c r="AX160" i="6" s="1"/>
  <c r="AX174" i="3"/>
  <c r="AX174" i="6" s="1"/>
  <c r="AX184" i="3"/>
  <c r="AX184" i="6" s="1"/>
  <c r="AX180" i="3"/>
  <c r="AX180" i="6" s="1"/>
  <c r="AY79" i="3"/>
  <c r="AY79" i="5" s="1"/>
  <c r="AY39" i="3"/>
  <c r="AY89" i="3"/>
  <c r="AY89" i="5" s="1"/>
  <c r="AX164" i="3"/>
  <c r="AX164" i="6" s="1"/>
  <c r="AY62" i="3"/>
  <c r="AY62" i="5" s="1"/>
  <c r="AY50" i="3"/>
  <c r="AY50" i="5" s="1"/>
  <c r="AX161" i="3"/>
  <c r="AX161" i="6" s="1"/>
  <c r="AX179" i="3"/>
  <c r="AX179" i="6" s="1"/>
  <c r="AY21" i="6"/>
  <c r="AX113" i="3"/>
  <c r="AX113" i="6" s="1"/>
  <c r="AY116" i="3"/>
  <c r="AY116" i="6" s="1"/>
  <c r="AX107" i="3"/>
  <c r="AX107" i="6" s="1"/>
  <c r="AV197" i="6"/>
  <c r="AV198" i="6"/>
  <c r="AV196" i="6"/>
  <c r="F19" i="7" s="1"/>
  <c r="AY105" i="3"/>
  <c r="AY105" i="6" s="1"/>
  <c r="AY10" i="5"/>
  <c r="AW105" i="5"/>
  <c r="AX10" i="6"/>
  <c r="AW10" i="6"/>
  <c r="AV105" i="5"/>
  <c r="AY19" i="3"/>
  <c r="AY19" i="5" s="1"/>
  <c r="AX114" i="5" s="1"/>
  <c r="AY110" i="3"/>
  <c r="AY110" i="6" s="1"/>
  <c r="AY122" i="3"/>
  <c r="AY122" i="6" s="1"/>
  <c r="AY17" i="5"/>
  <c r="AX112" i="5" s="1"/>
  <c r="AX29" i="5"/>
  <c r="AX29" i="6" s="1"/>
  <c r="AX25" i="5"/>
  <c r="AX25" i="6" s="1"/>
  <c r="AX26" i="5"/>
  <c r="AX26" i="6" s="1"/>
  <c r="AX80" i="5"/>
  <c r="AW175" i="5" s="1"/>
  <c r="AY106" i="3"/>
  <c r="AY106" i="6" s="1"/>
  <c r="AY11" i="5"/>
  <c r="H18" i="7"/>
  <c r="G18" i="7"/>
  <c r="K17" i="7"/>
  <c r="AY25" i="3"/>
  <c r="AY25" i="5" s="1"/>
  <c r="AX130" i="3"/>
  <c r="AX130" i="6" s="1"/>
  <c r="AX173" i="3"/>
  <c r="AX173" i="6" s="1"/>
  <c r="AX125" i="3"/>
  <c r="AX125" i="6" s="1"/>
  <c r="AY35" i="3"/>
  <c r="AY35" i="5" s="1"/>
  <c r="AY78" i="3"/>
  <c r="AY78" i="5" s="1"/>
  <c r="AX175" i="3"/>
  <c r="AX175" i="6" s="1"/>
  <c r="AY191" i="3"/>
  <c r="AY34" i="3"/>
  <c r="AY34" i="5" s="1"/>
  <c r="AX19" i="6"/>
  <c r="AX20" i="6"/>
  <c r="AX18" i="6"/>
  <c r="AX16" i="6"/>
  <c r="AY186" i="3"/>
  <c r="AY133" i="3"/>
  <c r="AY133" i="6" s="1"/>
  <c r="AX141" i="3"/>
  <c r="AY84" i="3"/>
  <c r="AY84" i="5" s="1"/>
  <c r="AX188" i="3"/>
  <c r="AW195" i="6"/>
  <c r="AY18" i="3"/>
  <c r="AY18" i="5" s="1"/>
  <c r="AX113" i="5" s="1"/>
  <c r="AY30" i="3"/>
  <c r="AY30" i="5" s="1"/>
  <c r="AY12" i="3"/>
  <c r="AY107" i="3" s="1"/>
  <c r="AY107" i="6" s="1"/>
  <c r="AX123" i="3"/>
  <c r="AX123" i="6" s="1"/>
  <c r="AX108" i="3"/>
  <c r="AX108" i="6" s="1"/>
  <c r="AX167" i="3"/>
  <c r="AX167" i="6" s="1"/>
  <c r="AY72" i="3"/>
  <c r="AY72" i="5" s="1"/>
  <c r="AX118" i="3"/>
  <c r="AX118" i="6" s="1"/>
  <c r="AX119" i="3"/>
  <c r="AX119" i="6" s="1"/>
  <c r="AY28" i="3"/>
  <c r="AY28" i="5" s="1"/>
  <c r="AY23" i="3"/>
  <c r="AY23" i="5" s="1"/>
  <c r="AY24" i="3"/>
  <c r="AY24" i="5" s="1"/>
  <c r="AY13" i="3"/>
  <c r="AY13" i="5" s="1"/>
  <c r="AU195" i="5"/>
  <c r="AU199" i="6" s="1"/>
  <c r="J18" i="7" s="1"/>
  <c r="AW22" i="6"/>
  <c r="AV117" i="5"/>
  <c r="AW25" i="6"/>
  <c r="AV120" i="5"/>
  <c r="AY27" i="6"/>
  <c r="AX122" i="5"/>
  <c r="AY57" i="6"/>
  <c r="AX152" i="5"/>
  <c r="AX32" i="6"/>
  <c r="AW127" i="5"/>
  <c r="AX22" i="6"/>
  <c r="AW117" i="5"/>
  <c r="AX36" i="6"/>
  <c r="AW131" i="5"/>
  <c r="AW97" i="6"/>
  <c r="AV192" i="5"/>
  <c r="AW50" i="6"/>
  <c r="AV145" i="5"/>
  <c r="AW85" i="6"/>
  <c r="AV180" i="5"/>
  <c r="AW76" i="6"/>
  <c r="AV171" i="5"/>
  <c r="AW86" i="6"/>
  <c r="AV181" i="5"/>
  <c r="AW56" i="6"/>
  <c r="AV151" i="5"/>
  <c r="AW77" i="6"/>
  <c r="AV172" i="5"/>
  <c r="AX95" i="6"/>
  <c r="AW190" i="5"/>
  <c r="AW52" i="6"/>
  <c r="AV147" i="5"/>
  <c r="AW43" i="6"/>
  <c r="AV138" i="5"/>
  <c r="AX94" i="6"/>
  <c r="AW189" i="5"/>
  <c r="AW59" i="6"/>
  <c r="AV154" i="5"/>
  <c r="AW63" i="6"/>
  <c r="AV158" i="5"/>
  <c r="AX86" i="6"/>
  <c r="AW181" i="5"/>
  <c r="AX134" i="5"/>
  <c r="AX50" i="6"/>
  <c r="AW145" i="5"/>
  <c r="AY46" i="6"/>
  <c r="AX141" i="5"/>
  <c r="AW32" i="6"/>
  <c r="AV127" i="5"/>
  <c r="AW34" i="6"/>
  <c r="AV129" i="5"/>
  <c r="AX14" i="6"/>
  <c r="AW109" i="5"/>
  <c r="AY68" i="6"/>
  <c r="AX163" i="5"/>
  <c r="AW51" i="6"/>
  <c r="AV146" i="5"/>
  <c r="AW92" i="6"/>
  <c r="AV187" i="5"/>
  <c r="AW78" i="6"/>
  <c r="AV173" i="5"/>
  <c r="AY73" i="6"/>
  <c r="AX168" i="5"/>
  <c r="AW75" i="6"/>
  <c r="AV170" i="5"/>
  <c r="AW70" i="6"/>
  <c r="AV165" i="5"/>
  <c r="AW65" i="6"/>
  <c r="AV160" i="5"/>
  <c r="AW82" i="6"/>
  <c r="AV177" i="5"/>
  <c r="AW41" i="6"/>
  <c r="AV136" i="5"/>
  <c r="AW54" i="6"/>
  <c r="AV149" i="5"/>
  <c r="AY49" i="6"/>
  <c r="AX144" i="5"/>
  <c r="AW55" i="6"/>
  <c r="AV150" i="5"/>
  <c r="AX89" i="6"/>
  <c r="AW184" i="5"/>
  <c r="AX85" i="6"/>
  <c r="AW180" i="5"/>
  <c r="AX77" i="6"/>
  <c r="AW172" i="5"/>
  <c r="AX78" i="6"/>
  <c r="AW173" i="5"/>
  <c r="AX35" i="6"/>
  <c r="AW130" i="5"/>
  <c r="AW29" i="6"/>
  <c r="AV124" i="5"/>
  <c r="AY15" i="6"/>
  <c r="AX110" i="5"/>
  <c r="AW28" i="6"/>
  <c r="AV123" i="5"/>
  <c r="AW23" i="6"/>
  <c r="AV118" i="5"/>
  <c r="AX28" i="6"/>
  <c r="AW123" i="5"/>
  <c r="AX23" i="6"/>
  <c r="AW118" i="5"/>
  <c r="AW45" i="6"/>
  <c r="AV140" i="5"/>
  <c r="AY60" i="6"/>
  <c r="AX155" i="5"/>
  <c r="AW37" i="6"/>
  <c r="AV132" i="5"/>
  <c r="AW89" i="6"/>
  <c r="AV184" i="5"/>
  <c r="AW90" i="6"/>
  <c r="AV185" i="5"/>
  <c r="AW81" i="6"/>
  <c r="AV176" i="5"/>
  <c r="AW67" i="6"/>
  <c r="AV162" i="5"/>
  <c r="AW98" i="6"/>
  <c r="AV193" i="5"/>
  <c r="AW71" i="6"/>
  <c r="AV166" i="5"/>
  <c r="AX97" i="6"/>
  <c r="AW192" i="5"/>
  <c r="AX99" i="6"/>
  <c r="AW194" i="5"/>
  <c r="AX62" i="6"/>
  <c r="AW157" i="5"/>
  <c r="AX65" i="6"/>
  <c r="AW160" i="5"/>
  <c r="AX12" i="6"/>
  <c r="AW107" i="5"/>
  <c r="AX24" i="6"/>
  <c r="AW119" i="5"/>
  <c r="AX13" i="6"/>
  <c r="AW108" i="5"/>
  <c r="AX72" i="6"/>
  <c r="AW167" i="5"/>
  <c r="AX30" i="6"/>
  <c r="AW125" i="5"/>
  <c r="AW26" i="6"/>
  <c r="AV121" i="5"/>
  <c r="AW36" i="6"/>
  <c r="AV131" i="5"/>
  <c r="AY33" i="6"/>
  <c r="AX128" i="5"/>
  <c r="AY31" i="6"/>
  <c r="AX126" i="5"/>
  <c r="AW69" i="6"/>
  <c r="AV164" i="5"/>
  <c r="AW99" i="6"/>
  <c r="AV194" i="5"/>
  <c r="AW62" i="6"/>
  <c r="AV157" i="5"/>
  <c r="AW40" i="6"/>
  <c r="AV135" i="5"/>
  <c r="AW79" i="6"/>
  <c r="AV174" i="5"/>
  <c r="AW87" i="6"/>
  <c r="AV182" i="5"/>
  <c r="AW66" i="6"/>
  <c r="AV161" i="5"/>
  <c r="AW53" i="6"/>
  <c r="AV148" i="5"/>
  <c r="AW64" i="6"/>
  <c r="AV159" i="5"/>
  <c r="AW48" i="6"/>
  <c r="AV143" i="5"/>
  <c r="AX44" i="6"/>
  <c r="AW139" i="5"/>
  <c r="AX51" i="6"/>
  <c r="AW146" i="5"/>
  <c r="AX69" i="6"/>
  <c r="AW164" i="5"/>
  <c r="AX66" i="6"/>
  <c r="AW161" i="5"/>
  <c r="AX79" i="6"/>
  <c r="AW174" i="5"/>
  <c r="AY96" i="6"/>
  <c r="AX191" i="5"/>
  <c r="AY16" i="3"/>
  <c r="AY111" i="3" s="1"/>
  <c r="AY111" i="6" s="1"/>
  <c r="AX111" i="3"/>
  <c r="AX111" i="6" s="1"/>
  <c r="AX114" i="3"/>
  <c r="AX114" i="6" s="1"/>
  <c r="AY178" i="3"/>
  <c r="AY178" i="6" s="1"/>
  <c r="AY153" i="3"/>
  <c r="AY153" i="6" s="1"/>
  <c r="AY156" i="3"/>
  <c r="AY156" i="6" s="1"/>
  <c r="AX117" i="3"/>
  <c r="AX117" i="6" s="1"/>
  <c r="AY92" i="3"/>
  <c r="AX187" i="3"/>
  <c r="AY59" i="3"/>
  <c r="AY59" i="5" s="1"/>
  <c r="AX154" i="3"/>
  <c r="AX154" i="6" s="1"/>
  <c r="AX109" i="3"/>
  <c r="AX109" i="6" s="1"/>
  <c r="AX115" i="3"/>
  <c r="AX115" i="6" s="1"/>
  <c r="AY183" i="3"/>
  <c r="AY183" i="6" s="1"/>
  <c r="AX166" i="3"/>
  <c r="AX166" i="6" s="1"/>
  <c r="AY71" i="3"/>
  <c r="AY71" i="5" s="1"/>
  <c r="AY169" i="3"/>
  <c r="AY169" i="6" s="1"/>
  <c r="AY43" i="3"/>
  <c r="AY43" i="5" s="1"/>
  <c r="AX138" i="3"/>
  <c r="AX177" i="3"/>
  <c r="AX177" i="6" s="1"/>
  <c r="AY82" i="3"/>
  <c r="AY82" i="5" s="1"/>
  <c r="AY53" i="3"/>
  <c r="AY53" i="5" s="1"/>
  <c r="AX148" i="3"/>
  <c r="AX148" i="6" s="1"/>
  <c r="AY41" i="3"/>
  <c r="AY41" i="5" s="1"/>
  <c r="AX136" i="3"/>
  <c r="AY190" i="3"/>
  <c r="AY139" i="3"/>
  <c r="AY175" i="3"/>
  <c r="AY175" i="6" s="1"/>
  <c r="AY55" i="3"/>
  <c r="AY55" i="5" s="1"/>
  <c r="AX150" i="3"/>
  <c r="AX150" i="6" s="1"/>
  <c r="AY146" i="3"/>
  <c r="AY146" i="6" s="1"/>
  <c r="AY161" i="3"/>
  <c r="AY161" i="6" s="1"/>
  <c r="AY145" i="3"/>
  <c r="AY145" i="6" s="1"/>
  <c r="AX140" i="3"/>
  <c r="AY45" i="3"/>
  <c r="AY45" i="5" s="1"/>
  <c r="AX151" i="3"/>
  <c r="AX151" i="6" s="1"/>
  <c r="AY56" i="3"/>
  <c r="AY56" i="5" s="1"/>
  <c r="AX171" i="3"/>
  <c r="AX171" i="6" s="1"/>
  <c r="AY76" i="3"/>
  <c r="AY76" i="5" s="1"/>
  <c r="AY63" i="3"/>
  <c r="AY63" i="5" s="1"/>
  <c r="AX158" i="3"/>
  <c r="AX158" i="6" s="1"/>
  <c r="AY37" i="3"/>
  <c r="AY37" i="5" s="1"/>
  <c r="AX132" i="3"/>
  <c r="AX132" i="6" s="1"/>
  <c r="AY48" i="3"/>
  <c r="AY48" i="5" s="1"/>
  <c r="AX143" i="3"/>
  <c r="AX143" i="6" s="1"/>
  <c r="AY54" i="3"/>
  <c r="AY54" i="5" s="1"/>
  <c r="AX149" i="3"/>
  <c r="AX149" i="6" s="1"/>
  <c r="AY142" i="3"/>
  <c r="AX193" i="3"/>
  <c r="AY98" i="3"/>
  <c r="AY189" i="3"/>
  <c r="AY181" i="3"/>
  <c r="AY181" i="6" s="1"/>
  <c r="AY172" i="3"/>
  <c r="AY172" i="6" s="1"/>
  <c r="AY64" i="3"/>
  <c r="AY64" i="5" s="1"/>
  <c r="AX159" i="3"/>
  <c r="AX159" i="6" s="1"/>
  <c r="AX135" i="3"/>
  <c r="AY40" i="3"/>
  <c r="AY40" i="5" s="1"/>
  <c r="AX170" i="3"/>
  <c r="AX170" i="6" s="1"/>
  <c r="AY75" i="3"/>
  <c r="AY75" i="5" s="1"/>
  <c r="AY70" i="3"/>
  <c r="AY70" i="5" s="1"/>
  <c r="AX165" i="3"/>
  <c r="AX165" i="6" s="1"/>
  <c r="AY87" i="3"/>
  <c r="AY87" i="5" s="1"/>
  <c r="AX182" i="3"/>
  <c r="AX182" i="6" s="1"/>
  <c r="AY188" i="3"/>
  <c r="AY67" i="3"/>
  <c r="AY67" i="5" s="1"/>
  <c r="AX162" i="3"/>
  <c r="AX162" i="6" s="1"/>
  <c r="AY184" i="3"/>
  <c r="AY184" i="6" s="1"/>
  <c r="AY192" i="3"/>
  <c r="AY180" i="3"/>
  <c r="AY180" i="6" s="1"/>
  <c r="AY160" i="3"/>
  <c r="AY160" i="6" s="1"/>
  <c r="AX176" i="3"/>
  <c r="AX176" i="6" s="1"/>
  <c r="AY81" i="3"/>
  <c r="AY81" i="5" s="1"/>
  <c r="AY137" i="3"/>
  <c r="AY90" i="3"/>
  <c r="AY90" i="5" s="1"/>
  <c r="AX185" i="3"/>
  <c r="AX185" i="6" s="1"/>
  <c r="AY52" i="3"/>
  <c r="AY52" i="5" s="1"/>
  <c r="AX147" i="3"/>
  <c r="AX147" i="6" s="1"/>
  <c r="AY194" i="3"/>
  <c r="AY14" i="3"/>
  <c r="AY14" i="5" s="1"/>
  <c r="AX127" i="3"/>
  <c r="AX127" i="6" s="1"/>
  <c r="AX131" i="3"/>
  <c r="AX131" i="6" s="1"/>
  <c r="AY20" i="3"/>
  <c r="AY20" i="5" s="1"/>
  <c r="AX115" i="5" s="1"/>
  <c r="AY32" i="3"/>
  <c r="AY32" i="5" s="1"/>
  <c r="AY36" i="3"/>
  <c r="AY36" i="5" s="1"/>
  <c r="AY121" i="3"/>
  <c r="AY121" i="6" s="1"/>
  <c r="AY124" i="3"/>
  <c r="AY124" i="6" s="1"/>
  <c r="AY22" i="3"/>
  <c r="AY22" i="5" s="1"/>
  <c r="AX129" i="3"/>
  <c r="AX129" i="6" s="1"/>
  <c r="AY174" i="3" l="1"/>
  <c r="AY174" i="6" s="1"/>
  <c r="AY164" i="3"/>
  <c r="AY164" i="6" s="1"/>
  <c r="AY19" i="6"/>
  <c r="AY130" i="3"/>
  <c r="AY130" i="6" s="1"/>
  <c r="AY173" i="3"/>
  <c r="AY173" i="6" s="1"/>
  <c r="AY39" i="5"/>
  <c r="AY39" i="6" s="1"/>
  <c r="AY134" i="3"/>
  <c r="AY134" i="6" s="1"/>
  <c r="AY114" i="3"/>
  <c r="AY114" i="6" s="1"/>
  <c r="AY157" i="3"/>
  <c r="AY157" i="6" s="1"/>
  <c r="AY167" i="3"/>
  <c r="AY167" i="6" s="1"/>
  <c r="AW197" i="6"/>
  <c r="AW198" i="6"/>
  <c r="AW196" i="6"/>
  <c r="F20" i="7" s="1"/>
  <c r="AX105" i="5"/>
  <c r="AY10" i="6"/>
  <c r="AY118" i="3"/>
  <c r="AY118" i="6" s="1"/>
  <c r="AW120" i="5"/>
  <c r="AY120" i="3"/>
  <c r="AY120" i="6" s="1"/>
  <c r="AY18" i="6"/>
  <c r="AY123" i="3"/>
  <c r="AY123" i="6" s="1"/>
  <c r="AY125" i="3"/>
  <c r="AY125" i="6" s="1"/>
  <c r="AW124" i="5"/>
  <c r="AW121" i="5"/>
  <c r="AX80" i="6"/>
  <c r="AY17" i="6"/>
  <c r="AX106" i="5"/>
  <c r="AY11" i="6"/>
  <c r="AY12" i="5"/>
  <c r="AX107" i="5" s="1"/>
  <c r="AY16" i="5"/>
  <c r="AX111" i="5" s="1"/>
  <c r="K18" i="7"/>
  <c r="H19" i="7"/>
  <c r="G19" i="7"/>
  <c r="AY119" i="3"/>
  <c r="AY119" i="6" s="1"/>
  <c r="AY129" i="3"/>
  <c r="AY129" i="6" s="1"/>
  <c r="AY108" i="3"/>
  <c r="AY108" i="6" s="1"/>
  <c r="AY113" i="3"/>
  <c r="AY113" i="6" s="1"/>
  <c r="AY109" i="3"/>
  <c r="AY109" i="6" s="1"/>
  <c r="AY115" i="3"/>
  <c r="AY115" i="6" s="1"/>
  <c r="AY91" i="6"/>
  <c r="AX186" i="5"/>
  <c r="AX93" i="6"/>
  <c r="AW188" i="5"/>
  <c r="AW141" i="5"/>
  <c r="AX46" i="6"/>
  <c r="AX195" i="6"/>
  <c r="AY179" i="3"/>
  <c r="AY179" i="6" s="1"/>
  <c r="AX84" i="6"/>
  <c r="AW179" i="5"/>
  <c r="AY38" i="6"/>
  <c r="AX133" i="5"/>
  <c r="AV195" i="5"/>
  <c r="AV199" i="6" s="1"/>
  <c r="J19" i="7" s="1"/>
  <c r="AY28" i="6"/>
  <c r="AX123" i="5"/>
  <c r="AY36" i="6"/>
  <c r="AX131" i="5"/>
  <c r="AX40" i="6"/>
  <c r="AW135" i="5"/>
  <c r="AY29" i="6"/>
  <c r="AX124" i="5"/>
  <c r="AY34" i="6"/>
  <c r="AX129" i="5"/>
  <c r="AY20" i="6"/>
  <c r="AY32" i="6"/>
  <c r="AX127" i="5"/>
  <c r="AX90" i="6"/>
  <c r="AW185" i="5"/>
  <c r="AX81" i="6"/>
  <c r="AW176" i="5"/>
  <c r="AY65" i="6"/>
  <c r="AX160" i="5"/>
  <c r="AY85" i="6"/>
  <c r="AX180" i="5"/>
  <c r="AY89" i="6"/>
  <c r="AX184" i="5"/>
  <c r="AX75" i="6"/>
  <c r="AW170" i="5"/>
  <c r="AX98" i="6"/>
  <c r="AW193" i="5"/>
  <c r="AX48" i="6"/>
  <c r="AW143" i="5"/>
  <c r="AX37" i="6"/>
  <c r="AW132" i="5"/>
  <c r="AX76" i="6"/>
  <c r="AW171" i="5"/>
  <c r="AY79" i="6"/>
  <c r="AX174" i="5"/>
  <c r="AY66" i="6"/>
  <c r="AX161" i="5"/>
  <c r="AY51" i="6"/>
  <c r="AX146" i="5"/>
  <c r="AY80" i="6"/>
  <c r="AX175" i="5"/>
  <c r="AY95" i="6"/>
  <c r="AX190" i="5"/>
  <c r="AY74" i="6"/>
  <c r="AX169" i="5"/>
  <c r="AY88" i="6"/>
  <c r="AX183" i="5"/>
  <c r="AX92" i="6"/>
  <c r="AW187" i="5"/>
  <c r="AX34" i="6"/>
  <c r="AW129" i="5"/>
  <c r="AX67" i="6"/>
  <c r="AW162" i="5"/>
  <c r="AX70" i="6"/>
  <c r="AW165" i="5"/>
  <c r="AX54" i="6"/>
  <c r="AW149" i="5"/>
  <c r="AX63" i="6"/>
  <c r="AW158" i="5"/>
  <c r="AX59" i="6"/>
  <c r="AW154" i="5"/>
  <c r="AY72" i="6"/>
  <c r="AX167" i="5"/>
  <c r="AY83" i="6"/>
  <c r="AX178" i="5"/>
  <c r="AY25" i="6"/>
  <c r="AX120" i="5"/>
  <c r="AX52" i="6"/>
  <c r="AW147" i="5"/>
  <c r="AX64" i="6"/>
  <c r="AW159" i="5"/>
  <c r="AY94" i="6"/>
  <c r="AX189" i="5"/>
  <c r="AY35" i="6"/>
  <c r="AX130" i="5"/>
  <c r="AY24" i="6"/>
  <c r="AX119" i="5"/>
  <c r="AY23" i="6"/>
  <c r="AX118" i="5"/>
  <c r="AY26" i="6"/>
  <c r="AX121" i="5"/>
  <c r="AY99" i="6"/>
  <c r="AX194" i="5"/>
  <c r="AY42" i="6"/>
  <c r="AX137" i="5"/>
  <c r="AY78" i="6"/>
  <c r="AX173" i="5"/>
  <c r="AY62" i="6"/>
  <c r="AX157" i="5"/>
  <c r="AY97" i="6"/>
  <c r="AX192" i="5"/>
  <c r="AX87" i="6"/>
  <c r="AW182" i="5"/>
  <c r="AY47" i="6"/>
  <c r="AX142" i="5"/>
  <c r="AX45" i="6"/>
  <c r="AW140" i="5"/>
  <c r="AY50" i="6"/>
  <c r="AX145" i="5"/>
  <c r="AY69" i="6"/>
  <c r="AX164" i="5"/>
  <c r="AY44" i="6"/>
  <c r="AX139" i="5"/>
  <c r="AX53" i="6"/>
  <c r="AW148" i="5"/>
  <c r="AX43" i="6"/>
  <c r="AW138" i="5"/>
  <c r="AY13" i="6"/>
  <c r="AX108" i="5"/>
  <c r="AY30" i="6"/>
  <c r="AX125" i="5"/>
  <c r="AY93" i="6"/>
  <c r="AX188" i="5"/>
  <c r="AY77" i="6"/>
  <c r="AX172" i="5"/>
  <c r="AY86" i="6"/>
  <c r="AX181" i="5"/>
  <c r="AX56" i="6"/>
  <c r="AW151" i="5"/>
  <c r="AX55" i="6"/>
  <c r="AW150" i="5"/>
  <c r="AX41" i="6"/>
  <c r="AW136" i="5"/>
  <c r="AX82" i="6"/>
  <c r="AW177" i="5"/>
  <c r="AX71" i="6"/>
  <c r="AW166" i="5"/>
  <c r="AY61" i="6"/>
  <c r="AX156" i="5"/>
  <c r="AY58" i="6"/>
  <c r="AX153" i="5"/>
  <c r="AY131" i="3"/>
  <c r="AY131" i="6" s="1"/>
  <c r="AY147" i="3"/>
  <c r="AY147" i="6" s="1"/>
  <c r="AY182" i="3"/>
  <c r="AY182" i="6" s="1"/>
  <c r="AY176" i="3"/>
  <c r="AY176" i="6" s="1"/>
  <c r="AY170" i="3"/>
  <c r="AY170" i="6" s="1"/>
  <c r="AY193" i="3"/>
  <c r="AY132" i="3"/>
  <c r="AY132" i="6" s="1"/>
  <c r="AY171" i="3"/>
  <c r="AY171" i="6" s="1"/>
  <c r="AY150" i="3"/>
  <c r="AY150" i="6" s="1"/>
  <c r="AY136" i="3"/>
  <c r="AY162" i="3"/>
  <c r="AY162" i="6" s="1"/>
  <c r="AY135" i="3"/>
  <c r="AY185" i="3"/>
  <c r="AY185" i="6" s="1"/>
  <c r="AY143" i="3"/>
  <c r="AY143" i="6" s="1"/>
  <c r="AY187" i="3"/>
  <c r="AY165" i="3"/>
  <c r="AY165" i="6" s="1"/>
  <c r="AY159" i="3"/>
  <c r="AY159" i="6" s="1"/>
  <c r="AY149" i="3"/>
  <c r="AY149" i="6" s="1"/>
  <c r="AY158" i="3"/>
  <c r="AY158" i="6" s="1"/>
  <c r="AY140" i="3"/>
  <c r="AY154" i="3"/>
  <c r="AY154" i="6" s="1"/>
  <c r="AY127" i="3"/>
  <c r="AY127" i="6" s="1"/>
  <c r="AY151" i="3"/>
  <c r="AY151" i="6" s="1"/>
  <c r="AY148" i="3"/>
  <c r="AY148" i="6" s="1"/>
  <c r="AY177" i="3"/>
  <c r="AY177" i="6" s="1"/>
  <c r="AY138" i="3"/>
  <c r="AY166" i="3"/>
  <c r="AY166" i="6" s="1"/>
  <c r="AY117" i="3"/>
  <c r="AY117" i="6" s="1"/>
  <c r="AY12" i="6" l="1"/>
  <c r="AX198" i="6"/>
  <c r="AX196" i="6"/>
  <c r="F21" i="7" s="1"/>
  <c r="AX197" i="6"/>
  <c r="AY16" i="6"/>
  <c r="K19" i="7"/>
  <c r="H20" i="7"/>
  <c r="G20" i="7"/>
  <c r="AY195" i="6"/>
  <c r="AY84" i="6"/>
  <c r="AX179" i="5"/>
  <c r="AW195" i="5"/>
  <c r="AW199" i="6" s="1"/>
  <c r="J20" i="7" s="1"/>
  <c r="AY71" i="6"/>
  <c r="AX166" i="5"/>
  <c r="AY45" i="6"/>
  <c r="AX140" i="5"/>
  <c r="AY54" i="6"/>
  <c r="AX149" i="5"/>
  <c r="AY92" i="6"/>
  <c r="AX187" i="5"/>
  <c r="AY90" i="6"/>
  <c r="AX185" i="5"/>
  <c r="AY67" i="6"/>
  <c r="AX162" i="5"/>
  <c r="AY55" i="6"/>
  <c r="AX150" i="5"/>
  <c r="AY37" i="6"/>
  <c r="AX132" i="5"/>
  <c r="AY98" i="6"/>
  <c r="AX193" i="5"/>
  <c r="AY81" i="6"/>
  <c r="AX176" i="5"/>
  <c r="AY53" i="6"/>
  <c r="AX148" i="5"/>
  <c r="AY14" i="6"/>
  <c r="AX109" i="5"/>
  <c r="AY43" i="6"/>
  <c r="AX138" i="5"/>
  <c r="AY56" i="6"/>
  <c r="AX151" i="5"/>
  <c r="AY52" i="6"/>
  <c r="AX147" i="5"/>
  <c r="AY22" i="6"/>
  <c r="AX117" i="5"/>
  <c r="AY59" i="6"/>
  <c r="AX154" i="5"/>
  <c r="AY63" i="6"/>
  <c r="AX158" i="5"/>
  <c r="AY64" i="6"/>
  <c r="AX159" i="5"/>
  <c r="AY70" i="6"/>
  <c r="AX165" i="5"/>
  <c r="AY48" i="6"/>
  <c r="AX143" i="5"/>
  <c r="AY40" i="6"/>
  <c r="AX135" i="5"/>
  <c r="AY41" i="6"/>
  <c r="AX136" i="5"/>
  <c r="AY76" i="6"/>
  <c r="AX171" i="5"/>
  <c r="AY75" i="6"/>
  <c r="AX170" i="5"/>
  <c r="AY82" i="6"/>
  <c r="AX177" i="5"/>
  <c r="AY87" i="6"/>
  <c r="AX182" i="5"/>
  <c r="AY198" i="6" l="1"/>
  <c r="AY196" i="6"/>
  <c r="F22" i="7" s="1"/>
  <c r="AY197" i="6"/>
  <c r="K20" i="7"/>
  <c r="H21" i="7"/>
  <c r="G21" i="7"/>
  <c r="AX195" i="5"/>
  <c r="AX199" i="6" s="1"/>
  <c r="J21" i="7" s="1"/>
  <c r="K21" i="7" l="1"/>
  <c r="H22" i="7"/>
  <c r="K22" i="7" s="1"/>
  <c r="G2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SS17020892</author>
  </authors>
  <commentList>
    <comment ref="B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収容粒数毎に40L/分の水を使うこととした</t>
        </r>
      </text>
    </comment>
    <comment ref="B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卵や稚魚を移動させた場合のメモに使用</t>
        </r>
      </text>
    </comment>
    <comment ref="L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発眼卵数で記入</t>
        </r>
      </text>
    </comment>
    <comment ref="V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0.7g以下の場合はセルが赤くなる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SS17020892</author>
  </authors>
  <commentList>
    <comment ref="W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卵移動するとこちらの水温になる</t>
        </r>
      </text>
    </comment>
    <comment ref="W5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ふ上水温以降こちらの水温になる</t>
        </r>
      </text>
    </comment>
    <comment ref="Q8" authorId="0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>ここに入れると採卵旬は無視される
旬の５日に移入し、以後積算される</t>
        </r>
      </text>
    </comment>
  </commentList>
</comments>
</file>

<file path=xl/sharedStrings.xml><?xml version="1.0" encoding="utf-8"?>
<sst xmlns="http://schemas.openxmlformats.org/spreadsheetml/2006/main" count="796" uniqueCount="117">
  <si>
    <t>ふ化場名</t>
    <rPh sb="1" eb="3">
      <t>カジョウ</t>
    </rPh>
    <rPh sb="3" eb="4">
      <t>メイ</t>
    </rPh>
    <phoneticPr fontId="2"/>
  </si>
  <si>
    <t>9E</t>
  </si>
  <si>
    <t>9M</t>
  </si>
  <si>
    <t>9L</t>
  </si>
  <si>
    <t>10E</t>
  </si>
  <si>
    <t>10M</t>
  </si>
  <si>
    <t>10L</t>
  </si>
  <si>
    <t>11E</t>
  </si>
  <si>
    <t>11M</t>
  </si>
  <si>
    <t>11L</t>
  </si>
  <si>
    <t>12E</t>
  </si>
  <si>
    <t>12M</t>
  </si>
  <si>
    <t>12L</t>
  </si>
  <si>
    <t>1E</t>
  </si>
  <si>
    <t>1M</t>
  </si>
  <si>
    <t>1L</t>
  </si>
  <si>
    <t>2E</t>
  </si>
  <si>
    <t>2M</t>
  </si>
  <si>
    <t>2L</t>
  </si>
  <si>
    <t>3E</t>
  </si>
  <si>
    <t>3M</t>
  </si>
  <si>
    <t>3L</t>
  </si>
  <si>
    <t>4E</t>
  </si>
  <si>
    <t>4M</t>
  </si>
  <si>
    <t>4L</t>
  </si>
  <si>
    <t>5E</t>
  </si>
  <si>
    <t>5M</t>
  </si>
  <si>
    <t>5L</t>
  </si>
  <si>
    <t>池面積</t>
  </si>
  <si>
    <t>kg</t>
    <phoneticPr fontId="2"/>
  </si>
  <si>
    <t>水量</t>
  </si>
  <si>
    <t>旬コード</t>
    <rPh sb="0" eb="1">
      <t>ジュン</t>
    </rPh>
    <phoneticPr fontId="2"/>
  </si>
  <si>
    <t>採卵旬</t>
    <rPh sb="0" eb="2">
      <t>サイラン</t>
    </rPh>
    <rPh sb="2" eb="3">
      <t>ジュン</t>
    </rPh>
    <phoneticPr fontId="2"/>
  </si>
  <si>
    <t>池番号</t>
    <rPh sb="0" eb="1">
      <t>イケ</t>
    </rPh>
    <rPh sb="1" eb="3">
      <t>バンゴウ</t>
    </rPh>
    <phoneticPr fontId="2"/>
  </si>
  <si>
    <t>分散旬</t>
    <rPh sb="0" eb="2">
      <t>ブンサン</t>
    </rPh>
    <rPh sb="2" eb="3">
      <t>ジュン</t>
    </rPh>
    <phoneticPr fontId="1"/>
  </si>
  <si>
    <t>ふ化水温</t>
    <rPh sb="1" eb="2">
      <t>カ</t>
    </rPh>
    <rPh sb="2" eb="4">
      <t>スイオン</t>
    </rPh>
    <phoneticPr fontId="2"/>
  </si>
  <si>
    <t>ふ上槽水温</t>
    <rPh sb="1" eb="3">
      <t>ジョウソウ</t>
    </rPh>
    <rPh sb="3" eb="5">
      <t>スイオン</t>
    </rPh>
    <phoneticPr fontId="2"/>
  </si>
  <si>
    <t>飼育水温</t>
    <rPh sb="0" eb="2">
      <t>シイク</t>
    </rPh>
    <rPh sb="2" eb="4">
      <t>スイオン</t>
    </rPh>
    <phoneticPr fontId="2"/>
  </si>
  <si>
    <t>卵移動</t>
    <rPh sb="0" eb="1">
      <t>ラン</t>
    </rPh>
    <rPh sb="1" eb="3">
      <t>イドウ</t>
    </rPh>
    <phoneticPr fontId="1"/>
  </si>
  <si>
    <t>積算水温</t>
    <rPh sb="0" eb="2">
      <t>セキサン</t>
    </rPh>
    <rPh sb="2" eb="4">
      <t>スイオン</t>
    </rPh>
    <phoneticPr fontId="1"/>
  </si>
  <si>
    <t>移動旬</t>
    <rPh sb="0" eb="2">
      <t>イドウ</t>
    </rPh>
    <rPh sb="2" eb="3">
      <t>ジュン</t>
    </rPh>
    <phoneticPr fontId="1"/>
  </si>
  <si>
    <t>稚魚移動</t>
    <rPh sb="0" eb="2">
      <t>チギョ</t>
    </rPh>
    <rPh sb="2" eb="4">
      <t>イドウ</t>
    </rPh>
    <phoneticPr fontId="1"/>
  </si>
  <si>
    <t>移動サイズ</t>
    <rPh sb="0" eb="2">
      <t>イドウ</t>
    </rPh>
    <phoneticPr fontId="1"/>
  </si>
  <si>
    <t>分散放流</t>
    <rPh sb="0" eb="2">
      <t>ブンサン</t>
    </rPh>
    <rPh sb="2" eb="4">
      <t>ホウリュウ</t>
    </rPh>
    <phoneticPr fontId="1"/>
  </si>
  <si>
    <t>割合</t>
    <rPh sb="0" eb="2">
      <t>ワリアイ</t>
    </rPh>
    <phoneticPr fontId="1"/>
  </si>
  <si>
    <t>10E</t>
    <phoneticPr fontId="1"/>
  </si>
  <si>
    <t>10M</t>
    <phoneticPr fontId="1"/>
  </si>
  <si>
    <t>10L</t>
    <phoneticPr fontId="1"/>
  </si>
  <si>
    <t>旬コード</t>
    <rPh sb="0" eb="1">
      <t>ジュン</t>
    </rPh>
    <phoneticPr fontId="1"/>
  </si>
  <si>
    <t>採卵</t>
    <rPh sb="0" eb="2">
      <t>サイラン</t>
    </rPh>
    <phoneticPr fontId="2"/>
  </si>
  <si>
    <t>分散</t>
    <rPh sb="0" eb="2">
      <t>ブンサン</t>
    </rPh>
    <phoneticPr fontId="1"/>
  </si>
  <si>
    <t>★積算水温</t>
    <rPh sb="1" eb="3">
      <t>セキサン</t>
    </rPh>
    <rPh sb="3" eb="5">
      <t>スイオン</t>
    </rPh>
    <phoneticPr fontId="1"/>
  </si>
  <si>
    <t>★エラーチェック</t>
    <phoneticPr fontId="1"/>
  </si>
  <si>
    <t>★魚体重（g/尾）</t>
    <rPh sb="1" eb="2">
      <t>ギョ</t>
    </rPh>
    <rPh sb="2" eb="4">
      <t>タイジュウ</t>
    </rPh>
    <rPh sb="7" eb="8">
      <t>ビ</t>
    </rPh>
    <phoneticPr fontId="1"/>
  </si>
  <si>
    <t>幅
(m)</t>
    <rPh sb="0" eb="1">
      <t>ハバ</t>
    </rPh>
    <phoneticPr fontId="2"/>
  </si>
  <si>
    <t>長さ
(m)</t>
    <rPh sb="0" eb="1">
      <t>ナガ</t>
    </rPh>
    <phoneticPr fontId="2"/>
  </si>
  <si>
    <t>水深
(m)</t>
    <rPh sb="0" eb="2">
      <t>スイシン</t>
    </rPh>
    <phoneticPr fontId="2"/>
  </si>
  <si>
    <t>池面積
（m2)</t>
    <rPh sb="0" eb="1">
      <t>イケ</t>
    </rPh>
    <rPh sb="1" eb="3">
      <t>メンセキ</t>
    </rPh>
    <phoneticPr fontId="2"/>
  </si>
  <si>
    <t>池容積
(m3)</t>
    <rPh sb="0" eb="1">
      <t>イケ</t>
    </rPh>
    <rPh sb="1" eb="3">
      <t>ヨウセキ</t>
    </rPh>
    <phoneticPr fontId="2"/>
  </si>
  <si>
    <t>面積基準
(kg)</t>
    <rPh sb="0" eb="2">
      <t>メンセキ</t>
    </rPh>
    <rPh sb="2" eb="4">
      <t>キジュン</t>
    </rPh>
    <phoneticPr fontId="2"/>
  </si>
  <si>
    <t>容積基準
(kg)</t>
    <rPh sb="0" eb="2">
      <t>ヨウセキ</t>
    </rPh>
    <rPh sb="2" eb="4">
      <t>キジュン</t>
    </rPh>
    <phoneticPr fontId="2"/>
  </si>
  <si>
    <t>収容尾数
（千粒）</t>
    <rPh sb="0" eb="2">
      <t>シュウヨウ</t>
    </rPh>
    <rPh sb="2" eb="3">
      <t>ビ</t>
    </rPh>
    <rPh sb="3" eb="4">
      <t>スウ</t>
    </rPh>
    <rPh sb="6" eb="8">
      <t>センリュウ</t>
    </rPh>
    <phoneticPr fontId="2"/>
  </si>
  <si>
    <t>卵収容
方法</t>
    <rPh sb="0" eb="1">
      <t>ラン</t>
    </rPh>
    <rPh sb="1" eb="3">
      <t>シュウヨウ</t>
    </rPh>
    <rPh sb="4" eb="6">
      <t>ホウホウ</t>
    </rPh>
    <phoneticPr fontId="2"/>
  </si>
  <si>
    <t>ふ上水温
（積算）</t>
    <rPh sb="1" eb="2">
      <t>ジョウ</t>
    </rPh>
    <rPh sb="2" eb="4">
      <t>スイオン</t>
    </rPh>
    <rPh sb="6" eb="8">
      <t>セキサン</t>
    </rPh>
    <phoneticPr fontId="2"/>
  </si>
  <si>
    <t>★収容重量(kg)</t>
    <rPh sb="1" eb="3">
      <t>シュウヨウ</t>
    </rPh>
    <rPh sb="3" eb="5">
      <t>ジュウリョウ</t>
    </rPh>
    <phoneticPr fontId="1"/>
  </si>
  <si>
    <t>池番号
備考</t>
    <rPh sb="0" eb="1">
      <t>イケ</t>
    </rPh>
    <rPh sb="1" eb="3">
      <t>バンゴウ</t>
    </rPh>
    <rPh sb="4" eb="6">
      <t>ビコウ</t>
    </rPh>
    <phoneticPr fontId="1"/>
  </si>
  <si>
    <t>旬</t>
    <rPh sb="0" eb="1">
      <t>ジュン</t>
    </rPh>
    <phoneticPr fontId="2"/>
  </si>
  <si>
    <t>収容方法</t>
    <rPh sb="0" eb="2">
      <t>シュウヨウ</t>
    </rPh>
    <rPh sb="2" eb="4">
      <t>ホウホウ</t>
    </rPh>
    <phoneticPr fontId="1"/>
  </si>
  <si>
    <t>ふ上槽</t>
    <rPh sb="1" eb="2">
      <t>ジョウ</t>
    </rPh>
    <rPh sb="2" eb="3">
      <t>ソウ</t>
    </rPh>
    <phoneticPr fontId="1"/>
  </si>
  <si>
    <t>池撒き</t>
    <rPh sb="0" eb="1">
      <t>イケ</t>
    </rPh>
    <rPh sb="1" eb="2">
      <t>マ</t>
    </rPh>
    <phoneticPr fontId="1"/>
  </si>
  <si>
    <t>色つきセルに入力してください</t>
    <rPh sb="0" eb="1">
      <t>イロ</t>
    </rPh>
    <rPh sb="6" eb="8">
      <t>ニュウリョク</t>
    </rPh>
    <phoneticPr fontId="1"/>
  </si>
  <si>
    <r>
      <rPr>
        <sz val="9"/>
        <rFont val="ＭＳ Ｐゴシック"/>
        <family val="3"/>
        <charset val="128"/>
      </rPr>
      <t>面積基準</t>
    </r>
    <r>
      <rPr>
        <sz val="11"/>
        <rFont val="ＭＳ Ｐゴシック"/>
        <family val="3"/>
        <charset val="128"/>
      </rPr>
      <t xml:space="preserve">
(kg)</t>
    </r>
    <rPh sb="0" eb="2">
      <t>メンセキ</t>
    </rPh>
    <rPh sb="2" eb="4">
      <t>キジュン</t>
    </rPh>
    <phoneticPr fontId="2"/>
  </si>
  <si>
    <r>
      <rPr>
        <sz val="9"/>
        <rFont val="ＭＳ Ｐゴシック"/>
        <family val="3"/>
        <charset val="128"/>
      </rPr>
      <t>容積基準</t>
    </r>
    <r>
      <rPr>
        <sz val="11"/>
        <rFont val="ＭＳ Ｐゴシック"/>
        <family val="3"/>
        <charset val="128"/>
      </rPr>
      <t xml:space="preserve">
(kg)</t>
    </r>
    <rPh sb="0" eb="2">
      <t>ヨウセキ</t>
    </rPh>
    <rPh sb="2" eb="4">
      <t>キジュン</t>
    </rPh>
    <phoneticPr fontId="2"/>
  </si>
  <si>
    <r>
      <rPr>
        <sz val="9"/>
        <rFont val="ＭＳ Ｐゴシック"/>
        <family val="3"/>
        <charset val="128"/>
      </rPr>
      <t>ふ上サイズ</t>
    </r>
    <r>
      <rPr>
        <sz val="11"/>
        <rFont val="ＭＳ Ｐゴシック"/>
        <family val="3"/>
        <charset val="128"/>
      </rPr>
      <t xml:space="preserve">
(g)</t>
    </r>
    <rPh sb="1" eb="2">
      <t>ジョウ</t>
    </rPh>
    <phoneticPr fontId="1"/>
  </si>
  <si>
    <r>
      <rPr>
        <sz val="9"/>
        <rFont val="ＭＳ Ｐゴシック"/>
        <family val="3"/>
        <charset val="128"/>
      </rPr>
      <t>放流サイズ</t>
    </r>
    <r>
      <rPr>
        <sz val="11"/>
        <rFont val="ＭＳ Ｐゴシック"/>
        <family val="3"/>
        <charset val="128"/>
      </rPr>
      <t xml:space="preserve">
(g)</t>
    </r>
    <rPh sb="0" eb="2">
      <t>ホウリュウ</t>
    </rPh>
    <phoneticPr fontId="2"/>
  </si>
  <si>
    <r>
      <t xml:space="preserve">成長
</t>
    </r>
    <r>
      <rPr>
        <sz val="8"/>
        <rFont val="ＭＳ Ｐゴシック"/>
        <family val="3"/>
        <charset val="128"/>
      </rPr>
      <t>チューニング</t>
    </r>
    <rPh sb="0" eb="2">
      <t>セイチョウ</t>
    </rPh>
    <phoneticPr fontId="2"/>
  </si>
  <si>
    <t>飼育池別積算水温および１尾当たり平均体重</t>
    <rPh sb="0" eb="2">
      <t>シイク</t>
    </rPh>
    <rPh sb="2" eb="3">
      <t>イケ</t>
    </rPh>
    <rPh sb="3" eb="4">
      <t>ベツ</t>
    </rPh>
    <rPh sb="4" eb="6">
      <t>セキサン</t>
    </rPh>
    <rPh sb="6" eb="8">
      <t>スイオン</t>
    </rPh>
    <rPh sb="12" eb="13">
      <t>ビ</t>
    </rPh>
    <rPh sb="13" eb="14">
      <t>ア</t>
    </rPh>
    <rPh sb="16" eb="18">
      <t>ヘイキン</t>
    </rPh>
    <rPh sb="18" eb="20">
      <t>タイジュウ</t>
    </rPh>
    <phoneticPr fontId="1"/>
  </si>
  <si>
    <t>サケ大規模実証試験施設（熊野ふ化場）</t>
    <rPh sb="2" eb="5">
      <t>ダイキボ</t>
    </rPh>
    <rPh sb="5" eb="7">
      <t>ジッショウ</t>
    </rPh>
    <rPh sb="7" eb="9">
      <t>シケン</t>
    </rPh>
    <rPh sb="9" eb="11">
      <t>シセツ</t>
    </rPh>
    <rPh sb="12" eb="14">
      <t>クマノ</t>
    </rPh>
    <rPh sb="15" eb="17">
      <t>カジョウ</t>
    </rPh>
    <phoneticPr fontId="1"/>
  </si>
  <si>
    <t>ℓ/分</t>
    <rPh sb="2" eb="3">
      <t>フン</t>
    </rPh>
    <phoneticPr fontId="2"/>
  </si>
  <si>
    <t>飼面積</t>
    <rPh sb="0" eb="1">
      <t>シ</t>
    </rPh>
    <rPh sb="1" eb="3">
      <t>メンセキ</t>
    </rPh>
    <phoneticPr fontId="2"/>
  </si>
  <si>
    <t>容積</t>
    <rPh sb="0" eb="2">
      <t>ヨウセキ</t>
    </rPh>
    <phoneticPr fontId="2"/>
  </si>
  <si>
    <t>水量</t>
    <rPh sb="0" eb="2">
      <t>スイリョウ</t>
    </rPh>
    <phoneticPr fontId="2"/>
  </si>
  <si>
    <t>池容積</t>
    <rPh sb="0" eb="1">
      <t>イケ</t>
    </rPh>
    <rPh sb="1" eb="3">
      <t>ヨウセキ</t>
    </rPh>
    <phoneticPr fontId="1"/>
  </si>
  <si>
    <t>㎡</t>
    <phoneticPr fontId="1"/>
  </si>
  <si>
    <t>㎥</t>
    <phoneticPr fontId="1"/>
  </si>
  <si>
    <t>時期別最大飼育重量</t>
    <rPh sb="0" eb="2">
      <t>ジキ</t>
    </rPh>
    <rPh sb="2" eb="3">
      <t>ベツ</t>
    </rPh>
    <rPh sb="3" eb="5">
      <t>サイダイ</t>
    </rPh>
    <rPh sb="5" eb="7">
      <t>シイク</t>
    </rPh>
    <rPh sb="7" eb="9">
      <t>ジュウリョウ</t>
    </rPh>
    <phoneticPr fontId="1"/>
  </si>
  <si>
    <r>
      <rPr>
        <sz val="6"/>
        <color theme="1"/>
        <rFont val="ＭＳ Ｐゴシック"/>
        <family val="3"/>
        <charset val="128"/>
      </rPr>
      <t>初期値</t>
    </r>
    <r>
      <rPr>
        <sz val="11"/>
        <color theme="1"/>
        <rFont val="ＭＳ Ｐゴシック"/>
        <family val="3"/>
        <charset val="128"/>
      </rPr>
      <t>960℃　  　0.4g　 　    1.3ｇ　      1.00　　        　【調整領域】</t>
    </r>
    <rPh sb="0" eb="3">
      <t>ショキチ</t>
    </rPh>
    <rPh sb="49" eb="51">
      <t>チョウセイ</t>
    </rPh>
    <rPh sb="51" eb="53">
      <t>リョウイキ</t>
    </rPh>
    <phoneticPr fontId="1"/>
  </si>
  <si>
    <t>★ふ上槽の水量</t>
    <rPh sb="2" eb="3">
      <t>ジョウ</t>
    </rPh>
    <rPh sb="3" eb="4">
      <t>ソウ</t>
    </rPh>
    <rPh sb="5" eb="7">
      <t>スイリョウ</t>
    </rPh>
    <phoneticPr fontId="1"/>
  </si>
  <si>
    <t>ふ上槽収容粒数</t>
    <rPh sb="1" eb="3">
      <t>ジョウソウ</t>
    </rPh>
    <rPh sb="3" eb="5">
      <t>シュウヨウ</t>
    </rPh>
    <rPh sb="5" eb="6">
      <t>リュウ</t>
    </rPh>
    <rPh sb="6" eb="7">
      <t>スウ</t>
    </rPh>
    <phoneticPr fontId="1"/>
  </si>
  <si>
    <t>千粒</t>
    <rPh sb="0" eb="2">
      <t>センリュウ</t>
    </rPh>
    <phoneticPr fontId="1"/>
  </si>
  <si>
    <t>浮上槽合計水量</t>
    <rPh sb="0" eb="3">
      <t>フジョウソウ</t>
    </rPh>
    <rPh sb="3" eb="5">
      <t>ゴウケイ</t>
    </rPh>
    <rPh sb="5" eb="7">
      <t>スイリョウ</t>
    </rPh>
    <phoneticPr fontId="1"/>
  </si>
  <si>
    <t>飼育池別稚魚収容重量</t>
    <rPh sb="0" eb="2">
      <t>シイク</t>
    </rPh>
    <rPh sb="2" eb="3">
      <t>イケ</t>
    </rPh>
    <rPh sb="3" eb="4">
      <t>ベツ</t>
    </rPh>
    <rPh sb="4" eb="6">
      <t>チギョ</t>
    </rPh>
    <rPh sb="6" eb="8">
      <t>シュウヨウ</t>
    </rPh>
    <rPh sb="8" eb="10">
      <t>ジュウリョウ</t>
    </rPh>
    <phoneticPr fontId="1"/>
  </si>
  <si>
    <t>-</t>
    <phoneticPr fontId="1"/>
  </si>
  <si>
    <t>計</t>
    <rPh sb="0" eb="1">
      <t>ケイ</t>
    </rPh>
    <phoneticPr fontId="1"/>
  </si>
  <si>
    <t>（参考）ふ上槽水量</t>
    <rPh sb="1" eb="3">
      <t>サンコウ</t>
    </rPh>
    <rPh sb="5" eb="7">
      <t>ジョウソウ</t>
    </rPh>
    <rPh sb="7" eb="9">
      <t>スイリョウ</t>
    </rPh>
    <phoneticPr fontId="1"/>
  </si>
  <si>
    <t>【面積基準】超過飼育重量（kg）</t>
    <rPh sb="1" eb="3">
      <t>メンセキ</t>
    </rPh>
    <rPh sb="3" eb="5">
      <t>キジュン</t>
    </rPh>
    <rPh sb="6" eb="8">
      <t>チョウカ</t>
    </rPh>
    <rPh sb="8" eb="10">
      <t>シイク</t>
    </rPh>
    <rPh sb="10" eb="12">
      <t>ジュウリョウ</t>
    </rPh>
    <phoneticPr fontId="1"/>
  </si>
  <si>
    <t>【容積基準】超過飼育重量（kg）</t>
    <rPh sb="1" eb="3">
      <t>ヨウセキ</t>
    </rPh>
    <rPh sb="3" eb="5">
      <t>キジュン</t>
    </rPh>
    <rPh sb="6" eb="8">
      <t>チョウカ</t>
    </rPh>
    <rPh sb="8" eb="10">
      <t>シイク</t>
    </rPh>
    <rPh sb="10" eb="12">
      <t>ジュウリョウ</t>
    </rPh>
    <phoneticPr fontId="1"/>
  </si>
  <si>
    <t>【水量基準】超過飼育重量（kg）</t>
    <rPh sb="1" eb="3">
      <t>スイリョウ</t>
    </rPh>
    <rPh sb="3" eb="5">
      <t>キジュン</t>
    </rPh>
    <rPh sb="6" eb="8">
      <t>チョウカ</t>
    </rPh>
    <rPh sb="8" eb="10">
      <t>シイク</t>
    </rPh>
    <rPh sb="10" eb="12">
      <t>ジュウリョウ</t>
    </rPh>
    <phoneticPr fontId="1"/>
  </si>
  <si>
    <t>注1）「餌付け」以前の数値は受精後の積算水温であり、稚魚移入したものは表記されない。</t>
    <rPh sb="0" eb="1">
      <t>チュウ</t>
    </rPh>
    <rPh sb="4" eb="6">
      <t>エヅ</t>
    </rPh>
    <rPh sb="8" eb="10">
      <t>イゼン</t>
    </rPh>
    <rPh sb="11" eb="13">
      <t>スウチ</t>
    </rPh>
    <rPh sb="14" eb="16">
      <t>ジュセイ</t>
    </rPh>
    <rPh sb="16" eb="17">
      <t>ゴ</t>
    </rPh>
    <rPh sb="18" eb="20">
      <t>セキサン</t>
    </rPh>
    <rPh sb="20" eb="22">
      <t>スイオン</t>
    </rPh>
    <rPh sb="26" eb="28">
      <t>チギョ</t>
    </rPh>
    <rPh sb="28" eb="30">
      <t>イニュウ</t>
    </rPh>
    <rPh sb="35" eb="37">
      <t>ヒョウキ</t>
    </rPh>
    <phoneticPr fontId="2"/>
  </si>
  <si>
    <t>分散サイズ</t>
    <rPh sb="0" eb="2">
      <t>ブンサン</t>
    </rPh>
    <phoneticPr fontId="1"/>
  </si>
  <si>
    <t>飼育基準</t>
    <rPh sb="0" eb="2">
      <t>シイク</t>
    </rPh>
    <rPh sb="2" eb="4">
      <t>キジュン</t>
    </rPh>
    <phoneticPr fontId="2"/>
  </si>
  <si>
    <t>参考</t>
    <rPh sb="0" eb="2">
      <t>サンコウ</t>
    </rPh>
    <phoneticPr fontId="2"/>
  </si>
  <si>
    <t>旬別収容数</t>
    <rPh sb="0" eb="1">
      <t>ジュン</t>
    </rPh>
    <rPh sb="1" eb="2">
      <t>ベツ</t>
    </rPh>
    <rPh sb="2" eb="4">
      <t>シュウヨウ</t>
    </rPh>
    <rPh sb="4" eb="5">
      <t>スウ</t>
    </rPh>
    <phoneticPr fontId="2"/>
  </si>
  <si>
    <t>飼育基準との差（kg)</t>
    <rPh sb="0" eb="2">
      <t>シイク</t>
    </rPh>
    <rPh sb="2" eb="4">
      <t>キジュン</t>
    </rPh>
    <rPh sb="6" eb="7">
      <t>サ</t>
    </rPh>
    <phoneticPr fontId="2"/>
  </si>
  <si>
    <t>ふ上槽水量</t>
    <rPh sb="1" eb="2">
      <t>ジョウ</t>
    </rPh>
    <rPh sb="2" eb="3">
      <t>ソウ</t>
    </rPh>
    <rPh sb="3" eb="5">
      <t>スイリョウ</t>
    </rPh>
    <phoneticPr fontId="2"/>
  </si>
  <si>
    <t>飼育基準との差</t>
    <rPh sb="0" eb="2">
      <t>シイク</t>
    </rPh>
    <rPh sb="2" eb="4">
      <t>キジュン</t>
    </rPh>
    <rPh sb="6" eb="7">
      <t>サ</t>
    </rPh>
    <phoneticPr fontId="2"/>
  </si>
  <si>
    <t>面積</t>
    <rPh sb="0" eb="2">
      <t>メンセキ</t>
    </rPh>
    <phoneticPr fontId="2"/>
  </si>
  <si>
    <t>（基準ｋｇ減）</t>
    <rPh sb="1" eb="3">
      <t>キジュン</t>
    </rPh>
    <rPh sb="5" eb="6">
      <t>ゲン</t>
    </rPh>
    <phoneticPr fontId="2"/>
  </si>
  <si>
    <t>水量（ｋｇ）</t>
    <rPh sb="0" eb="2">
      <t>スイリョウ</t>
    </rPh>
    <phoneticPr fontId="2"/>
  </si>
  <si>
    <t>計</t>
    <rPh sb="0" eb="1">
      <t>ケイ</t>
    </rPh>
    <phoneticPr fontId="2"/>
  </si>
  <si>
    <t>※ふ上槽の水が再利用されない場合</t>
    <rPh sb="2" eb="3">
      <t>ジョウ</t>
    </rPh>
    <rPh sb="3" eb="4">
      <t>ソウ</t>
    </rPh>
    <rPh sb="5" eb="6">
      <t>ミズ</t>
    </rPh>
    <rPh sb="7" eb="10">
      <t>サイリヨウ</t>
    </rPh>
    <rPh sb="14" eb="16">
      <t>バアイ</t>
    </rPh>
    <phoneticPr fontId="2"/>
  </si>
  <si>
    <t>基準オーバー</t>
    <rPh sb="0" eb="2">
      <t>キジュン</t>
    </rPh>
    <phoneticPr fontId="2"/>
  </si>
  <si>
    <t>11L</t>
    <phoneticPr fontId="1"/>
  </si>
  <si>
    <t>9L</t>
    <phoneticPr fontId="1"/>
  </si>
  <si>
    <t>注3）「超過飼育重量（面積）」、「超過飼育重量(容積)」、「超過飼育重量（水量）」は、基準超過重量を示し、マイナス表示は基準以内を示す。</t>
    <rPh sb="0" eb="1">
      <t>チュウ</t>
    </rPh>
    <rPh sb="43" eb="45">
      <t>キジュン</t>
    </rPh>
    <rPh sb="45" eb="47">
      <t>チョウカ</t>
    </rPh>
    <rPh sb="47" eb="49">
      <t>ジュウリョウ</t>
    </rPh>
    <rPh sb="50" eb="51">
      <t>シメ</t>
    </rPh>
    <rPh sb="57" eb="59">
      <t>ヒョウジ</t>
    </rPh>
    <rPh sb="60" eb="62">
      <t>キジュン</t>
    </rPh>
    <rPh sb="62" eb="64">
      <t>イナイ</t>
    </rPh>
    <rPh sb="65" eb="66">
      <t>シメ</t>
    </rPh>
    <phoneticPr fontId="2"/>
  </si>
  <si>
    <t>注4）「ふ上槽必要水量」を参考までに計算。1総当り40L/分とし、ふ上槽に規定以上入れる場合はもう一槽足すこととして算出。</t>
    <rPh sb="0" eb="1">
      <t>チュウ</t>
    </rPh>
    <rPh sb="5" eb="6">
      <t>ジョウ</t>
    </rPh>
    <rPh sb="6" eb="7">
      <t>ソウ</t>
    </rPh>
    <rPh sb="7" eb="9">
      <t>ヒツヨウ</t>
    </rPh>
    <rPh sb="9" eb="11">
      <t>スイリョウ</t>
    </rPh>
    <rPh sb="13" eb="15">
      <t>サンコウ</t>
    </rPh>
    <rPh sb="18" eb="20">
      <t>ケイサン</t>
    </rPh>
    <rPh sb="22" eb="24">
      <t>ソウアタ</t>
    </rPh>
    <rPh sb="29" eb="30">
      <t>フン</t>
    </rPh>
    <rPh sb="34" eb="35">
      <t>ジョウ</t>
    </rPh>
    <rPh sb="35" eb="36">
      <t>ソウ</t>
    </rPh>
    <rPh sb="37" eb="39">
      <t>キテイ</t>
    </rPh>
    <rPh sb="39" eb="41">
      <t>イジョウ</t>
    </rPh>
    <rPh sb="41" eb="42">
      <t>イ</t>
    </rPh>
    <rPh sb="44" eb="46">
      <t>バアイ</t>
    </rPh>
    <rPh sb="49" eb="51">
      <t>イッソウ</t>
    </rPh>
    <rPh sb="51" eb="52">
      <t>タ</t>
    </rPh>
    <rPh sb="58" eb="60">
      <t>サンシュツ</t>
    </rPh>
    <phoneticPr fontId="2"/>
  </si>
  <si>
    <t>注2）収容尾数が発眼卵換算であることから、5%容積基準を上回っても超過としない。</t>
    <rPh sb="0" eb="1">
      <t>チュウ</t>
    </rPh>
    <rPh sb="3" eb="5">
      <t>シュウヨウ</t>
    </rPh>
    <rPh sb="5" eb="6">
      <t>ビ</t>
    </rPh>
    <rPh sb="6" eb="7">
      <t>スウ</t>
    </rPh>
    <rPh sb="8" eb="9">
      <t>ハツ</t>
    </rPh>
    <rPh sb="9" eb="10">
      <t>メ</t>
    </rPh>
    <rPh sb="10" eb="11">
      <t>ラン</t>
    </rPh>
    <rPh sb="11" eb="13">
      <t>カンサン</t>
    </rPh>
    <rPh sb="23" eb="25">
      <t>ヨウセキ</t>
    </rPh>
    <rPh sb="25" eb="27">
      <t>キジュン</t>
    </rPh>
    <rPh sb="28" eb="30">
      <t>ウワマワ</t>
    </rPh>
    <rPh sb="33" eb="35">
      <t>チョウカ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</si>
</sst>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_);[Red]\(#,##0.0\)"/>
    <numFmt numFmtId="177" formatCode="#,##0.0_ "/>
    <numFmt numFmtId="178" formatCode="0.00_ "/>
    <numFmt numFmtId="179" formatCode="0.0_ "/>
    <numFmt numFmtId="180" formatCode="#,##0.00_ "/>
    <numFmt numFmtId="181" formatCode="0.0"/>
    <numFmt numFmtId="182" formatCode="#,##0.0;[Red]\-#,##0.0"/>
    <numFmt numFmtId="183" formatCode="#,##0_ "/>
    <numFmt numFmtId="184" formatCode="0_ "/>
    <numFmt numFmtId="185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gradientFill>
        <stop position="0">
          <color theme="7" tint="0.80001220740379042"/>
        </stop>
        <stop position="1">
          <color rgb="FFCCFFFF"/>
        </stop>
      </gradient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8" fontId="7" fillId="0" borderId="0" xfId="0" applyNumberFormat="1" applyFont="1" applyFill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76" fontId="7" fillId="0" borderId="0" xfId="0" applyNumberFormat="1" applyFont="1" applyFill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8" fontId="7" fillId="0" borderId="2" xfId="0" applyNumberFormat="1" applyFont="1" applyBorder="1">
      <alignment vertical="center"/>
    </xf>
    <xf numFmtId="178" fontId="7" fillId="0" borderId="2" xfId="0" applyNumberFormat="1" applyFont="1" applyFill="1" applyBorder="1">
      <alignment vertical="center"/>
    </xf>
    <xf numFmtId="178" fontId="7" fillId="0" borderId="3" xfId="0" applyNumberFormat="1" applyFont="1" applyFill="1" applyBorder="1">
      <alignment vertical="center"/>
    </xf>
    <xf numFmtId="178" fontId="7" fillId="0" borderId="4" xfId="0" applyNumberFormat="1" applyFont="1" applyFill="1" applyBorder="1">
      <alignment vertical="center"/>
    </xf>
    <xf numFmtId="178" fontId="7" fillId="0" borderId="5" xfId="0" applyNumberFormat="1" applyFont="1" applyFill="1" applyBorder="1">
      <alignment vertical="center"/>
    </xf>
    <xf numFmtId="178" fontId="7" fillId="0" borderId="6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180" fontId="3" fillId="0" borderId="2" xfId="0" applyNumberFormat="1" applyFont="1" applyFill="1" applyBorder="1">
      <alignment vertical="center"/>
    </xf>
    <xf numFmtId="176" fontId="3" fillId="0" borderId="2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0" fontId="3" fillId="0" borderId="2" xfId="0" applyFont="1" applyFill="1" applyBorder="1">
      <alignment vertical="center"/>
    </xf>
    <xf numFmtId="181" fontId="3" fillId="0" borderId="2" xfId="0" applyNumberFormat="1" applyFont="1" applyFill="1" applyBorder="1">
      <alignment vertical="center"/>
    </xf>
    <xf numFmtId="2" fontId="3" fillId="0" borderId="2" xfId="0" applyNumberFormat="1" applyFont="1" applyFill="1" applyBorder="1">
      <alignment vertical="center"/>
    </xf>
    <xf numFmtId="2" fontId="3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3" xfId="0" applyNumberFormat="1" applyFont="1" applyBorder="1">
      <alignment vertical="center"/>
    </xf>
    <xf numFmtId="179" fontId="7" fillId="0" borderId="4" xfId="0" applyNumberFormat="1" applyFont="1" applyBorder="1">
      <alignment vertical="center"/>
    </xf>
    <xf numFmtId="179" fontId="7" fillId="0" borderId="5" xfId="0" applyNumberFormat="1" applyFont="1" applyBorder="1">
      <alignment vertical="center"/>
    </xf>
    <xf numFmtId="179" fontId="7" fillId="0" borderId="6" xfId="0" applyNumberFormat="1" applyFont="1" applyBorder="1">
      <alignment vertical="center"/>
    </xf>
    <xf numFmtId="179" fontId="3" fillId="0" borderId="2" xfId="0" applyNumberFormat="1" applyFont="1" applyFill="1" applyBorder="1">
      <alignment vertical="center"/>
    </xf>
    <xf numFmtId="179" fontId="3" fillId="0" borderId="3" xfId="0" applyNumberFormat="1" applyFont="1" applyFill="1" applyBorder="1">
      <alignment vertical="center"/>
    </xf>
    <xf numFmtId="179" fontId="3" fillId="0" borderId="4" xfId="0" applyNumberFormat="1" applyFont="1" applyFill="1" applyBorder="1">
      <alignment vertical="center"/>
    </xf>
    <xf numFmtId="179" fontId="3" fillId="0" borderId="5" xfId="0" applyNumberFormat="1" applyFont="1" applyFill="1" applyBorder="1">
      <alignment vertical="center"/>
    </xf>
    <xf numFmtId="179" fontId="3" fillId="0" borderId="6" xfId="0" applyNumberFormat="1" applyFont="1" applyFill="1" applyBorder="1">
      <alignment vertical="center"/>
    </xf>
    <xf numFmtId="178" fontId="3" fillId="0" borderId="2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182" fontId="7" fillId="0" borderId="0" xfId="3" applyNumberFormat="1" applyFont="1" applyFill="1" applyAlignment="1">
      <alignment vertical="center"/>
    </xf>
    <xf numFmtId="183" fontId="7" fillId="0" borderId="0" xfId="0" applyNumberFormat="1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84" fontId="16" fillId="0" borderId="2" xfId="0" applyNumberFormat="1" applyFont="1" applyBorder="1">
      <alignment vertical="center"/>
    </xf>
    <xf numFmtId="184" fontId="16" fillId="0" borderId="3" xfId="0" applyNumberFormat="1" applyFont="1" applyBorder="1">
      <alignment vertical="center"/>
    </xf>
    <xf numFmtId="184" fontId="16" fillId="0" borderId="4" xfId="0" applyNumberFormat="1" applyFont="1" applyBorder="1">
      <alignment vertical="center"/>
    </xf>
    <xf numFmtId="184" fontId="16" fillId="0" borderId="5" xfId="0" applyNumberFormat="1" applyFont="1" applyBorder="1">
      <alignment vertical="center"/>
    </xf>
    <xf numFmtId="184" fontId="16" fillId="0" borderId="6" xfId="0" applyNumberFormat="1" applyFont="1" applyBorder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8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shrinkToFit="1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9" fillId="0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/>
    </xf>
    <xf numFmtId="179" fontId="7" fillId="0" borderId="2" xfId="0" applyNumberFormat="1" applyFont="1" applyFill="1" applyBorder="1">
      <alignment vertical="center"/>
    </xf>
    <xf numFmtId="179" fontId="7" fillId="0" borderId="3" xfId="0" applyNumberFormat="1" applyFont="1" applyFill="1" applyBorder="1">
      <alignment vertical="center"/>
    </xf>
    <xf numFmtId="179" fontId="7" fillId="0" borderId="4" xfId="0" applyNumberFormat="1" applyFont="1" applyFill="1" applyBorder="1">
      <alignment vertical="center"/>
    </xf>
    <xf numFmtId="185" fontId="7" fillId="0" borderId="2" xfId="3" applyNumberFormat="1" applyFont="1" applyFill="1" applyBorder="1">
      <alignment vertical="center"/>
    </xf>
    <xf numFmtId="185" fontId="7" fillId="0" borderId="3" xfId="3" applyNumberFormat="1" applyFont="1" applyFill="1" applyBorder="1">
      <alignment vertical="center"/>
    </xf>
    <xf numFmtId="185" fontId="7" fillId="0" borderId="4" xfId="3" applyNumberFormat="1" applyFont="1" applyFill="1" applyBorder="1">
      <alignment vertical="center"/>
    </xf>
    <xf numFmtId="185" fontId="7" fillId="0" borderId="5" xfId="3" applyNumberFormat="1" applyFont="1" applyFill="1" applyBorder="1">
      <alignment vertical="center"/>
    </xf>
    <xf numFmtId="185" fontId="7" fillId="0" borderId="6" xfId="3" applyNumberFormat="1" applyFont="1" applyFill="1" applyBorder="1">
      <alignment vertical="center"/>
    </xf>
    <xf numFmtId="0" fontId="16" fillId="0" borderId="2" xfId="0" applyFont="1" applyFill="1" applyBorder="1">
      <alignment vertical="center"/>
    </xf>
    <xf numFmtId="38" fontId="16" fillId="0" borderId="2" xfId="3" applyFont="1" applyFill="1" applyBorder="1">
      <alignment vertical="center"/>
    </xf>
    <xf numFmtId="38" fontId="16" fillId="0" borderId="2" xfId="3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179" fontId="16" fillId="0" borderId="2" xfId="0" applyNumberFormat="1" applyFont="1" applyFill="1" applyBorder="1">
      <alignment vertical="center"/>
    </xf>
    <xf numFmtId="179" fontId="16" fillId="0" borderId="3" xfId="0" applyNumberFormat="1" applyFont="1" applyFill="1" applyBorder="1">
      <alignment vertical="center"/>
    </xf>
    <xf numFmtId="179" fontId="16" fillId="0" borderId="4" xfId="0" applyNumberFormat="1" applyFont="1" applyFill="1" applyBorder="1">
      <alignment vertical="center"/>
    </xf>
    <xf numFmtId="179" fontId="16" fillId="0" borderId="5" xfId="0" applyNumberFormat="1" applyFont="1" applyFill="1" applyBorder="1">
      <alignment vertical="center"/>
    </xf>
    <xf numFmtId="179" fontId="16" fillId="0" borderId="6" xfId="0" applyNumberFormat="1" applyFont="1" applyFill="1" applyBorder="1">
      <alignment vertical="center"/>
    </xf>
    <xf numFmtId="185" fontId="16" fillId="0" borderId="2" xfId="3" applyNumberFormat="1" applyFont="1" applyFill="1" applyBorder="1">
      <alignment vertical="center"/>
    </xf>
    <xf numFmtId="185" fontId="16" fillId="0" borderId="3" xfId="3" applyNumberFormat="1" applyFont="1" applyFill="1" applyBorder="1">
      <alignment vertical="center"/>
    </xf>
    <xf numFmtId="185" fontId="16" fillId="0" borderId="4" xfId="3" applyNumberFormat="1" applyFont="1" applyFill="1" applyBorder="1">
      <alignment vertical="center"/>
    </xf>
    <xf numFmtId="185" fontId="16" fillId="0" borderId="5" xfId="3" applyNumberFormat="1" applyFont="1" applyFill="1" applyBorder="1">
      <alignment vertical="center"/>
    </xf>
    <xf numFmtId="185" fontId="16" fillId="0" borderId="6" xfId="3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3" fillId="6" borderId="0" xfId="0" applyFont="1" applyFill="1" applyAlignment="1" applyProtection="1">
      <alignment horizontal="left" vertical="center"/>
    </xf>
    <xf numFmtId="176" fontId="3" fillId="6" borderId="0" xfId="0" applyNumberFormat="1" applyFont="1" applyFill="1" applyBorder="1" applyAlignment="1" applyProtection="1">
      <alignment horizontal="center" vertical="center"/>
    </xf>
    <xf numFmtId="176" fontId="3" fillId="6" borderId="0" xfId="0" applyNumberFormat="1" applyFont="1" applyFill="1" applyBorder="1" applyAlignment="1" applyProtection="1">
      <alignment vertical="center"/>
    </xf>
    <xf numFmtId="0" fontId="3" fillId="6" borderId="0" xfId="0" applyFont="1" applyFill="1" applyProtection="1">
      <alignment vertical="center"/>
    </xf>
    <xf numFmtId="0" fontId="3" fillId="6" borderId="0" xfId="0" applyFont="1" applyFill="1" applyAlignment="1" applyProtection="1">
      <alignment horizontal="center" vertical="center"/>
    </xf>
    <xf numFmtId="176" fontId="3" fillId="6" borderId="0" xfId="0" applyNumberFormat="1" applyFont="1" applyFill="1" applyProtection="1">
      <alignment vertical="center"/>
    </xf>
    <xf numFmtId="176" fontId="7" fillId="6" borderId="0" xfId="0" applyNumberFormat="1" applyFont="1" applyFill="1" applyProtection="1">
      <alignment vertical="center"/>
    </xf>
    <xf numFmtId="0" fontId="3" fillId="6" borderId="0" xfId="0" applyFont="1" applyFill="1" applyBorder="1" applyProtection="1">
      <alignment vertical="center"/>
    </xf>
    <xf numFmtId="0" fontId="3" fillId="6" borderId="2" xfId="0" applyFont="1" applyFill="1" applyBorder="1" applyProtection="1">
      <alignment vertical="center"/>
    </xf>
    <xf numFmtId="0" fontId="3" fillId="6" borderId="2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182" fontId="7" fillId="6" borderId="0" xfId="3" applyNumberFormat="1" applyFont="1" applyFill="1" applyAlignment="1" applyProtection="1">
      <alignment vertical="center"/>
    </xf>
    <xf numFmtId="183" fontId="7" fillId="6" borderId="0" xfId="0" applyNumberFormat="1" applyFont="1" applyFill="1" applyAlignment="1" applyProtection="1">
      <alignment horizontal="right" vertical="center"/>
    </xf>
    <xf numFmtId="0" fontId="7" fillId="6" borderId="0" xfId="0" applyFont="1" applyFill="1" applyAlignment="1" applyProtection="1">
      <alignment vertical="center"/>
    </xf>
    <xf numFmtId="178" fontId="3" fillId="6" borderId="0" xfId="0" applyNumberFormat="1" applyFont="1" applyFill="1" applyAlignment="1" applyProtection="1">
      <alignment horizontal="right" vertical="center"/>
    </xf>
    <xf numFmtId="0" fontId="3" fillId="6" borderId="2" xfId="0" applyFont="1" applyFill="1" applyBorder="1" applyAlignment="1" applyProtection="1">
      <alignment vertical="center" shrinkToFit="1"/>
    </xf>
    <xf numFmtId="179" fontId="3" fillId="6" borderId="2" xfId="0" applyNumberFormat="1" applyFont="1" applyFill="1" applyBorder="1" applyProtection="1">
      <alignment vertical="center"/>
    </xf>
    <xf numFmtId="179" fontId="3" fillId="6" borderId="3" xfId="0" applyNumberFormat="1" applyFont="1" applyFill="1" applyBorder="1" applyProtection="1">
      <alignment vertical="center"/>
    </xf>
    <xf numFmtId="179" fontId="3" fillId="6" borderId="4" xfId="0" applyNumberFormat="1" applyFont="1" applyFill="1" applyBorder="1" applyProtection="1">
      <alignment vertical="center"/>
    </xf>
    <xf numFmtId="179" fontId="3" fillId="6" borderId="5" xfId="0" applyNumberFormat="1" applyFont="1" applyFill="1" applyBorder="1" applyProtection="1">
      <alignment vertical="center"/>
    </xf>
    <xf numFmtId="179" fontId="3" fillId="6" borderId="6" xfId="0" applyNumberFormat="1" applyFont="1" applyFill="1" applyBorder="1" applyProtection="1">
      <alignment vertical="center"/>
    </xf>
    <xf numFmtId="0" fontId="3" fillId="6" borderId="0" xfId="0" applyFont="1" applyFill="1" applyBorder="1" applyAlignment="1" applyProtection="1">
      <alignment horizontal="right" vertical="center"/>
    </xf>
    <xf numFmtId="0" fontId="7" fillId="6" borderId="0" xfId="0" applyFont="1" applyFill="1" applyAlignment="1" applyProtection="1">
      <alignment vertical="center" shrinkToFit="1"/>
    </xf>
    <xf numFmtId="38" fontId="7" fillId="6" borderId="0" xfId="3" applyNumberFormat="1" applyFont="1" applyFill="1" applyAlignment="1" applyProtection="1">
      <alignment vertical="center"/>
    </xf>
    <xf numFmtId="0" fontId="7" fillId="6" borderId="0" xfId="0" applyFont="1" applyFill="1" applyProtection="1">
      <alignment vertical="center"/>
    </xf>
    <xf numFmtId="0" fontId="3" fillId="6" borderId="3" xfId="0" applyFont="1" applyFill="1" applyBorder="1" applyProtection="1">
      <alignment vertical="center"/>
    </xf>
    <xf numFmtId="0" fontId="3" fillId="6" borderId="4" xfId="0" applyFont="1" applyFill="1" applyBorder="1" applyProtection="1">
      <alignment vertical="center"/>
    </xf>
    <xf numFmtId="0" fontId="3" fillId="6" borderId="5" xfId="0" applyFont="1" applyFill="1" applyBorder="1" applyProtection="1">
      <alignment vertical="center"/>
    </xf>
    <xf numFmtId="0" fontId="3" fillId="6" borderId="6" xfId="0" applyFont="1" applyFill="1" applyBorder="1" applyProtection="1">
      <alignment vertical="center"/>
    </xf>
    <xf numFmtId="0" fontId="13" fillId="6" borderId="0" xfId="0" applyFont="1" applyFill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 shrinkToFit="1"/>
    </xf>
    <xf numFmtId="176" fontId="3" fillId="6" borderId="2" xfId="0" applyNumberFormat="1" applyFont="1" applyFill="1" applyBorder="1" applyProtection="1">
      <alignment vertical="center"/>
    </xf>
    <xf numFmtId="180" fontId="3" fillId="6" borderId="2" xfId="0" applyNumberFormat="1" applyFont="1" applyFill="1" applyBorder="1" applyProtection="1">
      <alignment vertical="center"/>
    </xf>
    <xf numFmtId="177" fontId="3" fillId="6" borderId="2" xfId="0" applyNumberFormat="1" applyFont="1" applyFill="1" applyBorder="1" applyProtection="1">
      <alignment vertical="center"/>
    </xf>
    <xf numFmtId="2" fontId="3" fillId="6" borderId="2" xfId="0" applyNumberFormat="1" applyFont="1" applyFill="1" applyBorder="1" applyProtection="1">
      <alignment vertical="center"/>
    </xf>
    <xf numFmtId="2" fontId="3" fillId="6" borderId="2" xfId="0" applyNumberFormat="1" applyFont="1" applyFill="1" applyBorder="1" applyAlignment="1" applyProtection="1">
      <alignment horizontal="center" vertical="center"/>
    </xf>
    <xf numFmtId="178" fontId="3" fillId="6" borderId="2" xfId="0" applyNumberFormat="1" applyFont="1" applyFill="1" applyBorder="1" applyAlignment="1" applyProtection="1">
      <alignment vertical="center"/>
    </xf>
    <xf numFmtId="178" fontId="14" fillId="6" borderId="2" xfId="0" applyNumberFormat="1" applyFont="1" applyFill="1" applyBorder="1" applyProtection="1">
      <alignment vertical="center"/>
    </xf>
    <xf numFmtId="178" fontId="14" fillId="6" borderId="3" xfId="0" applyNumberFormat="1" applyFont="1" applyFill="1" applyBorder="1" applyProtection="1">
      <alignment vertical="center"/>
    </xf>
    <xf numFmtId="178" fontId="14" fillId="6" borderId="4" xfId="0" applyNumberFormat="1" applyFont="1" applyFill="1" applyBorder="1" applyProtection="1">
      <alignment vertical="center"/>
    </xf>
    <xf numFmtId="178" fontId="14" fillId="6" borderId="5" xfId="0" applyNumberFormat="1" applyFont="1" applyFill="1" applyBorder="1" applyProtection="1">
      <alignment vertical="center"/>
    </xf>
    <xf numFmtId="178" fontId="14" fillId="6" borderId="6" xfId="0" applyNumberFormat="1" applyFont="1" applyFill="1" applyBorder="1" applyProtection="1">
      <alignment vertical="center"/>
    </xf>
    <xf numFmtId="178" fontId="3" fillId="6" borderId="2" xfId="0" applyNumberFormat="1" applyFont="1" applyFill="1" applyBorder="1" applyProtection="1">
      <alignment vertical="center"/>
    </xf>
    <xf numFmtId="178" fontId="3" fillId="6" borderId="3" xfId="0" applyNumberFormat="1" applyFont="1" applyFill="1" applyBorder="1" applyProtection="1">
      <alignment vertical="center"/>
    </xf>
    <xf numFmtId="178" fontId="3" fillId="6" borderId="4" xfId="0" applyNumberFormat="1" applyFont="1" applyFill="1" applyBorder="1" applyProtection="1">
      <alignment vertical="center"/>
    </xf>
    <xf numFmtId="178" fontId="3" fillId="6" borderId="5" xfId="0" applyNumberFormat="1" applyFont="1" applyFill="1" applyBorder="1" applyProtection="1">
      <alignment vertical="center"/>
    </xf>
    <xf numFmtId="178" fontId="3" fillId="6" borderId="6" xfId="0" applyNumberFormat="1" applyFont="1" applyFill="1" applyBorder="1" applyProtection="1">
      <alignment vertical="center"/>
    </xf>
    <xf numFmtId="0" fontId="3" fillId="6" borderId="0" xfId="0" applyFont="1" applyFill="1" applyAlignment="1">
      <alignment horizontal="left" vertical="center"/>
    </xf>
    <xf numFmtId="176" fontId="3" fillId="6" borderId="0" xfId="0" applyNumberFormat="1" applyFont="1" applyFill="1" applyBorder="1" applyAlignment="1">
      <alignment horizontal="center" vertical="center"/>
    </xf>
    <xf numFmtId="176" fontId="3" fillId="6" borderId="0" xfId="0" applyNumberFormat="1" applyFont="1" applyFill="1" applyBorder="1" applyAlignment="1">
      <alignment vertical="center"/>
    </xf>
    <xf numFmtId="0" fontId="3" fillId="6" borderId="0" xfId="0" applyFont="1" applyFill="1">
      <alignment vertical="center"/>
    </xf>
    <xf numFmtId="0" fontId="3" fillId="6" borderId="0" xfId="0" applyFont="1" applyFill="1" applyAlignment="1">
      <alignment horizontal="center" vertical="center"/>
    </xf>
    <xf numFmtId="176" fontId="3" fillId="6" borderId="0" xfId="0" applyNumberFormat="1" applyFont="1" applyFill="1">
      <alignment vertical="center"/>
    </xf>
    <xf numFmtId="176" fontId="7" fillId="6" borderId="0" xfId="0" applyNumberFormat="1" applyFont="1" applyFill="1">
      <alignment vertical="center"/>
    </xf>
    <xf numFmtId="0" fontId="3" fillId="6" borderId="0" xfId="0" applyFont="1" applyFill="1" applyBorder="1">
      <alignment vertical="center"/>
    </xf>
    <xf numFmtId="0" fontId="3" fillId="6" borderId="2" xfId="0" applyFont="1" applyFill="1" applyBorder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82" fontId="7" fillId="6" borderId="0" xfId="3" applyNumberFormat="1" applyFont="1" applyFill="1" applyAlignment="1">
      <alignment vertical="center"/>
    </xf>
    <xf numFmtId="183" fontId="7" fillId="6" borderId="0" xfId="0" applyNumberFormat="1" applyFont="1" applyFill="1" applyAlignment="1">
      <alignment horizontal="right" vertical="center"/>
    </xf>
    <xf numFmtId="0" fontId="7" fillId="6" borderId="0" xfId="0" applyFont="1" applyFill="1" applyAlignment="1">
      <alignment vertical="center"/>
    </xf>
    <xf numFmtId="178" fontId="3" fillId="6" borderId="0" xfId="0" applyNumberFormat="1" applyFont="1" applyFill="1" applyAlignment="1">
      <alignment horizontal="right" vertical="center"/>
    </xf>
    <xf numFmtId="0" fontId="3" fillId="6" borderId="2" xfId="0" applyFont="1" applyFill="1" applyBorder="1" applyAlignment="1">
      <alignment vertical="center" shrinkToFit="1"/>
    </xf>
    <xf numFmtId="179" fontId="3" fillId="6" borderId="2" xfId="0" applyNumberFormat="1" applyFont="1" applyFill="1" applyBorder="1">
      <alignment vertical="center"/>
    </xf>
    <xf numFmtId="179" fontId="3" fillId="6" borderId="3" xfId="0" applyNumberFormat="1" applyFont="1" applyFill="1" applyBorder="1">
      <alignment vertical="center"/>
    </xf>
    <xf numFmtId="179" fontId="3" fillId="6" borderId="4" xfId="0" applyNumberFormat="1" applyFont="1" applyFill="1" applyBorder="1">
      <alignment vertical="center"/>
    </xf>
    <xf numFmtId="179" fontId="3" fillId="6" borderId="5" xfId="0" applyNumberFormat="1" applyFont="1" applyFill="1" applyBorder="1">
      <alignment vertical="center"/>
    </xf>
    <xf numFmtId="179" fontId="3" fillId="6" borderId="6" xfId="0" applyNumberFormat="1" applyFont="1" applyFill="1" applyBorder="1">
      <alignment vertical="center"/>
    </xf>
    <xf numFmtId="0" fontId="3" fillId="6" borderId="0" xfId="0" applyFont="1" applyFill="1" applyBorder="1" applyAlignment="1">
      <alignment horizontal="right" vertical="center"/>
    </xf>
    <xf numFmtId="0" fontId="7" fillId="6" borderId="0" xfId="0" applyFont="1" applyFill="1" applyAlignment="1">
      <alignment vertical="center" shrinkToFit="1"/>
    </xf>
    <xf numFmtId="38" fontId="7" fillId="6" borderId="0" xfId="3" applyNumberFormat="1" applyFont="1" applyFill="1" applyAlignment="1">
      <alignment vertical="center"/>
    </xf>
    <xf numFmtId="0" fontId="7" fillId="6" borderId="0" xfId="0" applyFont="1" applyFill="1">
      <alignment vertical="center"/>
    </xf>
    <xf numFmtId="0" fontId="3" fillId="6" borderId="3" xfId="0" applyFont="1" applyFill="1" applyBorder="1">
      <alignment vertical="center"/>
    </xf>
    <xf numFmtId="0" fontId="3" fillId="6" borderId="4" xfId="0" applyFont="1" applyFill="1" applyBorder="1">
      <alignment vertical="center"/>
    </xf>
    <xf numFmtId="0" fontId="3" fillId="6" borderId="5" xfId="0" applyFont="1" applyFill="1" applyBorder="1">
      <alignment vertical="center"/>
    </xf>
    <xf numFmtId="0" fontId="3" fillId="6" borderId="6" xfId="0" applyFont="1" applyFill="1" applyBorder="1">
      <alignment vertical="center"/>
    </xf>
    <xf numFmtId="0" fontId="13" fillId="6" borderId="0" xfId="0" applyFont="1" applyFill="1">
      <alignment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shrinkToFit="1"/>
    </xf>
    <xf numFmtId="176" fontId="3" fillId="6" borderId="2" xfId="0" applyNumberFormat="1" applyFont="1" applyFill="1" applyBorder="1">
      <alignment vertical="center"/>
    </xf>
    <xf numFmtId="180" fontId="3" fillId="6" borderId="2" xfId="0" applyNumberFormat="1" applyFont="1" applyFill="1" applyBorder="1">
      <alignment vertical="center"/>
    </xf>
    <xf numFmtId="177" fontId="3" fillId="6" borderId="2" xfId="0" applyNumberFormat="1" applyFont="1" applyFill="1" applyBorder="1">
      <alignment vertical="center"/>
    </xf>
    <xf numFmtId="2" fontId="3" fillId="6" borderId="2" xfId="0" applyNumberFormat="1" applyFont="1" applyFill="1" applyBorder="1">
      <alignment vertical="center"/>
    </xf>
    <xf numFmtId="2" fontId="3" fillId="6" borderId="2" xfId="0" applyNumberFormat="1" applyFont="1" applyFill="1" applyBorder="1" applyAlignment="1">
      <alignment horizontal="center" vertical="center"/>
    </xf>
    <xf numFmtId="178" fontId="3" fillId="6" borderId="2" xfId="0" applyNumberFormat="1" applyFont="1" applyFill="1" applyBorder="1">
      <alignment vertical="center"/>
    </xf>
    <xf numFmtId="178" fontId="3" fillId="6" borderId="3" xfId="0" applyNumberFormat="1" applyFont="1" applyFill="1" applyBorder="1">
      <alignment vertical="center"/>
    </xf>
    <xf numFmtId="178" fontId="3" fillId="6" borderId="4" xfId="0" applyNumberFormat="1" applyFont="1" applyFill="1" applyBorder="1">
      <alignment vertical="center"/>
    </xf>
    <xf numFmtId="178" fontId="3" fillId="6" borderId="5" xfId="0" applyNumberFormat="1" applyFont="1" applyFill="1" applyBorder="1">
      <alignment vertical="center"/>
    </xf>
    <xf numFmtId="178" fontId="3" fillId="6" borderId="6" xfId="0" applyNumberFormat="1" applyFont="1" applyFill="1" applyBorder="1">
      <alignment vertical="center"/>
    </xf>
    <xf numFmtId="38" fontId="0" fillId="0" borderId="2" xfId="4" applyFont="1" applyBorder="1" applyProtection="1">
      <alignment vertical="center"/>
    </xf>
    <xf numFmtId="182" fontId="7" fillId="3" borderId="0" xfId="3" applyNumberFormat="1" applyFont="1" applyFill="1" applyAlignment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179" fontId="3" fillId="3" borderId="2" xfId="0" applyNumberFormat="1" applyFont="1" applyFill="1" applyBorder="1" applyProtection="1">
      <alignment vertical="center"/>
      <protection locked="0"/>
    </xf>
    <xf numFmtId="179" fontId="3" fillId="3" borderId="3" xfId="0" applyNumberFormat="1" applyFont="1" applyFill="1" applyBorder="1" applyProtection="1">
      <alignment vertical="center"/>
      <protection locked="0"/>
    </xf>
    <xf numFmtId="179" fontId="3" fillId="3" borderId="4" xfId="0" applyNumberFormat="1" applyFont="1" applyFill="1" applyBorder="1" applyProtection="1">
      <alignment vertical="center"/>
      <protection locked="0"/>
    </xf>
    <xf numFmtId="179" fontId="3" fillId="3" borderId="5" xfId="0" applyNumberFormat="1" applyFont="1" applyFill="1" applyBorder="1" applyProtection="1">
      <alignment vertical="center"/>
      <protection locked="0"/>
    </xf>
    <xf numFmtId="179" fontId="3" fillId="3" borderId="6" xfId="0" applyNumberFormat="1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179" fontId="3" fillId="2" borderId="2" xfId="0" applyNumberFormat="1" applyFont="1" applyFill="1" applyBorder="1" applyProtection="1">
      <alignment vertical="center"/>
      <protection locked="0"/>
    </xf>
    <xf numFmtId="179" fontId="3" fillId="2" borderId="3" xfId="0" applyNumberFormat="1" applyFont="1" applyFill="1" applyBorder="1" applyProtection="1">
      <alignment vertical="center"/>
      <protection locked="0"/>
    </xf>
    <xf numFmtId="179" fontId="3" fillId="2" borderId="4" xfId="0" applyNumberFormat="1" applyFont="1" applyFill="1" applyBorder="1" applyProtection="1">
      <alignment vertical="center"/>
      <protection locked="0"/>
    </xf>
    <xf numFmtId="179" fontId="3" fillId="2" borderId="5" xfId="0" applyNumberFormat="1" applyFont="1" applyFill="1" applyBorder="1" applyProtection="1">
      <alignment vertical="center"/>
      <protection locked="0"/>
    </xf>
    <xf numFmtId="179" fontId="3" fillId="2" borderId="6" xfId="0" applyNumberFormat="1" applyFont="1" applyFill="1" applyBorder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176" fontId="3" fillId="3" borderId="2" xfId="0" applyNumberFormat="1" applyFont="1" applyFill="1" applyBorder="1" applyProtection="1">
      <alignment vertical="center"/>
      <protection locked="0"/>
    </xf>
    <xf numFmtId="180" fontId="3" fillId="3" borderId="2" xfId="0" applyNumberFormat="1" applyFont="1" applyFill="1" applyBorder="1" applyProtection="1">
      <alignment vertical="center"/>
      <protection locked="0"/>
    </xf>
    <xf numFmtId="2" fontId="3" fillId="2" borderId="2" xfId="0" applyNumberFormat="1" applyFont="1" applyFill="1" applyBorder="1" applyProtection="1">
      <alignment vertical="center"/>
      <protection locked="0"/>
    </xf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" fontId="0" fillId="0" borderId="2" xfId="0" applyNumberFormat="1" applyBorder="1" applyProtection="1">
      <alignment vertical="center"/>
    </xf>
    <xf numFmtId="0" fontId="3" fillId="0" borderId="2" xfId="2" applyBorder="1" applyProtection="1">
      <alignment vertical="center"/>
    </xf>
    <xf numFmtId="0" fontId="18" fillId="0" borderId="0" xfId="2" applyFont="1" applyProtection="1">
      <alignment vertical="center"/>
    </xf>
    <xf numFmtId="0" fontId="3" fillId="0" borderId="0" xfId="2" applyProtection="1">
      <alignment vertical="center"/>
    </xf>
    <xf numFmtId="0" fontId="3" fillId="0" borderId="0" xfId="2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3" fillId="0" borderId="2" xfId="2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1" fontId="0" fillId="0" borderId="10" xfId="0" applyNumberFormat="1" applyBorder="1" applyProtection="1">
      <alignment vertical="center"/>
    </xf>
    <xf numFmtId="0" fontId="3" fillId="0" borderId="2" xfId="2" applyFill="1" applyBorder="1" applyAlignment="1" applyProtection="1">
      <alignment horizontal="center" vertical="center"/>
    </xf>
    <xf numFmtId="0" fontId="3" fillId="5" borderId="2" xfId="2" applyFill="1" applyBorder="1" applyProtection="1">
      <alignment vertical="center"/>
    </xf>
    <xf numFmtId="0" fontId="19" fillId="0" borderId="0" xfId="0" applyFont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15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176" fontId="3" fillId="6" borderId="2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shrinkToFi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/>
    </xf>
    <xf numFmtId="176" fontId="3" fillId="6" borderId="1" xfId="0" applyNumberFormat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 wrapText="1" shrinkToFit="1"/>
    </xf>
    <xf numFmtId="0" fontId="3" fillId="6" borderId="2" xfId="0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vertical="center"/>
    </xf>
    <xf numFmtId="176" fontId="3" fillId="6" borderId="2" xfId="0" applyNumberFormat="1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vertical="center"/>
    </xf>
  </cellXfs>
  <cellStyles count="5">
    <cellStyle name="桁区切り" xfId="3" builtinId="6"/>
    <cellStyle name="桁区切り 2" xfId="4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FF99"/>
      <color rgb="FFCCFFFF"/>
      <color rgb="FFFF00FF"/>
      <color rgb="FF66FFFF"/>
      <color rgb="FF00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BI195"/>
  <sheetViews>
    <sheetView tabSelected="1" zoomScaleNormal="100" workbookViewId="0">
      <selection activeCell="H12" sqref="H12"/>
    </sheetView>
  </sheetViews>
  <sheetFormatPr defaultRowHeight="13.5" x14ac:dyDescent="0.4"/>
  <cols>
    <col min="1" max="2" width="9.5" style="4" customWidth="1"/>
    <col min="3" max="7" width="7.375" style="4" customWidth="1"/>
    <col min="8" max="9" width="8.125" style="4" customWidth="1"/>
    <col min="10" max="10" width="7.375" style="4" customWidth="1"/>
    <col min="11" max="15" width="9" style="4"/>
    <col min="16" max="16" width="9" style="4" customWidth="1"/>
    <col min="17" max="23" width="7.875" style="4" customWidth="1"/>
    <col min="24" max="51" width="7.625" style="4" customWidth="1"/>
    <col min="52" max="16384" width="9" style="4"/>
  </cols>
  <sheetData>
    <row r="1" spans="1:61" x14ac:dyDescent="0.4">
      <c r="A1" s="1" t="s">
        <v>0</v>
      </c>
      <c r="B1" s="260"/>
      <c r="C1" s="261"/>
      <c r="D1" s="261"/>
      <c r="E1" s="261"/>
      <c r="F1" s="2"/>
      <c r="G1" s="3"/>
      <c r="I1" s="3"/>
      <c r="J1" s="3"/>
      <c r="K1" s="5"/>
    </row>
    <row r="2" spans="1:61" x14ac:dyDescent="0.4">
      <c r="A2" s="5"/>
      <c r="B2" s="5"/>
      <c r="C2" s="6"/>
      <c r="D2" s="6"/>
      <c r="F2" s="6" t="s">
        <v>85</v>
      </c>
      <c r="G2" s="6"/>
      <c r="H2" s="6"/>
      <c r="I2" s="6"/>
      <c r="J2" s="5"/>
      <c r="K2" s="248" t="s">
        <v>70</v>
      </c>
      <c r="L2" s="249"/>
      <c r="M2" s="249"/>
      <c r="N2" s="249"/>
      <c r="O2" s="249"/>
      <c r="P2" s="249"/>
      <c r="Q2" s="249"/>
      <c r="R2" s="7"/>
      <c r="S2" s="7"/>
      <c r="T2" s="7"/>
      <c r="U2" s="7"/>
      <c r="V2" s="7"/>
      <c r="W2" s="8"/>
      <c r="X2" s="9">
        <v>8</v>
      </c>
      <c r="Y2" s="9" t="s">
        <v>1</v>
      </c>
      <c r="Z2" s="9" t="s">
        <v>2</v>
      </c>
      <c r="AA2" s="9" t="s">
        <v>3</v>
      </c>
      <c r="AB2" s="9" t="s">
        <v>4</v>
      </c>
      <c r="AC2" s="9" t="s">
        <v>5</v>
      </c>
      <c r="AD2" s="9" t="s">
        <v>6</v>
      </c>
      <c r="AE2" s="9" t="s">
        <v>7</v>
      </c>
      <c r="AF2" s="9" t="s">
        <v>8</v>
      </c>
      <c r="AG2" s="9" t="s">
        <v>9</v>
      </c>
      <c r="AH2" s="9" t="s">
        <v>10</v>
      </c>
      <c r="AI2" s="9" t="s">
        <v>11</v>
      </c>
      <c r="AJ2" s="9" t="s">
        <v>12</v>
      </c>
      <c r="AK2" s="9" t="s">
        <v>13</v>
      </c>
      <c r="AL2" s="9" t="s">
        <v>14</v>
      </c>
      <c r="AM2" s="9" t="s">
        <v>15</v>
      </c>
      <c r="AN2" s="9" t="s">
        <v>16</v>
      </c>
      <c r="AO2" s="9" t="s">
        <v>17</v>
      </c>
      <c r="AP2" s="9" t="s">
        <v>18</v>
      </c>
      <c r="AQ2" s="10" t="s">
        <v>19</v>
      </c>
      <c r="AR2" s="11" t="s">
        <v>20</v>
      </c>
      <c r="AS2" s="9" t="s">
        <v>21</v>
      </c>
      <c r="AT2" s="9" t="s">
        <v>22</v>
      </c>
      <c r="AU2" s="9" t="s">
        <v>23</v>
      </c>
      <c r="AV2" s="9" t="s">
        <v>24</v>
      </c>
      <c r="AW2" s="12" t="s">
        <v>25</v>
      </c>
      <c r="AX2" s="13" t="s">
        <v>26</v>
      </c>
      <c r="AY2" s="9" t="s">
        <v>27</v>
      </c>
      <c r="BA2" s="9" t="s">
        <v>66</v>
      </c>
      <c r="BB2" s="9" t="s">
        <v>31</v>
      </c>
      <c r="BD2" s="4" t="s">
        <v>67</v>
      </c>
    </row>
    <row r="3" spans="1:61" x14ac:dyDescent="0.4">
      <c r="A3" s="5" t="s">
        <v>28</v>
      </c>
      <c r="B3" s="209"/>
      <c r="C3" s="6" t="s">
        <v>83</v>
      </c>
      <c r="F3" s="6" t="s">
        <v>79</v>
      </c>
      <c r="G3" s="53">
        <f>B3*10</f>
        <v>0</v>
      </c>
      <c r="H3" s="14" t="s">
        <v>29</v>
      </c>
      <c r="J3" s="15"/>
      <c r="K3" s="249"/>
      <c r="L3" s="249"/>
      <c r="M3" s="249"/>
      <c r="N3" s="249"/>
      <c r="O3" s="249"/>
      <c r="P3" s="249"/>
      <c r="Q3" s="249"/>
      <c r="R3" s="7"/>
      <c r="T3" s="7"/>
      <c r="U3" s="7"/>
      <c r="V3" s="7"/>
      <c r="W3" s="55" t="s">
        <v>35</v>
      </c>
      <c r="X3" s="211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3"/>
      <c r="AR3" s="214"/>
      <c r="AS3" s="212"/>
      <c r="AT3" s="212"/>
      <c r="AU3" s="212"/>
      <c r="AV3" s="212"/>
      <c r="AW3" s="215"/>
      <c r="AX3" s="216"/>
      <c r="AY3" s="212"/>
      <c r="BA3" s="8" t="s">
        <v>1</v>
      </c>
      <c r="BB3" s="8">
        <v>1</v>
      </c>
      <c r="BD3" s="4" t="s">
        <v>68</v>
      </c>
    </row>
    <row r="4" spans="1:61" x14ac:dyDescent="0.4">
      <c r="A4" s="5" t="s">
        <v>82</v>
      </c>
      <c r="B4" s="209"/>
      <c r="C4" s="6" t="s">
        <v>84</v>
      </c>
      <c r="F4" s="6" t="s">
        <v>80</v>
      </c>
      <c r="G4" s="53">
        <f>B4*20</f>
        <v>0</v>
      </c>
      <c r="H4" s="14" t="s">
        <v>29</v>
      </c>
      <c r="J4" s="15"/>
      <c r="K4" s="249"/>
      <c r="L4" s="249"/>
      <c r="M4" s="249"/>
      <c r="N4" s="249"/>
      <c r="O4" s="249"/>
      <c r="P4" s="249"/>
      <c r="Q4" s="249"/>
      <c r="R4" s="7"/>
      <c r="S4" s="7"/>
      <c r="T4" s="7"/>
      <c r="U4" s="16"/>
      <c r="V4" s="16"/>
      <c r="W4" s="56" t="s">
        <v>36</v>
      </c>
      <c r="X4" s="217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9"/>
      <c r="AR4" s="220"/>
      <c r="AS4" s="218"/>
      <c r="AT4" s="218"/>
      <c r="AU4" s="218"/>
      <c r="AV4" s="218"/>
      <c r="AW4" s="221"/>
      <c r="AX4" s="222"/>
      <c r="AY4" s="218"/>
      <c r="BA4" s="8" t="s">
        <v>2</v>
      </c>
      <c r="BB4" s="8">
        <v>2</v>
      </c>
      <c r="BD4" s="4" t="s">
        <v>69</v>
      </c>
    </row>
    <row r="5" spans="1:61" x14ac:dyDescent="0.4">
      <c r="A5" s="5" t="s">
        <v>30</v>
      </c>
      <c r="B5" s="209"/>
      <c r="C5" s="6" t="s">
        <v>78</v>
      </c>
      <c r="F5" s="6" t="s">
        <v>81</v>
      </c>
      <c r="G5" s="53">
        <f>B5</f>
        <v>0</v>
      </c>
      <c r="H5" s="14" t="s">
        <v>29</v>
      </c>
      <c r="J5" s="15"/>
      <c r="K5" s="249"/>
      <c r="L5" s="249"/>
      <c r="M5" s="249"/>
      <c r="N5" s="249"/>
      <c r="O5" s="249"/>
      <c r="P5" s="249"/>
      <c r="Q5" s="249"/>
      <c r="R5" s="7"/>
      <c r="S5" s="7"/>
      <c r="T5" s="7"/>
      <c r="U5" s="7"/>
      <c r="V5" s="7"/>
      <c r="W5" s="55" t="s">
        <v>37</v>
      </c>
      <c r="X5" s="211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3"/>
      <c r="AR5" s="214"/>
      <c r="AS5" s="212"/>
      <c r="AT5" s="212"/>
      <c r="AU5" s="212"/>
      <c r="AV5" s="212"/>
      <c r="AW5" s="215"/>
      <c r="AX5" s="216"/>
      <c r="AY5" s="212"/>
      <c r="BA5" s="8" t="s">
        <v>3</v>
      </c>
      <c r="BB5" s="8">
        <v>3</v>
      </c>
    </row>
    <row r="6" spans="1:61" x14ac:dyDescent="0.4">
      <c r="A6" s="58" t="s">
        <v>88</v>
      </c>
      <c r="B6" s="210"/>
      <c r="C6" s="4" t="s">
        <v>89</v>
      </c>
      <c r="W6" s="9" t="s">
        <v>31</v>
      </c>
      <c r="X6" s="9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8">
        <v>6</v>
      </c>
      <c r="AE6" s="8">
        <v>7</v>
      </c>
      <c r="AF6" s="8">
        <v>8</v>
      </c>
      <c r="AG6" s="8">
        <v>9</v>
      </c>
      <c r="AH6" s="8">
        <v>10</v>
      </c>
      <c r="AI6" s="8">
        <v>11</v>
      </c>
      <c r="AJ6" s="8">
        <v>12</v>
      </c>
      <c r="AK6" s="8">
        <v>13</v>
      </c>
      <c r="AL6" s="8">
        <v>14</v>
      </c>
      <c r="AM6" s="8">
        <v>15</v>
      </c>
      <c r="AN6" s="8">
        <v>16</v>
      </c>
      <c r="AO6" s="8">
        <v>17</v>
      </c>
      <c r="AP6" s="8">
        <v>18</v>
      </c>
      <c r="AQ6" s="18">
        <v>19</v>
      </c>
      <c r="AR6" s="19">
        <v>20</v>
      </c>
      <c r="AS6" s="8">
        <v>21</v>
      </c>
      <c r="AT6" s="8">
        <v>22</v>
      </c>
      <c r="AU6" s="8">
        <v>23</v>
      </c>
      <c r="AV6" s="8">
        <v>24</v>
      </c>
      <c r="AW6" s="20">
        <v>25</v>
      </c>
      <c r="AX6" s="21">
        <v>26</v>
      </c>
      <c r="AY6" s="8">
        <v>27</v>
      </c>
      <c r="BA6" s="8" t="s">
        <v>45</v>
      </c>
      <c r="BB6" s="8">
        <v>4</v>
      </c>
    </row>
    <row r="7" spans="1:61" ht="18.75" x14ac:dyDescent="0.4">
      <c r="A7" s="22"/>
      <c r="B7" s="22"/>
      <c r="M7" s="267" t="s">
        <v>86</v>
      </c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50" t="s">
        <v>76</v>
      </c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BA7" s="8" t="s">
        <v>46</v>
      </c>
      <c r="BB7" s="8">
        <v>5</v>
      </c>
    </row>
    <row r="8" spans="1:61" x14ac:dyDescent="0.4">
      <c r="A8" s="252" t="s">
        <v>33</v>
      </c>
      <c r="B8" s="254" t="s">
        <v>65</v>
      </c>
      <c r="C8" s="256" t="s">
        <v>54</v>
      </c>
      <c r="D8" s="256" t="s">
        <v>55</v>
      </c>
      <c r="E8" s="256" t="s">
        <v>56</v>
      </c>
      <c r="F8" s="256" t="s">
        <v>57</v>
      </c>
      <c r="G8" s="256" t="s">
        <v>58</v>
      </c>
      <c r="H8" s="256" t="s">
        <v>71</v>
      </c>
      <c r="I8" s="256" t="s">
        <v>72</v>
      </c>
      <c r="J8" s="262" t="s">
        <v>62</v>
      </c>
      <c r="K8" s="252" t="s">
        <v>32</v>
      </c>
      <c r="L8" s="264" t="s">
        <v>61</v>
      </c>
      <c r="M8" s="265" t="s">
        <v>63</v>
      </c>
      <c r="N8" s="265" t="s">
        <v>73</v>
      </c>
      <c r="O8" s="265" t="s">
        <v>74</v>
      </c>
      <c r="P8" s="265" t="s">
        <v>75</v>
      </c>
      <c r="Q8" s="259" t="s">
        <v>38</v>
      </c>
      <c r="R8" s="259"/>
      <c r="S8" s="259" t="s">
        <v>41</v>
      </c>
      <c r="T8" s="259"/>
      <c r="U8" s="259" t="s">
        <v>43</v>
      </c>
      <c r="V8" s="259"/>
      <c r="W8" s="259"/>
      <c r="X8" s="257">
        <v>8</v>
      </c>
      <c r="Y8" s="257" t="s">
        <v>1</v>
      </c>
      <c r="Z8" s="257" t="s">
        <v>2</v>
      </c>
      <c r="AA8" s="257" t="s">
        <v>3</v>
      </c>
      <c r="AB8" s="257" t="s">
        <v>4</v>
      </c>
      <c r="AC8" s="257" t="s">
        <v>5</v>
      </c>
      <c r="AD8" s="257" t="s">
        <v>6</v>
      </c>
      <c r="AE8" s="257" t="s">
        <v>7</v>
      </c>
      <c r="AF8" s="257" t="s">
        <v>8</v>
      </c>
      <c r="AG8" s="257" t="s">
        <v>9</v>
      </c>
      <c r="AH8" s="257" t="s">
        <v>10</v>
      </c>
      <c r="AI8" s="257" t="s">
        <v>11</v>
      </c>
      <c r="AJ8" s="257" t="s">
        <v>12</v>
      </c>
      <c r="AK8" s="257" t="s">
        <v>13</v>
      </c>
      <c r="AL8" s="257" t="s">
        <v>14</v>
      </c>
      <c r="AM8" s="257" t="s">
        <v>15</v>
      </c>
      <c r="AN8" s="257" t="s">
        <v>16</v>
      </c>
      <c r="AO8" s="257" t="s">
        <v>17</v>
      </c>
      <c r="AP8" s="257" t="s">
        <v>18</v>
      </c>
      <c r="AQ8" s="268" t="s">
        <v>19</v>
      </c>
      <c r="AR8" s="270" t="s">
        <v>20</v>
      </c>
      <c r="AS8" s="272" t="s">
        <v>21</v>
      </c>
      <c r="AT8" s="272" t="s">
        <v>22</v>
      </c>
      <c r="AU8" s="272" t="s">
        <v>23</v>
      </c>
      <c r="AV8" s="272" t="s">
        <v>24</v>
      </c>
      <c r="AW8" s="273" t="s">
        <v>25</v>
      </c>
      <c r="AX8" s="274" t="s">
        <v>26</v>
      </c>
      <c r="AY8" s="257" t="s">
        <v>27</v>
      </c>
      <c r="BA8" s="8" t="s">
        <v>47</v>
      </c>
      <c r="BB8" s="8">
        <v>6</v>
      </c>
    </row>
    <row r="9" spans="1:61" x14ac:dyDescent="0.4">
      <c r="A9" s="253"/>
      <c r="B9" s="255"/>
      <c r="C9" s="253"/>
      <c r="D9" s="253"/>
      <c r="E9" s="253"/>
      <c r="F9" s="253"/>
      <c r="G9" s="253"/>
      <c r="H9" s="253"/>
      <c r="I9" s="253"/>
      <c r="J9" s="263"/>
      <c r="K9" s="253"/>
      <c r="L9" s="253"/>
      <c r="M9" s="266"/>
      <c r="N9" s="266"/>
      <c r="O9" s="266"/>
      <c r="P9" s="266"/>
      <c r="Q9" s="54" t="s">
        <v>40</v>
      </c>
      <c r="R9" s="54" t="s">
        <v>39</v>
      </c>
      <c r="S9" s="54" t="s">
        <v>40</v>
      </c>
      <c r="T9" s="54" t="s">
        <v>42</v>
      </c>
      <c r="U9" s="54" t="s">
        <v>34</v>
      </c>
      <c r="V9" s="51" t="s">
        <v>99</v>
      </c>
      <c r="W9" s="54" t="s">
        <v>44</v>
      </c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69"/>
      <c r="AR9" s="271"/>
      <c r="AS9" s="258"/>
      <c r="AT9" s="258"/>
      <c r="AU9" s="258"/>
      <c r="AV9" s="258"/>
      <c r="AW9" s="269"/>
      <c r="AX9" s="271"/>
      <c r="AY9" s="258"/>
      <c r="BA9" s="8" t="s">
        <v>7</v>
      </c>
      <c r="BB9" s="8">
        <v>7</v>
      </c>
    </row>
    <row r="10" spans="1:61" x14ac:dyDescent="0.4">
      <c r="A10" s="224"/>
      <c r="B10" s="224"/>
      <c r="C10" s="225"/>
      <c r="D10" s="225"/>
      <c r="E10" s="226"/>
      <c r="F10" s="24" t="str">
        <f>IF(C10="","",C10*D10)</f>
        <v/>
      </c>
      <c r="G10" s="24" t="str">
        <f>IF(E10="","",E10*F10)</f>
        <v/>
      </c>
      <c r="H10" s="25" t="str">
        <f>IF(F10="","",F10*10)</f>
        <v/>
      </c>
      <c r="I10" s="25" t="str">
        <f>IF(G10="","",G10*20)</f>
        <v/>
      </c>
      <c r="J10" s="223"/>
      <c r="K10" s="223"/>
      <c r="L10" s="211"/>
      <c r="M10" s="217">
        <v>960</v>
      </c>
      <c r="N10" s="227">
        <v>0.4</v>
      </c>
      <c r="O10" s="227">
        <v>1.3</v>
      </c>
      <c r="P10" s="227">
        <v>1</v>
      </c>
      <c r="Q10" s="228"/>
      <c r="R10" s="217"/>
      <c r="S10" s="229"/>
      <c r="T10" s="217"/>
      <c r="U10" s="229"/>
      <c r="V10" s="38" t="str">
        <f>稚魚サイズ・収容重量計算!V10</f>
        <v/>
      </c>
      <c r="W10" s="217"/>
      <c r="X10" s="26" t="str">
        <f>IF($L10="","",IF($T10="",IF(積算水温計算!W105=FALSE,IF(積算水温計算!X10="","",積算水温計算!X10),IF(積算水温計算!X105=TRUE,IF(稚魚サイズ・収容重量計算!X10="","",稚魚サイズ・収容重量計算!X10),"")),IF(稚魚サイズ・収容重量計算!X10="","",稚魚サイズ・収容重量計算!X10)))</f>
        <v/>
      </c>
      <c r="Y10" s="27" t="str">
        <f>IF($L10="","",IF($T10="",IF(積算水温計算!Y105=FALSE,IF(積算水温計算!Y10="","",積算水温計算!Y10),IF(積算水温計算!Y105=TRUE,IF(稚魚サイズ・収容重量計算!Y10="","",稚魚サイズ・収容重量計算!Y10),"")),IF(稚魚サイズ・収容重量計算!Y10="","",稚魚サイズ・収容重量計算!Y10)))</f>
        <v/>
      </c>
      <c r="Z10" s="27" t="str">
        <f>IF($L10="","",IF($T10="",IF(積算水温計算!Z105=FALSE,IF(積算水温計算!Z10="","",積算水温計算!Z10),IF(積算水温計算!Z105=TRUE,IF(稚魚サイズ・収容重量計算!Z10="","",稚魚サイズ・収容重量計算!Z10),"")),IF(稚魚サイズ・収容重量計算!Z10="","",稚魚サイズ・収容重量計算!Z10)))</f>
        <v/>
      </c>
      <c r="AA10" s="27" t="str">
        <f>IF($L10="","",IF($T10="",IF(積算水温計算!AA105=FALSE,IF(積算水温計算!AA10="","",積算水温計算!AA10),IF(積算水温計算!AA105=TRUE,IF(稚魚サイズ・収容重量計算!AA10="","",稚魚サイズ・収容重量計算!AA10),"")),IF(稚魚サイズ・収容重量計算!AA10="","",稚魚サイズ・収容重量計算!AA10)))</f>
        <v/>
      </c>
      <c r="AB10" s="27" t="str">
        <f>IF($L10="","",IF($T10="",IF(積算水温計算!AB105=FALSE,IF(積算水温計算!AB10="","",積算水温計算!AB10),IF(積算水温計算!AB105=TRUE,IF(稚魚サイズ・収容重量計算!AB10="","",稚魚サイズ・収容重量計算!AB10),"")),IF(稚魚サイズ・収容重量計算!AB10="","",稚魚サイズ・収容重量計算!AB10)))</f>
        <v/>
      </c>
      <c r="AC10" s="27" t="str">
        <f>IF($L10="","",IF($T10="",IF(積算水温計算!AC105=FALSE,IF(積算水温計算!AC10="","",積算水温計算!AC10),IF(積算水温計算!AC105=TRUE,IF(稚魚サイズ・収容重量計算!AC10="","",稚魚サイズ・収容重量計算!AC10),"")),IF(稚魚サイズ・収容重量計算!AC10="","",稚魚サイズ・収容重量計算!AC10)))</f>
        <v/>
      </c>
      <c r="AD10" s="27" t="str">
        <f>IF($L10="","",IF($T10="",IF(積算水温計算!AD105=FALSE,IF(積算水温計算!AD10="","",積算水温計算!AD10),IF(積算水温計算!AD105=TRUE,IF(稚魚サイズ・収容重量計算!AD10="","",稚魚サイズ・収容重量計算!AD10),"")),IF(稚魚サイズ・収容重量計算!AD10="","",稚魚サイズ・収容重量計算!AD10)))</f>
        <v/>
      </c>
      <c r="AE10" s="27" t="str">
        <f>IF($L10="","",IF($T10="",IF(積算水温計算!AE105=FALSE,IF(積算水温計算!AE10="","",積算水温計算!AE10),IF(積算水温計算!AE105=TRUE,IF(稚魚サイズ・収容重量計算!AE10="","",稚魚サイズ・収容重量計算!AE10),"")),IF(稚魚サイズ・収容重量計算!AE10="","",稚魚サイズ・収容重量計算!AE10)))</f>
        <v/>
      </c>
      <c r="AF10" s="27" t="str">
        <f>IF($L10="","",IF($T10="",IF(積算水温計算!AF105=FALSE,IF(積算水温計算!AF10="","",積算水温計算!AF10),IF(積算水温計算!AF105=TRUE,IF(稚魚サイズ・収容重量計算!AF10="","",稚魚サイズ・収容重量計算!AF10),"")),IF(稚魚サイズ・収容重量計算!AF10="","",稚魚サイズ・収容重量計算!AF10)))</f>
        <v/>
      </c>
      <c r="AG10" s="27" t="str">
        <f>IF($L10="","",IF($T10="",IF(積算水温計算!AG105=FALSE,IF(積算水温計算!AG10="","",積算水温計算!AG10),IF(積算水温計算!AG105=TRUE,IF(稚魚サイズ・収容重量計算!AG10="","",稚魚サイズ・収容重量計算!AG10),"")),IF(稚魚サイズ・収容重量計算!AG10="","",稚魚サイズ・収容重量計算!AG10)))</f>
        <v/>
      </c>
      <c r="AH10" s="27" t="str">
        <f>IF($L10="","",IF($T10="",IF(積算水温計算!AH105=FALSE,IF(積算水温計算!AH10="","",積算水温計算!AH10),IF(積算水温計算!AH105=TRUE,IF(稚魚サイズ・収容重量計算!AH10="","",稚魚サイズ・収容重量計算!AH10),"")),IF(稚魚サイズ・収容重量計算!AH10="","",稚魚サイズ・収容重量計算!AH10)))</f>
        <v/>
      </c>
      <c r="AI10" s="27" t="str">
        <f>IF($L10="","",IF($T10="",IF(積算水温計算!AI105=FALSE,IF(積算水温計算!AI10="","",積算水温計算!AI10),IF(積算水温計算!AI105=TRUE,IF(稚魚サイズ・収容重量計算!AI10="","",稚魚サイズ・収容重量計算!AI10),"")),IF(稚魚サイズ・収容重量計算!AI10="","",稚魚サイズ・収容重量計算!AI10)))</f>
        <v/>
      </c>
      <c r="AJ10" s="27" t="str">
        <f>IF($L10="","",IF($T10="",IF(積算水温計算!AJ105=FALSE,IF(積算水温計算!AJ10="","",積算水温計算!AJ10),IF(積算水温計算!AJ105=TRUE,IF(稚魚サイズ・収容重量計算!AJ10="","",稚魚サイズ・収容重量計算!AJ10),"")),IF(稚魚サイズ・収容重量計算!AJ10="","",稚魚サイズ・収容重量計算!AJ10)))</f>
        <v/>
      </c>
      <c r="AK10" s="27" t="str">
        <f>IF($L10="","",IF($T10="",IF(積算水温計算!AK105=FALSE,IF(積算水温計算!AK10="","",積算水温計算!AK10),IF(積算水温計算!AK105=TRUE,IF(稚魚サイズ・収容重量計算!AK10="","",稚魚サイズ・収容重量計算!AK10),"")),IF(稚魚サイズ・収容重量計算!AK10="","",稚魚サイズ・収容重量計算!AK10)))</f>
        <v/>
      </c>
      <c r="AL10" s="27" t="str">
        <f>IF($L10="","",IF($T10="",IF(積算水温計算!AL105=FALSE,IF(積算水温計算!AL10="","",積算水温計算!AL10),IF(積算水温計算!AL105=TRUE,IF(稚魚サイズ・収容重量計算!AL10="","",稚魚サイズ・収容重量計算!AL10),"")),IF(稚魚サイズ・収容重量計算!AL10="","",稚魚サイズ・収容重量計算!AL10)))</f>
        <v/>
      </c>
      <c r="AM10" s="27" t="str">
        <f>IF($L10="","",IF($T10="",IF(積算水温計算!AM105=FALSE,IF(積算水温計算!AM10="","",積算水温計算!AM10),IF(積算水温計算!AM105=TRUE,IF(稚魚サイズ・収容重量計算!AM10="","",稚魚サイズ・収容重量計算!AM10),"")),IF(稚魚サイズ・収容重量計算!AM10="","",稚魚サイズ・収容重量計算!AM10)))</f>
        <v/>
      </c>
      <c r="AN10" s="27" t="str">
        <f>IF($L10="","",IF($T10="",IF(積算水温計算!AN105=FALSE,IF(積算水温計算!AN10="","",積算水温計算!AN10),IF(積算水温計算!AN105=TRUE,IF(稚魚サイズ・収容重量計算!AN10="","",稚魚サイズ・収容重量計算!AN10),"")),IF(稚魚サイズ・収容重量計算!AN10="","",稚魚サイズ・収容重量計算!AN10)))</f>
        <v/>
      </c>
      <c r="AO10" s="27" t="str">
        <f>IF($L10="","",IF($T10="",IF(積算水温計算!AO105=FALSE,IF(積算水温計算!AO10="","",積算水温計算!AO10),IF(積算水温計算!AO105=TRUE,IF(稚魚サイズ・収容重量計算!AO10="","",稚魚サイズ・収容重量計算!AO10),"")),IF(稚魚サイズ・収容重量計算!AO10="","",稚魚サイズ・収容重量計算!AO10)))</f>
        <v/>
      </c>
      <c r="AP10" s="27" t="str">
        <f>IF($L10="","",IF($T10="",IF(積算水温計算!AP105=FALSE,IF(積算水温計算!AP10="","",積算水温計算!AP10),IF(積算水温計算!AP105=TRUE,IF(稚魚サイズ・収容重量計算!AP10="","",稚魚サイズ・収容重量計算!AP10),"")),IF(稚魚サイズ・収容重量計算!AP10="","",稚魚サイズ・収容重量計算!AP10)))</f>
        <v/>
      </c>
      <c r="AQ10" s="28" t="str">
        <f>IF($L10="","",IF($T10="",IF(積算水温計算!AQ105=FALSE,IF(積算水温計算!AQ10="","",積算水温計算!AQ10),IF(積算水温計算!AQ105=TRUE,IF(稚魚サイズ・収容重量計算!AQ10="","",稚魚サイズ・収容重量計算!AQ10),"")),IF(稚魚サイズ・収容重量計算!AQ10="","",稚魚サイズ・収容重量計算!AQ10)))</f>
        <v/>
      </c>
      <c r="AR10" s="29" t="str">
        <f>IF($L10="","",IF($T10="",IF(積算水温計算!AR105=FALSE,IF(積算水温計算!AR10="","",積算水温計算!AR10),IF(積算水温計算!AR105=TRUE,IF(稚魚サイズ・収容重量計算!AR10="","",稚魚サイズ・収容重量計算!AR10),"")),IF(稚魚サイズ・収容重量計算!AR10="","",稚魚サイズ・収容重量計算!AR10)))</f>
        <v/>
      </c>
      <c r="AS10" s="27" t="str">
        <f>IF($L10="","",IF($T10="",IF(積算水温計算!AS105=FALSE,IF(積算水温計算!AS10="","",積算水温計算!AS10),IF(積算水温計算!AS105=TRUE,IF(稚魚サイズ・収容重量計算!AS10="","",稚魚サイズ・収容重量計算!AS10),"")),IF(稚魚サイズ・収容重量計算!AS10="","",稚魚サイズ・収容重量計算!AS10)))</f>
        <v/>
      </c>
      <c r="AT10" s="27" t="str">
        <f>IF($L10="","",IF($T10="",IF(積算水温計算!AT105=FALSE,IF(積算水温計算!AT10="","",積算水温計算!AT10),IF(積算水温計算!AT105=TRUE,IF(稚魚サイズ・収容重量計算!AT10="","",稚魚サイズ・収容重量計算!AT10),"")),IF(稚魚サイズ・収容重量計算!AT10="","",稚魚サイズ・収容重量計算!AT10)))</f>
        <v/>
      </c>
      <c r="AU10" s="27" t="str">
        <f>IF($L10="","",IF($T10="",IF(積算水温計算!AU105=FALSE,IF(積算水温計算!AU10="","",積算水温計算!AU10),IF(積算水温計算!AU105=TRUE,IF(稚魚サイズ・収容重量計算!AU10="","",稚魚サイズ・収容重量計算!AU10),"")),IF(稚魚サイズ・収容重量計算!AU10="","",稚魚サイズ・収容重量計算!AU10)))</f>
        <v/>
      </c>
      <c r="AV10" s="27" t="str">
        <f>IF($L10="","",IF($T10="",IF(積算水温計算!AV105=FALSE,IF(積算水温計算!AV10="","",積算水温計算!AV10),IF(積算水温計算!AV105=TRUE,IF(稚魚サイズ・収容重量計算!AV10="","",稚魚サイズ・収容重量計算!AV10),"")),IF(稚魚サイズ・収容重量計算!AV10="","",稚魚サイズ・収容重量計算!AV10)))</f>
        <v/>
      </c>
      <c r="AW10" s="30" t="str">
        <f>IF($L10="","",IF($T10="",IF(積算水温計算!AW105=FALSE,IF(積算水温計算!AW10="","",積算水温計算!AW10),IF(積算水温計算!AW105=TRUE,IF(稚魚サイズ・収容重量計算!AW10="","",稚魚サイズ・収容重量計算!AW10),"")),IF(稚魚サイズ・収容重量計算!AW10="","",稚魚サイズ・収容重量計算!AW10)))</f>
        <v/>
      </c>
      <c r="AX10" s="31" t="str">
        <f>IF($L10="","",IF($T10="",IF(積算水温計算!AX105=FALSE,IF(積算水温計算!AX10="","",積算水温計算!AX10),IF(積算水温計算!AX105=TRUE,IF(稚魚サイズ・収容重量計算!AX10="","",稚魚サイズ・収容重量計算!AX10),"")),IF(稚魚サイズ・収容重量計算!AX10="","",稚魚サイズ・収容重量計算!AX10)))</f>
        <v/>
      </c>
      <c r="AY10" s="27" t="str">
        <f>IF($L10="","",IF($T10="",IF(積算水温計算!AY105=FALSE,IF(積算水温計算!AY10="","",積算水温計算!AY10),IF(積算水温計算!AY105=TRUE,IF(稚魚サイズ・収容重量計算!AY10="","",稚魚サイズ・収容重量計算!AY10),"")),IF(稚魚サイズ・収容重量計算!AY10="","",稚魚サイズ・収容重量計算!AY10)))</f>
        <v/>
      </c>
      <c r="BA10" s="8" t="s">
        <v>8</v>
      </c>
      <c r="BB10" s="8">
        <v>8</v>
      </c>
    </row>
    <row r="11" spans="1:61" x14ac:dyDescent="0.4">
      <c r="A11" s="223"/>
      <c r="B11" s="224"/>
      <c r="C11" s="225"/>
      <c r="D11" s="225"/>
      <c r="E11" s="226"/>
      <c r="F11" s="24" t="str">
        <f t="shared" ref="F11:F15" si="0">IF(C11="","",C11*D11)</f>
        <v/>
      </c>
      <c r="G11" s="24" t="str">
        <f>IF(E11="","",E11*F11)</f>
        <v/>
      </c>
      <c r="H11" s="25" t="str">
        <f t="shared" ref="H11:H15" si="1">IF(F11="","",F11*10)</f>
        <v/>
      </c>
      <c r="I11" s="25" t="str">
        <f t="shared" ref="I11:I15" si="2">IF(G11="","",G11*20)</f>
        <v/>
      </c>
      <c r="J11" s="223"/>
      <c r="K11" s="223"/>
      <c r="L11" s="211"/>
      <c r="M11" s="217">
        <v>960</v>
      </c>
      <c r="N11" s="227">
        <v>0.4</v>
      </c>
      <c r="O11" s="227">
        <v>1.3</v>
      </c>
      <c r="P11" s="227">
        <v>1</v>
      </c>
      <c r="Q11" s="228"/>
      <c r="R11" s="217"/>
      <c r="S11" s="229"/>
      <c r="T11" s="217"/>
      <c r="U11" s="229"/>
      <c r="V11" s="38" t="str">
        <f>稚魚サイズ・収容重量計算!V11</f>
        <v/>
      </c>
      <c r="W11" s="217"/>
      <c r="X11" s="26" t="str">
        <f>IF($L11="","",IF($T11="",IF(積算水温計算!W106=FALSE,IF(積算水温計算!X11="","",積算水温計算!X11),IF(積算水温計算!X106=TRUE,IF(稚魚サイズ・収容重量計算!X11="","",稚魚サイズ・収容重量計算!X11),"")),IF(稚魚サイズ・収容重量計算!X11="","",稚魚サイズ・収容重量計算!X11)))</f>
        <v/>
      </c>
      <c r="Y11" s="27" t="str">
        <f>IF($L11="","",IF($T11="",IF(積算水温計算!Y106=FALSE,IF(積算水温計算!Y11="","",積算水温計算!Y11),IF(積算水温計算!Y106=TRUE,IF(稚魚サイズ・収容重量計算!Y11="","",稚魚サイズ・収容重量計算!Y11),"")),IF(稚魚サイズ・収容重量計算!Y11="","",稚魚サイズ・収容重量計算!Y11)))</f>
        <v/>
      </c>
      <c r="Z11" s="27" t="str">
        <f>IF($L11="","",IF($T11="",IF(積算水温計算!Z106=FALSE,IF(積算水温計算!Z11="","",積算水温計算!Z11),IF(積算水温計算!Z106=TRUE,IF(稚魚サイズ・収容重量計算!Z11="","",稚魚サイズ・収容重量計算!Z11),"")),IF(稚魚サイズ・収容重量計算!Z11="","",稚魚サイズ・収容重量計算!Z11)))</f>
        <v/>
      </c>
      <c r="AA11" s="27" t="str">
        <f>IF($L11="","",IF($T11="",IF(積算水温計算!AA106=FALSE,IF(積算水温計算!AA11="","",積算水温計算!AA11),IF(積算水温計算!AA106=TRUE,IF(稚魚サイズ・収容重量計算!AA11="","",稚魚サイズ・収容重量計算!AA11),"")),IF(稚魚サイズ・収容重量計算!AA11="","",稚魚サイズ・収容重量計算!AA11)))</f>
        <v/>
      </c>
      <c r="AB11" s="27" t="str">
        <f>IF($L11="","",IF($T11="",IF(積算水温計算!AB106=FALSE,IF(積算水温計算!AB11="","",積算水温計算!AB11),IF(積算水温計算!AB106=TRUE,IF(稚魚サイズ・収容重量計算!AB11="","",稚魚サイズ・収容重量計算!AB11),"")),IF(稚魚サイズ・収容重量計算!AB11="","",稚魚サイズ・収容重量計算!AB11)))</f>
        <v/>
      </c>
      <c r="AC11" s="27" t="str">
        <f>IF($L11="","",IF($T11="",IF(積算水温計算!AC106=FALSE,IF(積算水温計算!AC11="","",積算水温計算!AC11),IF(積算水温計算!AC106=TRUE,IF(稚魚サイズ・収容重量計算!AC11="","",稚魚サイズ・収容重量計算!AC11),"")),IF(稚魚サイズ・収容重量計算!AC11="","",稚魚サイズ・収容重量計算!AC11)))</f>
        <v/>
      </c>
      <c r="AD11" s="27" t="str">
        <f>IF($L11="","",IF($T11="",IF(積算水温計算!AD106=FALSE,IF(積算水温計算!AD11="","",積算水温計算!AD11),IF(積算水温計算!AD106=TRUE,IF(稚魚サイズ・収容重量計算!AD11="","",稚魚サイズ・収容重量計算!AD11),"")),IF(稚魚サイズ・収容重量計算!AD11="","",稚魚サイズ・収容重量計算!AD11)))</f>
        <v/>
      </c>
      <c r="AE11" s="27" t="str">
        <f>IF($L11="","",IF($T11="",IF(積算水温計算!AE106=FALSE,IF(積算水温計算!AE11="","",積算水温計算!AE11),IF(積算水温計算!AE106=TRUE,IF(稚魚サイズ・収容重量計算!AE11="","",稚魚サイズ・収容重量計算!AE11),"")),IF(稚魚サイズ・収容重量計算!AE11="","",稚魚サイズ・収容重量計算!AE11)))</f>
        <v/>
      </c>
      <c r="AF11" s="27" t="str">
        <f>IF($L11="","",IF($T11="",IF(積算水温計算!AF106=FALSE,IF(積算水温計算!AF11="","",積算水温計算!AF11),IF(積算水温計算!AF106=TRUE,IF(稚魚サイズ・収容重量計算!AF11="","",稚魚サイズ・収容重量計算!AF11),"")),IF(稚魚サイズ・収容重量計算!AF11="","",稚魚サイズ・収容重量計算!AF11)))</f>
        <v/>
      </c>
      <c r="AG11" s="27" t="str">
        <f>IF($L11="","",IF($T11="",IF(積算水温計算!AG106=FALSE,IF(積算水温計算!AG11="","",積算水温計算!AG11),IF(積算水温計算!AG106=TRUE,IF(稚魚サイズ・収容重量計算!AG11="","",稚魚サイズ・収容重量計算!AG11),"")),IF(稚魚サイズ・収容重量計算!AG11="","",稚魚サイズ・収容重量計算!AG11)))</f>
        <v/>
      </c>
      <c r="AH11" s="27" t="str">
        <f>IF($L11="","",IF($T11="",IF(積算水温計算!AH106=FALSE,IF(積算水温計算!AH11="","",積算水温計算!AH11),IF(積算水温計算!AH106=TRUE,IF(稚魚サイズ・収容重量計算!AH11="","",稚魚サイズ・収容重量計算!AH11),"")),IF(稚魚サイズ・収容重量計算!AH11="","",稚魚サイズ・収容重量計算!AH11)))</f>
        <v/>
      </c>
      <c r="AI11" s="27" t="str">
        <f>IF($L11="","",IF($T11="",IF(積算水温計算!AI106=FALSE,IF(積算水温計算!AI11="","",積算水温計算!AI11),IF(積算水温計算!AI106=TRUE,IF(稚魚サイズ・収容重量計算!AI11="","",稚魚サイズ・収容重量計算!AI11),"")),IF(稚魚サイズ・収容重量計算!AI11="","",稚魚サイズ・収容重量計算!AI11)))</f>
        <v/>
      </c>
      <c r="AJ11" s="27" t="str">
        <f>IF($L11="","",IF($T11="",IF(積算水温計算!AJ106=FALSE,IF(積算水温計算!AJ11="","",積算水温計算!AJ11),IF(積算水温計算!AJ106=TRUE,IF(稚魚サイズ・収容重量計算!AJ11="","",稚魚サイズ・収容重量計算!AJ11),"")),IF(稚魚サイズ・収容重量計算!AJ11="","",稚魚サイズ・収容重量計算!AJ11)))</f>
        <v/>
      </c>
      <c r="AK11" s="27" t="str">
        <f>IF($L11="","",IF($T11="",IF(積算水温計算!AK106=FALSE,IF(積算水温計算!AK11="","",積算水温計算!AK11),IF(積算水温計算!AK106=TRUE,IF(稚魚サイズ・収容重量計算!AK11="","",稚魚サイズ・収容重量計算!AK11),"")),IF(稚魚サイズ・収容重量計算!AK11="","",稚魚サイズ・収容重量計算!AK11)))</f>
        <v/>
      </c>
      <c r="AL11" s="27" t="str">
        <f>IF($L11="","",IF($T11="",IF(積算水温計算!AL106=FALSE,IF(積算水温計算!AL11="","",積算水温計算!AL11),IF(積算水温計算!AL106=TRUE,IF(稚魚サイズ・収容重量計算!AL11="","",稚魚サイズ・収容重量計算!AL11),"")),IF(稚魚サイズ・収容重量計算!AL11="","",稚魚サイズ・収容重量計算!AL11)))</f>
        <v/>
      </c>
      <c r="AM11" s="27" t="str">
        <f>IF($L11="","",IF($T11="",IF(積算水温計算!AM106=FALSE,IF(積算水温計算!AM11="","",積算水温計算!AM11),IF(積算水温計算!AM106=TRUE,IF(稚魚サイズ・収容重量計算!AM11="","",稚魚サイズ・収容重量計算!AM11),"")),IF(稚魚サイズ・収容重量計算!AM11="","",稚魚サイズ・収容重量計算!AM11)))</f>
        <v/>
      </c>
      <c r="AN11" s="27" t="str">
        <f>IF($L11="","",IF($T11="",IF(積算水温計算!AN106=FALSE,IF(積算水温計算!AN11="","",積算水温計算!AN11),IF(積算水温計算!AN106=TRUE,IF(稚魚サイズ・収容重量計算!AN11="","",稚魚サイズ・収容重量計算!AN11),"")),IF(稚魚サイズ・収容重量計算!AN11="","",稚魚サイズ・収容重量計算!AN11)))</f>
        <v/>
      </c>
      <c r="AO11" s="27" t="str">
        <f>IF($L11="","",IF($T11="",IF(積算水温計算!AO106=FALSE,IF(積算水温計算!AO11="","",積算水温計算!AO11),IF(積算水温計算!AO106=TRUE,IF(稚魚サイズ・収容重量計算!AO11="","",稚魚サイズ・収容重量計算!AO11),"")),IF(稚魚サイズ・収容重量計算!AO11="","",稚魚サイズ・収容重量計算!AO11)))</f>
        <v/>
      </c>
      <c r="AP11" s="27" t="str">
        <f>IF($L11="","",IF($T11="",IF(積算水温計算!AP106=FALSE,IF(積算水温計算!AP11="","",積算水温計算!AP11),IF(積算水温計算!AP106=TRUE,IF(稚魚サイズ・収容重量計算!AP11="","",稚魚サイズ・収容重量計算!AP11),"")),IF(稚魚サイズ・収容重量計算!AP11="","",稚魚サイズ・収容重量計算!AP11)))</f>
        <v/>
      </c>
      <c r="AQ11" s="28" t="str">
        <f>IF($L11="","",IF($T11="",IF(積算水温計算!AQ106=FALSE,IF(積算水温計算!AQ11="","",積算水温計算!AQ11),IF(積算水温計算!AQ106=TRUE,IF(稚魚サイズ・収容重量計算!AQ11="","",稚魚サイズ・収容重量計算!AQ11),"")),IF(稚魚サイズ・収容重量計算!AQ11="","",稚魚サイズ・収容重量計算!AQ11)))</f>
        <v/>
      </c>
      <c r="AR11" s="29" t="str">
        <f>IF($L11="","",IF($T11="",IF(積算水温計算!AR106=FALSE,IF(積算水温計算!AR11="","",積算水温計算!AR11),IF(積算水温計算!AR106=TRUE,IF(稚魚サイズ・収容重量計算!AR11="","",稚魚サイズ・収容重量計算!AR11),"")),IF(稚魚サイズ・収容重量計算!AR11="","",稚魚サイズ・収容重量計算!AR11)))</f>
        <v/>
      </c>
      <c r="AS11" s="27" t="str">
        <f>IF($L11="","",IF($T11="",IF(積算水温計算!AS106=FALSE,IF(積算水温計算!AS11="","",積算水温計算!AS11),IF(積算水温計算!AS106=TRUE,IF(稚魚サイズ・収容重量計算!AS11="","",稚魚サイズ・収容重量計算!AS11),"")),IF(稚魚サイズ・収容重量計算!AS11="","",稚魚サイズ・収容重量計算!AS11)))</f>
        <v/>
      </c>
      <c r="AT11" s="27" t="str">
        <f>IF($L11="","",IF($T11="",IF(積算水温計算!AT106=FALSE,IF(積算水温計算!AT11="","",積算水温計算!AT11),IF(積算水温計算!AT106=TRUE,IF(稚魚サイズ・収容重量計算!AT11="","",稚魚サイズ・収容重量計算!AT11),"")),IF(稚魚サイズ・収容重量計算!AT11="","",稚魚サイズ・収容重量計算!AT11)))</f>
        <v/>
      </c>
      <c r="AU11" s="27" t="str">
        <f>IF($L11="","",IF($T11="",IF(積算水温計算!AU106=FALSE,IF(積算水温計算!AU11="","",積算水温計算!AU11),IF(積算水温計算!AU106=TRUE,IF(稚魚サイズ・収容重量計算!AU11="","",稚魚サイズ・収容重量計算!AU11),"")),IF(稚魚サイズ・収容重量計算!AU11="","",稚魚サイズ・収容重量計算!AU11)))</f>
        <v/>
      </c>
      <c r="AV11" s="27" t="str">
        <f>IF($L11="","",IF($T11="",IF(積算水温計算!AV106=FALSE,IF(積算水温計算!AV11="","",積算水温計算!AV11),IF(積算水温計算!AV106=TRUE,IF(稚魚サイズ・収容重量計算!AV11="","",稚魚サイズ・収容重量計算!AV11),"")),IF(稚魚サイズ・収容重量計算!AV11="","",稚魚サイズ・収容重量計算!AV11)))</f>
        <v/>
      </c>
      <c r="AW11" s="30" t="str">
        <f>IF($L11="","",IF($T11="",IF(積算水温計算!AW106=FALSE,IF(積算水温計算!AW11="","",積算水温計算!AW11),IF(積算水温計算!AW106=TRUE,IF(稚魚サイズ・収容重量計算!AW11="","",稚魚サイズ・収容重量計算!AW11),"")),IF(稚魚サイズ・収容重量計算!AW11="","",稚魚サイズ・収容重量計算!AW11)))</f>
        <v/>
      </c>
      <c r="AX11" s="31" t="str">
        <f>IF($L11="","",IF($T11="",IF(積算水温計算!AX106=FALSE,IF(積算水温計算!AX11="","",積算水温計算!AX11),IF(積算水温計算!AX106=TRUE,IF(稚魚サイズ・収容重量計算!AX11="","",稚魚サイズ・収容重量計算!AX11),"")),IF(稚魚サイズ・収容重量計算!AX11="","",稚魚サイズ・収容重量計算!AX11)))</f>
        <v/>
      </c>
      <c r="AY11" s="27" t="str">
        <f>IF($L11="","",IF($T11="",IF(積算水温計算!AY106=FALSE,IF(積算水温計算!AY11="","",積算水温計算!AY11),IF(積算水温計算!AY106=TRUE,IF(稚魚サイズ・収容重量計算!AY11="","",稚魚サイズ・収容重量計算!AY11),"")),IF(稚魚サイズ・収容重量計算!AY11="","",稚魚サイズ・収容重量計算!AY11)))</f>
        <v/>
      </c>
      <c r="BA11" s="8" t="s">
        <v>112</v>
      </c>
      <c r="BB11" s="8">
        <v>9</v>
      </c>
      <c r="BC11" s="4" t="str">
        <f>IF($L11="","",IF($T11="",IF(積算水温計算!BF106=FALSE,IF(積算水温計算!BG11="","",積算水温計算!BG11),IF(積算水温計算!BG106=TRUE,IF(稚魚サイズ・収容重量計算!BG11="","",稚魚サイズ・収容重量計算!BG11),"")),IF(稚魚サイズ・収容重量計算!BG11="","",稚魚サイズ・収容重量計算!BG11)))</f>
        <v/>
      </c>
      <c r="BD11" s="4" t="str">
        <f>IF($L11="","",IF($T11="",IF(積算水温計算!BG106=FALSE,IF(積算水温計算!BH11="","",積算水温計算!BH11),IF(積算水温計算!BH106=TRUE,IF(稚魚サイズ・収容重量計算!BH11="","",稚魚サイズ・収容重量計算!BH11),"")),IF(稚魚サイズ・収容重量計算!BH11="","",稚魚サイズ・収容重量計算!BH11)))</f>
        <v/>
      </c>
      <c r="BE11" s="4" t="str">
        <f>IF($L11="","",IF($T11="",IF(積算水温計算!BH106=FALSE,IF(積算水温計算!BI11="","",積算水温計算!BI11),IF(積算水温計算!BI106=TRUE,IF(稚魚サイズ・収容重量計算!BI11="","",稚魚サイズ・収容重量計算!BI11),"")),IF(稚魚サイズ・収容重量計算!BI11="","",稚魚サイズ・収容重量計算!BI11)))</f>
        <v/>
      </c>
      <c r="BF11" s="4" t="str">
        <f>IF($L11="","",IF($T11="",IF(積算水温計算!BI106=FALSE,IF(積算水温計算!BJ11="","",積算水温計算!BJ11),IF(積算水温計算!BJ106=TRUE,IF(稚魚サイズ・収容重量計算!BJ11="","",稚魚サイズ・収容重量計算!BJ11),"")),IF(稚魚サイズ・収容重量計算!BJ11="","",稚魚サイズ・収容重量計算!BJ11)))</f>
        <v/>
      </c>
      <c r="BG11" s="4" t="str">
        <f>IF($L11="","",IF($T11="",IF(積算水温計算!BJ106=FALSE,IF(積算水温計算!BK11="","",積算水温計算!BK11),IF(積算水温計算!BK106=TRUE,IF(稚魚サイズ・収容重量計算!BK11="","",稚魚サイズ・収容重量計算!BK11),"")),IF(稚魚サイズ・収容重量計算!BK11="","",稚魚サイズ・収容重量計算!BK11)))</f>
        <v/>
      </c>
      <c r="BH11" s="4" t="str">
        <f>IF($L11="","",IF($T11="",IF(積算水温計算!BK106=FALSE,IF(積算水温計算!BL11="","",積算水温計算!BL11),IF(積算水温計算!BL106=TRUE,IF(稚魚サイズ・収容重量計算!BL11="","",稚魚サイズ・収容重量計算!BL11),"")),IF(稚魚サイズ・収容重量計算!BL11="","",稚魚サイズ・収容重量計算!BL11)))</f>
        <v/>
      </c>
      <c r="BI11" s="4" t="str">
        <f>IF($L11="","",IF($T11="",IF(積算水温計算!BL106=FALSE,IF(積算水温計算!BM11="","",積算水温計算!BM11),IF(積算水温計算!BM106=TRUE,IF(稚魚サイズ・収容重量計算!BM11="","",稚魚サイズ・収容重量計算!BM11),"")),IF(稚魚サイズ・収容重量計算!BM11="","",稚魚サイズ・収容重量計算!BM11)))</f>
        <v/>
      </c>
    </row>
    <row r="12" spans="1:61" x14ac:dyDescent="0.4">
      <c r="A12" s="223"/>
      <c r="B12" s="224"/>
      <c r="C12" s="225"/>
      <c r="D12" s="225"/>
      <c r="E12" s="226"/>
      <c r="F12" s="24" t="str">
        <f t="shared" si="0"/>
        <v/>
      </c>
      <c r="G12" s="24" t="str">
        <f t="shared" ref="G12:G15" si="3">IF(E12="","",E12*F12)</f>
        <v/>
      </c>
      <c r="H12" s="25" t="str">
        <f t="shared" si="1"/>
        <v/>
      </c>
      <c r="I12" s="25" t="str">
        <f t="shared" si="2"/>
        <v/>
      </c>
      <c r="J12" s="223"/>
      <c r="K12" s="223"/>
      <c r="L12" s="211"/>
      <c r="M12" s="217">
        <v>960</v>
      </c>
      <c r="N12" s="227">
        <v>0.4</v>
      </c>
      <c r="O12" s="227">
        <v>1.3</v>
      </c>
      <c r="P12" s="227">
        <v>1</v>
      </c>
      <c r="Q12" s="228"/>
      <c r="R12" s="217"/>
      <c r="S12" s="229"/>
      <c r="T12" s="217"/>
      <c r="U12" s="229"/>
      <c r="V12" s="38" t="str">
        <f>稚魚サイズ・収容重量計算!V12</f>
        <v/>
      </c>
      <c r="W12" s="217"/>
      <c r="X12" s="26" t="str">
        <f>IF($L12="","",IF($T12="",IF(積算水温計算!W107=FALSE,IF(積算水温計算!X12="","",積算水温計算!X12),IF(積算水温計算!X107=TRUE,IF(稚魚サイズ・収容重量計算!X12="","",稚魚サイズ・収容重量計算!X12),"")),IF(稚魚サイズ・収容重量計算!X12="","",稚魚サイズ・収容重量計算!X12)))</f>
        <v/>
      </c>
      <c r="Y12" s="27" t="str">
        <f>IF($L12="","",IF($T12="",IF(積算水温計算!Y107=FALSE,IF(積算水温計算!Y12="","",積算水温計算!Y12),IF(積算水温計算!Y107=TRUE,IF(稚魚サイズ・収容重量計算!Y12="","",稚魚サイズ・収容重量計算!Y12),"")),IF(稚魚サイズ・収容重量計算!Y12="","",稚魚サイズ・収容重量計算!Y12)))</f>
        <v/>
      </c>
      <c r="Z12" s="27" t="str">
        <f>IF($L12="","",IF($T12="",IF(積算水温計算!Z107=FALSE,IF(積算水温計算!Z12="","",積算水温計算!Z12),IF(積算水温計算!Z107=TRUE,IF(稚魚サイズ・収容重量計算!Z12="","",稚魚サイズ・収容重量計算!Z12),"")),IF(稚魚サイズ・収容重量計算!Z12="","",稚魚サイズ・収容重量計算!Z12)))</f>
        <v/>
      </c>
      <c r="AA12" s="27" t="str">
        <f>IF($L12="","",IF($T12="",IF(積算水温計算!AA107=FALSE,IF(積算水温計算!AA12="","",積算水温計算!AA12),IF(積算水温計算!AA107=TRUE,IF(稚魚サイズ・収容重量計算!AA12="","",稚魚サイズ・収容重量計算!AA12),"")),IF(稚魚サイズ・収容重量計算!AA12="","",稚魚サイズ・収容重量計算!AA12)))</f>
        <v/>
      </c>
      <c r="AB12" s="27" t="str">
        <f>IF($L12="","",IF($T12="",IF(積算水温計算!AB107=FALSE,IF(積算水温計算!AB12="","",積算水温計算!AB12),IF(積算水温計算!AB107=TRUE,IF(稚魚サイズ・収容重量計算!AB12="","",稚魚サイズ・収容重量計算!AB12),"")),IF(稚魚サイズ・収容重量計算!AB12="","",稚魚サイズ・収容重量計算!AB12)))</f>
        <v/>
      </c>
      <c r="AC12" s="27" t="str">
        <f>IF($L12="","",IF($T12="",IF(積算水温計算!AC107=FALSE,IF(積算水温計算!AC12="","",積算水温計算!AC12),IF(積算水温計算!AC107=TRUE,IF(稚魚サイズ・収容重量計算!AC12="","",稚魚サイズ・収容重量計算!AC12),"")),IF(稚魚サイズ・収容重量計算!AC12="","",稚魚サイズ・収容重量計算!AC12)))</f>
        <v/>
      </c>
      <c r="AD12" s="27" t="str">
        <f>IF($L12="","",IF($T12="",IF(積算水温計算!AD107=FALSE,IF(積算水温計算!AD12="","",積算水温計算!AD12),IF(積算水温計算!AD107=TRUE,IF(稚魚サイズ・収容重量計算!AD12="","",稚魚サイズ・収容重量計算!AD12),"")),IF(稚魚サイズ・収容重量計算!AD12="","",稚魚サイズ・収容重量計算!AD12)))</f>
        <v/>
      </c>
      <c r="AE12" s="27" t="str">
        <f>IF($L12="","",IF($T12="",IF(積算水温計算!AE107=FALSE,IF(積算水温計算!AE12="","",積算水温計算!AE12),IF(積算水温計算!AE107=TRUE,IF(稚魚サイズ・収容重量計算!AE12="","",稚魚サイズ・収容重量計算!AE12),"")),IF(稚魚サイズ・収容重量計算!AE12="","",稚魚サイズ・収容重量計算!AE12)))</f>
        <v/>
      </c>
      <c r="AF12" s="27" t="str">
        <f>IF($L12="","",IF($T12="",IF(積算水温計算!AF107=FALSE,IF(積算水温計算!AF12="","",積算水温計算!AF12),IF(積算水温計算!AF107=TRUE,IF(稚魚サイズ・収容重量計算!AF12="","",稚魚サイズ・収容重量計算!AF12),"")),IF(稚魚サイズ・収容重量計算!AF12="","",稚魚サイズ・収容重量計算!AF12)))</f>
        <v/>
      </c>
      <c r="AG12" s="27" t="str">
        <f>IF($L12="","",IF($T12="",IF(積算水温計算!AG107=FALSE,IF(積算水温計算!AG12="","",積算水温計算!AG12),IF(積算水温計算!AG107=TRUE,IF(稚魚サイズ・収容重量計算!AG12="","",稚魚サイズ・収容重量計算!AG12),"")),IF(稚魚サイズ・収容重量計算!AG12="","",稚魚サイズ・収容重量計算!AG12)))</f>
        <v/>
      </c>
      <c r="AH12" s="27" t="str">
        <f>IF($L12="","",IF($T12="",IF(積算水温計算!AH107=FALSE,IF(積算水温計算!AH12="","",積算水温計算!AH12),IF(積算水温計算!AH107=TRUE,IF(稚魚サイズ・収容重量計算!AH12="","",稚魚サイズ・収容重量計算!AH12),"")),IF(稚魚サイズ・収容重量計算!AH12="","",稚魚サイズ・収容重量計算!AH12)))</f>
        <v/>
      </c>
      <c r="AI12" s="27" t="str">
        <f>IF($L12="","",IF($T12="",IF(積算水温計算!AI107=FALSE,IF(積算水温計算!AI12="","",積算水温計算!AI12),IF(積算水温計算!AI107=TRUE,IF(稚魚サイズ・収容重量計算!AI12="","",稚魚サイズ・収容重量計算!AI12),"")),IF(稚魚サイズ・収容重量計算!AI12="","",稚魚サイズ・収容重量計算!AI12)))</f>
        <v/>
      </c>
      <c r="AJ12" s="27" t="str">
        <f>IF($L12="","",IF($T12="",IF(積算水温計算!AJ107=FALSE,IF(積算水温計算!AJ12="","",積算水温計算!AJ12),IF(積算水温計算!AJ107=TRUE,IF(稚魚サイズ・収容重量計算!AJ12="","",稚魚サイズ・収容重量計算!AJ12),"")),IF(稚魚サイズ・収容重量計算!AJ12="","",稚魚サイズ・収容重量計算!AJ12)))</f>
        <v/>
      </c>
      <c r="AK12" s="27" t="str">
        <f>IF($L12="","",IF($T12="",IF(積算水温計算!AK107=FALSE,IF(積算水温計算!AK12="","",積算水温計算!AK12),IF(積算水温計算!AK107=TRUE,IF(稚魚サイズ・収容重量計算!AK12="","",稚魚サイズ・収容重量計算!AK12),"")),IF(稚魚サイズ・収容重量計算!AK12="","",稚魚サイズ・収容重量計算!AK12)))</f>
        <v/>
      </c>
      <c r="AL12" s="27" t="str">
        <f>IF($L12="","",IF($T12="",IF(積算水温計算!AL107=FALSE,IF(積算水温計算!AL12="","",積算水温計算!AL12),IF(積算水温計算!AL107=TRUE,IF(稚魚サイズ・収容重量計算!AL12="","",稚魚サイズ・収容重量計算!AL12),"")),IF(稚魚サイズ・収容重量計算!AL12="","",稚魚サイズ・収容重量計算!AL12)))</f>
        <v/>
      </c>
      <c r="AM12" s="27" t="str">
        <f>IF($L12="","",IF($T12="",IF(積算水温計算!AM107=FALSE,IF(積算水温計算!AM12="","",積算水温計算!AM12),IF(積算水温計算!AM107=TRUE,IF(稚魚サイズ・収容重量計算!AM12="","",稚魚サイズ・収容重量計算!AM12),"")),IF(稚魚サイズ・収容重量計算!AM12="","",稚魚サイズ・収容重量計算!AM12)))</f>
        <v/>
      </c>
      <c r="AN12" s="27" t="str">
        <f>IF($L12="","",IF($T12="",IF(積算水温計算!AN107=FALSE,IF(積算水温計算!AN12="","",積算水温計算!AN12),IF(積算水温計算!AN107=TRUE,IF(稚魚サイズ・収容重量計算!AN12="","",稚魚サイズ・収容重量計算!AN12),"")),IF(稚魚サイズ・収容重量計算!AN12="","",稚魚サイズ・収容重量計算!AN12)))</f>
        <v/>
      </c>
      <c r="AO12" s="27" t="str">
        <f>IF($L12="","",IF($T12="",IF(積算水温計算!AO107=FALSE,IF(積算水温計算!AO12="","",積算水温計算!AO12),IF(積算水温計算!AO107=TRUE,IF(稚魚サイズ・収容重量計算!AO12="","",稚魚サイズ・収容重量計算!AO12),"")),IF(稚魚サイズ・収容重量計算!AO12="","",稚魚サイズ・収容重量計算!AO12)))</f>
        <v/>
      </c>
      <c r="AP12" s="27" t="str">
        <f>IF($L12="","",IF($T12="",IF(積算水温計算!AP107=FALSE,IF(積算水温計算!AP12="","",積算水温計算!AP12),IF(積算水温計算!AP107=TRUE,IF(稚魚サイズ・収容重量計算!AP12="","",稚魚サイズ・収容重量計算!AP12),"")),IF(稚魚サイズ・収容重量計算!AP12="","",稚魚サイズ・収容重量計算!AP12)))</f>
        <v/>
      </c>
      <c r="AQ12" s="28" t="str">
        <f>IF($L12="","",IF($T12="",IF(積算水温計算!AQ107=FALSE,IF(積算水温計算!AQ12="","",積算水温計算!AQ12),IF(積算水温計算!AQ107=TRUE,IF(稚魚サイズ・収容重量計算!AQ12="","",稚魚サイズ・収容重量計算!AQ12),"")),IF(稚魚サイズ・収容重量計算!AQ12="","",稚魚サイズ・収容重量計算!AQ12)))</f>
        <v/>
      </c>
      <c r="AR12" s="29" t="str">
        <f>IF($L12="","",IF($T12="",IF(積算水温計算!AR107=FALSE,IF(積算水温計算!AR12="","",積算水温計算!AR12),IF(積算水温計算!AR107=TRUE,IF(稚魚サイズ・収容重量計算!AR12="","",稚魚サイズ・収容重量計算!AR12),"")),IF(稚魚サイズ・収容重量計算!AR12="","",稚魚サイズ・収容重量計算!AR12)))</f>
        <v/>
      </c>
      <c r="AS12" s="27" t="str">
        <f>IF($L12="","",IF($T12="",IF(積算水温計算!AS107=FALSE,IF(積算水温計算!AS12="","",積算水温計算!AS12),IF(積算水温計算!AS107=TRUE,IF(稚魚サイズ・収容重量計算!AS12="","",稚魚サイズ・収容重量計算!AS12),"")),IF(稚魚サイズ・収容重量計算!AS12="","",稚魚サイズ・収容重量計算!AS12)))</f>
        <v/>
      </c>
      <c r="AT12" s="27" t="str">
        <f>IF($L12="","",IF($T12="",IF(積算水温計算!AT107=FALSE,IF(積算水温計算!AT12="","",積算水温計算!AT12),IF(積算水温計算!AT107=TRUE,IF(稚魚サイズ・収容重量計算!AT12="","",稚魚サイズ・収容重量計算!AT12),"")),IF(稚魚サイズ・収容重量計算!AT12="","",稚魚サイズ・収容重量計算!AT12)))</f>
        <v/>
      </c>
      <c r="AU12" s="27" t="str">
        <f>IF($L12="","",IF($T12="",IF(積算水温計算!AU107=FALSE,IF(積算水温計算!AU12="","",積算水温計算!AU12),IF(積算水温計算!AU107=TRUE,IF(稚魚サイズ・収容重量計算!AU12="","",稚魚サイズ・収容重量計算!AU12),"")),IF(稚魚サイズ・収容重量計算!AU12="","",稚魚サイズ・収容重量計算!AU12)))</f>
        <v/>
      </c>
      <c r="AV12" s="27" t="str">
        <f>IF($L12="","",IF($T12="",IF(積算水温計算!AV107=FALSE,IF(積算水温計算!AV12="","",積算水温計算!AV12),IF(積算水温計算!AV107=TRUE,IF(稚魚サイズ・収容重量計算!AV12="","",稚魚サイズ・収容重量計算!AV12),"")),IF(稚魚サイズ・収容重量計算!AV12="","",稚魚サイズ・収容重量計算!AV12)))</f>
        <v/>
      </c>
      <c r="AW12" s="30" t="str">
        <f>IF($L12="","",IF($T12="",IF(積算水温計算!AW107=FALSE,IF(積算水温計算!AW12="","",積算水温計算!AW12),IF(積算水温計算!AW107=TRUE,IF(稚魚サイズ・収容重量計算!AW12="","",稚魚サイズ・収容重量計算!AW12),"")),IF(稚魚サイズ・収容重量計算!AW12="","",稚魚サイズ・収容重量計算!AW12)))</f>
        <v/>
      </c>
      <c r="AX12" s="31" t="str">
        <f>IF($L12="","",IF($T12="",IF(積算水温計算!AX107=FALSE,IF(積算水温計算!AX12="","",積算水温計算!AX12),IF(積算水温計算!AX107=TRUE,IF(稚魚サイズ・収容重量計算!AX12="","",稚魚サイズ・収容重量計算!AX12),"")),IF(稚魚サイズ・収容重量計算!AX12="","",稚魚サイズ・収容重量計算!AX12)))</f>
        <v/>
      </c>
      <c r="AY12" s="27" t="str">
        <f>IF($L12="","",IF($T12="",IF(積算水温計算!AY107=FALSE,IF(積算水温計算!AY12="","",積算水温計算!AY12),IF(積算水温計算!AY107=TRUE,IF(稚魚サイズ・収容重量計算!AY12="","",稚魚サイズ・収容重量計算!AY12),"")),IF(稚魚サイズ・収容重量計算!AY12="","",稚魚サイズ・収容重量計算!AY12)))</f>
        <v/>
      </c>
      <c r="BA12" s="8" t="s">
        <v>10</v>
      </c>
      <c r="BB12" s="8">
        <v>10</v>
      </c>
    </row>
    <row r="13" spans="1:61" x14ac:dyDescent="0.4">
      <c r="A13" s="223"/>
      <c r="B13" s="224"/>
      <c r="C13" s="225"/>
      <c r="D13" s="225"/>
      <c r="E13" s="226"/>
      <c r="F13" s="24" t="str">
        <f t="shared" si="0"/>
        <v/>
      </c>
      <c r="G13" s="24" t="str">
        <f t="shared" si="3"/>
        <v/>
      </c>
      <c r="H13" s="25" t="str">
        <f t="shared" si="1"/>
        <v/>
      </c>
      <c r="I13" s="25" t="str">
        <f t="shared" si="2"/>
        <v/>
      </c>
      <c r="J13" s="223"/>
      <c r="K13" s="223"/>
      <c r="L13" s="211"/>
      <c r="M13" s="217">
        <v>960</v>
      </c>
      <c r="N13" s="227">
        <v>0.4</v>
      </c>
      <c r="O13" s="227">
        <v>1.3</v>
      </c>
      <c r="P13" s="227">
        <v>1</v>
      </c>
      <c r="Q13" s="228"/>
      <c r="R13" s="217"/>
      <c r="S13" s="229"/>
      <c r="T13" s="217"/>
      <c r="U13" s="229"/>
      <c r="V13" s="38" t="str">
        <f>稚魚サイズ・収容重量計算!V13</f>
        <v/>
      </c>
      <c r="W13" s="217"/>
      <c r="X13" s="26" t="str">
        <f>IF($L13="","",IF($T13="",IF(積算水温計算!W108=FALSE,IF(積算水温計算!X13="","",積算水温計算!X13),IF(積算水温計算!X108=TRUE,IF(稚魚サイズ・収容重量計算!X13="","",稚魚サイズ・収容重量計算!X13),"")),IF(稚魚サイズ・収容重量計算!X13="","",稚魚サイズ・収容重量計算!X13)))</f>
        <v/>
      </c>
      <c r="Y13" s="27" t="str">
        <f>IF($L13="","",IF($T13="",IF(積算水温計算!Y108=FALSE,IF(積算水温計算!Y13="","",積算水温計算!Y13),IF(積算水温計算!Y108=TRUE,IF(稚魚サイズ・収容重量計算!Y13="","",稚魚サイズ・収容重量計算!Y13),"")),IF(稚魚サイズ・収容重量計算!Y13="","",稚魚サイズ・収容重量計算!Y13)))</f>
        <v/>
      </c>
      <c r="Z13" s="27" t="str">
        <f>IF($L13="","",IF($T13="",IF(積算水温計算!Z108=FALSE,IF(積算水温計算!Z13="","",積算水温計算!Z13),IF(積算水温計算!Z108=TRUE,IF(稚魚サイズ・収容重量計算!Z13="","",稚魚サイズ・収容重量計算!Z13),"")),IF(稚魚サイズ・収容重量計算!Z13="","",稚魚サイズ・収容重量計算!Z13)))</f>
        <v/>
      </c>
      <c r="AA13" s="27" t="str">
        <f>IF($L13="","",IF($T13="",IF(積算水温計算!AA108=FALSE,IF(積算水温計算!AA13="","",積算水温計算!AA13),IF(積算水温計算!AA108=TRUE,IF(稚魚サイズ・収容重量計算!AA13="","",稚魚サイズ・収容重量計算!AA13),"")),IF(稚魚サイズ・収容重量計算!AA13="","",稚魚サイズ・収容重量計算!AA13)))</f>
        <v/>
      </c>
      <c r="AB13" s="27" t="str">
        <f>IF($L13="","",IF($T13="",IF(積算水温計算!AB108=FALSE,IF(積算水温計算!AB13="","",積算水温計算!AB13),IF(積算水温計算!AB108=TRUE,IF(稚魚サイズ・収容重量計算!AB13="","",稚魚サイズ・収容重量計算!AB13),"")),IF(稚魚サイズ・収容重量計算!AB13="","",稚魚サイズ・収容重量計算!AB13)))</f>
        <v/>
      </c>
      <c r="AC13" s="27" t="str">
        <f>IF($L13="","",IF($T13="",IF(積算水温計算!AC108=FALSE,IF(積算水温計算!AC13="","",積算水温計算!AC13),IF(積算水温計算!AC108=TRUE,IF(稚魚サイズ・収容重量計算!AC13="","",稚魚サイズ・収容重量計算!AC13),"")),IF(稚魚サイズ・収容重量計算!AC13="","",稚魚サイズ・収容重量計算!AC13)))</f>
        <v/>
      </c>
      <c r="AD13" s="27" t="str">
        <f>IF($L13="","",IF($T13="",IF(積算水温計算!AD108=FALSE,IF(積算水温計算!AD13="","",積算水温計算!AD13),IF(積算水温計算!AD108=TRUE,IF(稚魚サイズ・収容重量計算!AD13="","",稚魚サイズ・収容重量計算!AD13),"")),IF(稚魚サイズ・収容重量計算!AD13="","",稚魚サイズ・収容重量計算!AD13)))</f>
        <v/>
      </c>
      <c r="AE13" s="27" t="str">
        <f>IF($L13="","",IF($T13="",IF(積算水温計算!AE108=FALSE,IF(積算水温計算!AE13="","",積算水温計算!AE13),IF(積算水温計算!AE108=TRUE,IF(稚魚サイズ・収容重量計算!AE13="","",稚魚サイズ・収容重量計算!AE13),"")),IF(稚魚サイズ・収容重量計算!AE13="","",稚魚サイズ・収容重量計算!AE13)))</f>
        <v/>
      </c>
      <c r="AF13" s="27" t="str">
        <f>IF($L13="","",IF($T13="",IF(積算水温計算!AF108=FALSE,IF(積算水温計算!AF13="","",積算水温計算!AF13),IF(積算水温計算!AF108=TRUE,IF(稚魚サイズ・収容重量計算!AF13="","",稚魚サイズ・収容重量計算!AF13),"")),IF(稚魚サイズ・収容重量計算!AF13="","",稚魚サイズ・収容重量計算!AF13)))</f>
        <v/>
      </c>
      <c r="AG13" s="27" t="str">
        <f>IF($L13="","",IF($T13="",IF(積算水温計算!AG108=FALSE,IF(積算水温計算!AG13="","",積算水温計算!AG13),IF(積算水温計算!AG108=TRUE,IF(稚魚サイズ・収容重量計算!AG13="","",稚魚サイズ・収容重量計算!AG13),"")),IF(稚魚サイズ・収容重量計算!AG13="","",稚魚サイズ・収容重量計算!AG13)))</f>
        <v/>
      </c>
      <c r="AH13" s="27" t="str">
        <f>IF($L13="","",IF($T13="",IF(積算水温計算!AH108=FALSE,IF(積算水温計算!AH13="","",積算水温計算!AH13),IF(積算水温計算!AH108=TRUE,IF(稚魚サイズ・収容重量計算!AH13="","",稚魚サイズ・収容重量計算!AH13),"")),IF(稚魚サイズ・収容重量計算!AH13="","",稚魚サイズ・収容重量計算!AH13)))</f>
        <v/>
      </c>
      <c r="AI13" s="27" t="str">
        <f>IF($L13="","",IF($T13="",IF(積算水温計算!AI108=FALSE,IF(積算水温計算!AI13="","",積算水温計算!AI13),IF(積算水温計算!AI108=TRUE,IF(稚魚サイズ・収容重量計算!AI13="","",稚魚サイズ・収容重量計算!AI13),"")),IF(稚魚サイズ・収容重量計算!AI13="","",稚魚サイズ・収容重量計算!AI13)))</f>
        <v/>
      </c>
      <c r="AJ13" s="27" t="str">
        <f>IF($L13="","",IF($T13="",IF(積算水温計算!AJ108=FALSE,IF(積算水温計算!AJ13="","",積算水温計算!AJ13),IF(積算水温計算!AJ108=TRUE,IF(稚魚サイズ・収容重量計算!AJ13="","",稚魚サイズ・収容重量計算!AJ13),"")),IF(稚魚サイズ・収容重量計算!AJ13="","",稚魚サイズ・収容重量計算!AJ13)))</f>
        <v/>
      </c>
      <c r="AK13" s="27" t="str">
        <f>IF($L13="","",IF($T13="",IF(積算水温計算!AK108=FALSE,IF(積算水温計算!AK13="","",積算水温計算!AK13),IF(積算水温計算!AK108=TRUE,IF(稚魚サイズ・収容重量計算!AK13="","",稚魚サイズ・収容重量計算!AK13),"")),IF(稚魚サイズ・収容重量計算!AK13="","",稚魚サイズ・収容重量計算!AK13)))</f>
        <v/>
      </c>
      <c r="AL13" s="27" t="str">
        <f>IF($L13="","",IF($T13="",IF(積算水温計算!AL108=FALSE,IF(積算水温計算!AL13="","",積算水温計算!AL13),IF(積算水温計算!AL108=TRUE,IF(稚魚サイズ・収容重量計算!AL13="","",稚魚サイズ・収容重量計算!AL13),"")),IF(稚魚サイズ・収容重量計算!AL13="","",稚魚サイズ・収容重量計算!AL13)))</f>
        <v/>
      </c>
      <c r="AM13" s="27" t="str">
        <f>IF($L13="","",IF($T13="",IF(積算水温計算!AM108=FALSE,IF(積算水温計算!AM13="","",積算水温計算!AM13),IF(積算水温計算!AM108=TRUE,IF(稚魚サイズ・収容重量計算!AM13="","",稚魚サイズ・収容重量計算!AM13),"")),IF(稚魚サイズ・収容重量計算!AM13="","",稚魚サイズ・収容重量計算!AM13)))</f>
        <v/>
      </c>
      <c r="AN13" s="27" t="str">
        <f>IF($L13="","",IF($T13="",IF(積算水温計算!AN108=FALSE,IF(積算水温計算!AN13="","",積算水温計算!AN13),IF(積算水温計算!AN108=TRUE,IF(稚魚サイズ・収容重量計算!AN13="","",稚魚サイズ・収容重量計算!AN13),"")),IF(稚魚サイズ・収容重量計算!AN13="","",稚魚サイズ・収容重量計算!AN13)))</f>
        <v/>
      </c>
      <c r="AO13" s="27" t="str">
        <f>IF($L13="","",IF($T13="",IF(積算水温計算!AO108=FALSE,IF(積算水温計算!AO13="","",積算水温計算!AO13),IF(積算水温計算!AO108=TRUE,IF(稚魚サイズ・収容重量計算!AO13="","",稚魚サイズ・収容重量計算!AO13),"")),IF(稚魚サイズ・収容重量計算!AO13="","",稚魚サイズ・収容重量計算!AO13)))</f>
        <v/>
      </c>
      <c r="AP13" s="27" t="str">
        <f>IF($L13="","",IF($T13="",IF(積算水温計算!AP108=FALSE,IF(積算水温計算!AP13="","",積算水温計算!AP13),IF(積算水温計算!AP108=TRUE,IF(稚魚サイズ・収容重量計算!AP13="","",稚魚サイズ・収容重量計算!AP13),"")),IF(稚魚サイズ・収容重量計算!AP13="","",稚魚サイズ・収容重量計算!AP13)))</f>
        <v/>
      </c>
      <c r="AQ13" s="28" t="str">
        <f>IF($L13="","",IF($T13="",IF(積算水温計算!AQ108=FALSE,IF(積算水温計算!AQ13="","",積算水温計算!AQ13),IF(積算水温計算!AQ108=TRUE,IF(稚魚サイズ・収容重量計算!AQ13="","",稚魚サイズ・収容重量計算!AQ13),"")),IF(稚魚サイズ・収容重量計算!AQ13="","",稚魚サイズ・収容重量計算!AQ13)))</f>
        <v/>
      </c>
      <c r="AR13" s="29" t="str">
        <f>IF($L13="","",IF($T13="",IF(積算水温計算!AR108=FALSE,IF(積算水温計算!AR13="","",積算水温計算!AR13),IF(積算水温計算!AR108=TRUE,IF(稚魚サイズ・収容重量計算!AR13="","",稚魚サイズ・収容重量計算!AR13),"")),IF(稚魚サイズ・収容重量計算!AR13="","",稚魚サイズ・収容重量計算!AR13)))</f>
        <v/>
      </c>
      <c r="AS13" s="27" t="str">
        <f>IF($L13="","",IF($T13="",IF(積算水温計算!AS108=FALSE,IF(積算水温計算!AS13="","",積算水温計算!AS13),IF(積算水温計算!AS108=TRUE,IF(稚魚サイズ・収容重量計算!AS13="","",稚魚サイズ・収容重量計算!AS13),"")),IF(稚魚サイズ・収容重量計算!AS13="","",稚魚サイズ・収容重量計算!AS13)))</f>
        <v/>
      </c>
      <c r="AT13" s="27" t="str">
        <f>IF($L13="","",IF($T13="",IF(積算水温計算!AT108=FALSE,IF(積算水温計算!AT13="","",積算水温計算!AT13),IF(積算水温計算!AT108=TRUE,IF(稚魚サイズ・収容重量計算!AT13="","",稚魚サイズ・収容重量計算!AT13),"")),IF(稚魚サイズ・収容重量計算!AT13="","",稚魚サイズ・収容重量計算!AT13)))</f>
        <v/>
      </c>
      <c r="AU13" s="27" t="str">
        <f>IF($L13="","",IF($T13="",IF(積算水温計算!AU108=FALSE,IF(積算水温計算!AU13="","",積算水温計算!AU13),IF(積算水温計算!AU108=TRUE,IF(稚魚サイズ・収容重量計算!AU13="","",稚魚サイズ・収容重量計算!AU13),"")),IF(稚魚サイズ・収容重量計算!AU13="","",稚魚サイズ・収容重量計算!AU13)))</f>
        <v/>
      </c>
      <c r="AV13" s="27" t="str">
        <f>IF($L13="","",IF($T13="",IF(積算水温計算!AV108=FALSE,IF(積算水温計算!AV13="","",積算水温計算!AV13),IF(積算水温計算!AV108=TRUE,IF(稚魚サイズ・収容重量計算!AV13="","",稚魚サイズ・収容重量計算!AV13),"")),IF(稚魚サイズ・収容重量計算!AV13="","",稚魚サイズ・収容重量計算!AV13)))</f>
        <v/>
      </c>
      <c r="AW13" s="30" t="str">
        <f>IF($L13="","",IF($T13="",IF(積算水温計算!AW108=FALSE,IF(積算水温計算!AW13="","",積算水温計算!AW13),IF(積算水温計算!AW108=TRUE,IF(稚魚サイズ・収容重量計算!AW13="","",稚魚サイズ・収容重量計算!AW13),"")),IF(稚魚サイズ・収容重量計算!AW13="","",稚魚サイズ・収容重量計算!AW13)))</f>
        <v/>
      </c>
      <c r="AX13" s="31" t="str">
        <f>IF($L13="","",IF($T13="",IF(積算水温計算!AX108=FALSE,IF(積算水温計算!AX13="","",積算水温計算!AX13),IF(積算水温計算!AX108=TRUE,IF(稚魚サイズ・収容重量計算!AX13="","",稚魚サイズ・収容重量計算!AX13),"")),IF(稚魚サイズ・収容重量計算!AX13="","",稚魚サイズ・収容重量計算!AX13)))</f>
        <v/>
      </c>
      <c r="AY13" s="27" t="str">
        <f>IF($L13="","",IF($T13="",IF(積算水温計算!AY108=FALSE,IF(積算水温計算!AY13="","",積算水温計算!AY13),IF(積算水温計算!AY108=TRUE,IF(稚魚サイズ・収容重量計算!AY13="","",稚魚サイズ・収容重量計算!AY13),"")),IF(稚魚サイズ・収容重量計算!AY13="","",稚魚サイズ・収容重量計算!AY13)))</f>
        <v/>
      </c>
      <c r="BA13" s="8" t="s">
        <v>11</v>
      </c>
      <c r="BB13" s="8">
        <v>11</v>
      </c>
    </row>
    <row r="14" spans="1:61" x14ac:dyDescent="0.4">
      <c r="A14" s="223"/>
      <c r="B14" s="224"/>
      <c r="C14" s="225"/>
      <c r="D14" s="225"/>
      <c r="E14" s="226"/>
      <c r="F14" s="24" t="str">
        <f t="shared" si="0"/>
        <v/>
      </c>
      <c r="G14" s="24" t="str">
        <f t="shared" si="3"/>
        <v/>
      </c>
      <c r="H14" s="25" t="str">
        <f t="shared" si="1"/>
        <v/>
      </c>
      <c r="I14" s="25" t="str">
        <f t="shared" si="2"/>
        <v/>
      </c>
      <c r="J14" s="223"/>
      <c r="K14" s="223"/>
      <c r="L14" s="211"/>
      <c r="M14" s="217">
        <v>960</v>
      </c>
      <c r="N14" s="227">
        <v>0.4</v>
      </c>
      <c r="O14" s="227">
        <v>1.3</v>
      </c>
      <c r="P14" s="227">
        <v>1</v>
      </c>
      <c r="Q14" s="228"/>
      <c r="R14" s="217"/>
      <c r="S14" s="229"/>
      <c r="T14" s="217"/>
      <c r="U14" s="229"/>
      <c r="V14" s="38" t="str">
        <f>稚魚サイズ・収容重量計算!V14</f>
        <v/>
      </c>
      <c r="W14" s="217"/>
      <c r="X14" s="26" t="str">
        <f>IF($L14="","",IF($T14="",IF(積算水温計算!W109=FALSE,IF(積算水温計算!X14="","",積算水温計算!X14),IF(積算水温計算!X109=TRUE,IF(稚魚サイズ・収容重量計算!X14="","",稚魚サイズ・収容重量計算!X14),"")),IF(稚魚サイズ・収容重量計算!X14="","",稚魚サイズ・収容重量計算!X14)))</f>
        <v/>
      </c>
      <c r="Y14" s="27" t="str">
        <f>IF($L14="","",IF($T14="",IF(積算水温計算!Y109=FALSE,IF(積算水温計算!Y14="","",積算水温計算!Y14),IF(積算水温計算!Y109=TRUE,IF(稚魚サイズ・収容重量計算!Y14="","",稚魚サイズ・収容重量計算!Y14),"")),IF(稚魚サイズ・収容重量計算!Y14="","",稚魚サイズ・収容重量計算!Y14)))</f>
        <v/>
      </c>
      <c r="Z14" s="27" t="str">
        <f>IF($L14="","",IF($T14="",IF(積算水温計算!Z109=FALSE,IF(積算水温計算!Z14="","",積算水温計算!Z14),IF(積算水温計算!Z109=TRUE,IF(稚魚サイズ・収容重量計算!Z14="","",稚魚サイズ・収容重量計算!Z14),"")),IF(稚魚サイズ・収容重量計算!Z14="","",稚魚サイズ・収容重量計算!Z14)))</f>
        <v/>
      </c>
      <c r="AA14" s="27" t="str">
        <f>IF($L14="","",IF($T14="",IF(積算水温計算!AA109=FALSE,IF(積算水温計算!AA14="","",積算水温計算!AA14),IF(積算水温計算!AA109=TRUE,IF(稚魚サイズ・収容重量計算!AA14="","",稚魚サイズ・収容重量計算!AA14),"")),IF(稚魚サイズ・収容重量計算!AA14="","",稚魚サイズ・収容重量計算!AA14)))</f>
        <v/>
      </c>
      <c r="AB14" s="27" t="str">
        <f>IF($L14="","",IF($T14="",IF(積算水温計算!AB109=FALSE,IF(積算水温計算!AB14="","",積算水温計算!AB14),IF(積算水温計算!AB109=TRUE,IF(稚魚サイズ・収容重量計算!AB14="","",稚魚サイズ・収容重量計算!AB14),"")),IF(稚魚サイズ・収容重量計算!AB14="","",稚魚サイズ・収容重量計算!AB14)))</f>
        <v/>
      </c>
      <c r="AC14" s="27" t="str">
        <f>IF($L14="","",IF($T14="",IF(積算水温計算!AC109=FALSE,IF(積算水温計算!AC14="","",積算水温計算!AC14),IF(積算水温計算!AC109=TRUE,IF(稚魚サイズ・収容重量計算!AC14="","",稚魚サイズ・収容重量計算!AC14),"")),IF(稚魚サイズ・収容重量計算!AC14="","",稚魚サイズ・収容重量計算!AC14)))</f>
        <v/>
      </c>
      <c r="AD14" s="27" t="str">
        <f>IF($L14="","",IF($T14="",IF(積算水温計算!AD109=FALSE,IF(積算水温計算!AD14="","",積算水温計算!AD14),IF(積算水温計算!AD109=TRUE,IF(稚魚サイズ・収容重量計算!AD14="","",稚魚サイズ・収容重量計算!AD14),"")),IF(稚魚サイズ・収容重量計算!AD14="","",稚魚サイズ・収容重量計算!AD14)))</f>
        <v/>
      </c>
      <c r="AE14" s="27" t="str">
        <f>IF($L14="","",IF($T14="",IF(積算水温計算!AE109=FALSE,IF(積算水温計算!AE14="","",積算水温計算!AE14),IF(積算水温計算!AE109=TRUE,IF(稚魚サイズ・収容重量計算!AE14="","",稚魚サイズ・収容重量計算!AE14),"")),IF(稚魚サイズ・収容重量計算!AE14="","",稚魚サイズ・収容重量計算!AE14)))</f>
        <v/>
      </c>
      <c r="AF14" s="27" t="str">
        <f>IF($L14="","",IF($T14="",IF(積算水温計算!AF109=FALSE,IF(積算水温計算!AF14="","",積算水温計算!AF14),IF(積算水温計算!AF109=TRUE,IF(稚魚サイズ・収容重量計算!AF14="","",稚魚サイズ・収容重量計算!AF14),"")),IF(稚魚サイズ・収容重量計算!AF14="","",稚魚サイズ・収容重量計算!AF14)))</f>
        <v/>
      </c>
      <c r="AG14" s="27" t="str">
        <f>IF($L14="","",IF($T14="",IF(積算水温計算!AG109=FALSE,IF(積算水温計算!AG14="","",積算水温計算!AG14),IF(積算水温計算!AG109=TRUE,IF(稚魚サイズ・収容重量計算!AG14="","",稚魚サイズ・収容重量計算!AG14),"")),IF(稚魚サイズ・収容重量計算!AG14="","",稚魚サイズ・収容重量計算!AG14)))</f>
        <v/>
      </c>
      <c r="AH14" s="27" t="str">
        <f>IF($L14="","",IF($T14="",IF(積算水温計算!AH109=FALSE,IF(積算水温計算!AH14="","",積算水温計算!AH14),IF(積算水温計算!AH109=TRUE,IF(稚魚サイズ・収容重量計算!AH14="","",稚魚サイズ・収容重量計算!AH14),"")),IF(稚魚サイズ・収容重量計算!AH14="","",稚魚サイズ・収容重量計算!AH14)))</f>
        <v/>
      </c>
      <c r="AI14" s="27" t="str">
        <f>IF($L14="","",IF($T14="",IF(積算水温計算!AI109=FALSE,IF(積算水温計算!AI14="","",積算水温計算!AI14),IF(積算水温計算!AI109=TRUE,IF(稚魚サイズ・収容重量計算!AI14="","",稚魚サイズ・収容重量計算!AI14),"")),IF(稚魚サイズ・収容重量計算!AI14="","",稚魚サイズ・収容重量計算!AI14)))</f>
        <v/>
      </c>
      <c r="AJ14" s="27" t="str">
        <f>IF($L14="","",IF($T14="",IF(積算水温計算!AJ109=FALSE,IF(積算水温計算!AJ14="","",積算水温計算!AJ14),IF(積算水温計算!AJ109=TRUE,IF(稚魚サイズ・収容重量計算!AJ14="","",稚魚サイズ・収容重量計算!AJ14),"")),IF(稚魚サイズ・収容重量計算!AJ14="","",稚魚サイズ・収容重量計算!AJ14)))</f>
        <v/>
      </c>
      <c r="AK14" s="27" t="str">
        <f>IF($L14="","",IF($T14="",IF(積算水温計算!AK109=FALSE,IF(積算水温計算!AK14="","",積算水温計算!AK14),IF(積算水温計算!AK109=TRUE,IF(稚魚サイズ・収容重量計算!AK14="","",稚魚サイズ・収容重量計算!AK14),"")),IF(稚魚サイズ・収容重量計算!AK14="","",稚魚サイズ・収容重量計算!AK14)))</f>
        <v/>
      </c>
      <c r="AL14" s="27" t="str">
        <f>IF($L14="","",IF($T14="",IF(積算水温計算!AL109=FALSE,IF(積算水温計算!AL14="","",積算水温計算!AL14),IF(積算水温計算!AL109=TRUE,IF(稚魚サイズ・収容重量計算!AL14="","",稚魚サイズ・収容重量計算!AL14),"")),IF(稚魚サイズ・収容重量計算!AL14="","",稚魚サイズ・収容重量計算!AL14)))</f>
        <v/>
      </c>
      <c r="AM14" s="27" t="str">
        <f>IF($L14="","",IF($T14="",IF(積算水温計算!AM109=FALSE,IF(積算水温計算!AM14="","",積算水温計算!AM14),IF(積算水温計算!AM109=TRUE,IF(稚魚サイズ・収容重量計算!AM14="","",稚魚サイズ・収容重量計算!AM14),"")),IF(稚魚サイズ・収容重量計算!AM14="","",稚魚サイズ・収容重量計算!AM14)))</f>
        <v/>
      </c>
      <c r="AN14" s="27" t="str">
        <f>IF($L14="","",IF($T14="",IF(積算水温計算!AN109=FALSE,IF(積算水温計算!AN14="","",積算水温計算!AN14),IF(積算水温計算!AN109=TRUE,IF(稚魚サイズ・収容重量計算!AN14="","",稚魚サイズ・収容重量計算!AN14),"")),IF(稚魚サイズ・収容重量計算!AN14="","",稚魚サイズ・収容重量計算!AN14)))</f>
        <v/>
      </c>
      <c r="AO14" s="27" t="str">
        <f>IF($L14="","",IF($T14="",IF(積算水温計算!AO109=FALSE,IF(積算水温計算!AO14="","",積算水温計算!AO14),IF(積算水温計算!AO109=TRUE,IF(稚魚サイズ・収容重量計算!AO14="","",稚魚サイズ・収容重量計算!AO14),"")),IF(稚魚サイズ・収容重量計算!AO14="","",稚魚サイズ・収容重量計算!AO14)))</f>
        <v/>
      </c>
      <c r="AP14" s="27" t="str">
        <f>IF($L14="","",IF($T14="",IF(積算水温計算!AP109=FALSE,IF(積算水温計算!AP14="","",積算水温計算!AP14),IF(積算水温計算!AP109=TRUE,IF(稚魚サイズ・収容重量計算!AP14="","",稚魚サイズ・収容重量計算!AP14),"")),IF(稚魚サイズ・収容重量計算!AP14="","",稚魚サイズ・収容重量計算!AP14)))</f>
        <v/>
      </c>
      <c r="AQ14" s="28" t="str">
        <f>IF($L14="","",IF($T14="",IF(積算水温計算!AQ109=FALSE,IF(積算水温計算!AQ14="","",積算水温計算!AQ14),IF(積算水温計算!AQ109=TRUE,IF(稚魚サイズ・収容重量計算!AQ14="","",稚魚サイズ・収容重量計算!AQ14),"")),IF(稚魚サイズ・収容重量計算!AQ14="","",稚魚サイズ・収容重量計算!AQ14)))</f>
        <v/>
      </c>
      <c r="AR14" s="29" t="str">
        <f>IF($L14="","",IF($T14="",IF(積算水温計算!AR109=FALSE,IF(積算水温計算!AR14="","",積算水温計算!AR14),IF(積算水温計算!AR109=TRUE,IF(稚魚サイズ・収容重量計算!AR14="","",稚魚サイズ・収容重量計算!AR14),"")),IF(稚魚サイズ・収容重量計算!AR14="","",稚魚サイズ・収容重量計算!AR14)))</f>
        <v/>
      </c>
      <c r="AS14" s="27" t="str">
        <f>IF($L14="","",IF($T14="",IF(積算水温計算!AS109=FALSE,IF(積算水温計算!AS14="","",積算水温計算!AS14),IF(積算水温計算!AS109=TRUE,IF(稚魚サイズ・収容重量計算!AS14="","",稚魚サイズ・収容重量計算!AS14),"")),IF(稚魚サイズ・収容重量計算!AS14="","",稚魚サイズ・収容重量計算!AS14)))</f>
        <v/>
      </c>
      <c r="AT14" s="27" t="str">
        <f>IF($L14="","",IF($T14="",IF(積算水温計算!AT109=FALSE,IF(積算水温計算!AT14="","",積算水温計算!AT14),IF(積算水温計算!AT109=TRUE,IF(稚魚サイズ・収容重量計算!AT14="","",稚魚サイズ・収容重量計算!AT14),"")),IF(稚魚サイズ・収容重量計算!AT14="","",稚魚サイズ・収容重量計算!AT14)))</f>
        <v/>
      </c>
      <c r="AU14" s="27" t="str">
        <f>IF($L14="","",IF($T14="",IF(積算水温計算!AU109=FALSE,IF(積算水温計算!AU14="","",積算水温計算!AU14),IF(積算水温計算!AU109=TRUE,IF(稚魚サイズ・収容重量計算!AU14="","",稚魚サイズ・収容重量計算!AU14),"")),IF(稚魚サイズ・収容重量計算!AU14="","",稚魚サイズ・収容重量計算!AU14)))</f>
        <v/>
      </c>
      <c r="AV14" s="27" t="str">
        <f>IF($L14="","",IF($T14="",IF(積算水温計算!AV109=FALSE,IF(積算水温計算!AV14="","",積算水温計算!AV14),IF(積算水温計算!AV109=TRUE,IF(稚魚サイズ・収容重量計算!AV14="","",稚魚サイズ・収容重量計算!AV14),"")),IF(稚魚サイズ・収容重量計算!AV14="","",稚魚サイズ・収容重量計算!AV14)))</f>
        <v/>
      </c>
      <c r="AW14" s="30" t="str">
        <f>IF($L14="","",IF($T14="",IF(積算水温計算!AW109=FALSE,IF(積算水温計算!AW14="","",積算水温計算!AW14),IF(積算水温計算!AW109=TRUE,IF(稚魚サイズ・収容重量計算!AW14="","",稚魚サイズ・収容重量計算!AW14),"")),IF(稚魚サイズ・収容重量計算!AW14="","",稚魚サイズ・収容重量計算!AW14)))</f>
        <v/>
      </c>
      <c r="AX14" s="31" t="str">
        <f>IF($L14="","",IF($T14="",IF(積算水温計算!AX109=FALSE,IF(積算水温計算!AX14="","",積算水温計算!AX14),IF(積算水温計算!AX109=TRUE,IF(稚魚サイズ・収容重量計算!AX14="","",稚魚サイズ・収容重量計算!AX14),"")),IF(稚魚サイズ・収容重量計算!AX14="","",稚魚サイズ・収容重量計算!AX14)))</f>
        <v/>
      </c>
      <c r="AY14" s="27" t="str">
        <f>IF($L14="","",IF($T14="",IF(積算水温計算!AY109=FALSE,IF(積算水温計算!AY14="","",積算水温計算!AY14),IF(積算水温計算!AY109=TRUE,IF(稚魚サイズ・収容重量計算!AY14="","",稚魚サイズ・収容重量計算!AY14),"")),IF(稚魚サイズ・収容重量計算!AY14="","",稚魚サイズ・収容重量計算!AY14)))</f>
        <v/>
      </c>
      <c r="BA14" s="8" t="s">
        <v>12</v>
      </c>
      <c r="BB14" s="8">
        <v>12</v>
      </c>
    </row>
    <row r="15" spans="1:61" x14ac:dyDescent="0.4">
      <c r="A15" s="224"/>
      <c r="B15" s="224"/>
      <c r="C15" s="225"/>
      <c r="D15" s="225"/>
      <c r="E15" s="226"/>
      <c r="F15" s="24" t="str">
        <f t="shared" si="0"/>
        <v/>
      </c>
      <c r="G15" s="24" t="str">
        <f t="shared" si="3"/>
        <v/>
      </c>
      <c r="H15" s="25" t="str">
        <f t="shared" si="1"/>
        <v/>
      </c>
      <c r="I15" s="25" t="str">
        <f t="shared" si="2"/>
        <v/>
      </c>
      <c r="J15" s="223"/>
      <c r="K15" s="223"/>
      <c r="L15" s="211"/>
      <c r="M15" s="217">
        <v>960</v>
      </c>
      <c r="N15" s="227">
        <v>0.4</v>
      </c>
      <c r="O15" s="227">
        <v>1.3</v>
      </c>
      <c r="P15" s="227">
        <v>1</v>
      </c>
      <c r="Q15" s="228"/>
      <c r="R15" s="217"/>
      <c r="S15" s="229"/>
      <c r="T15" s="217"/>
      <c r="U15" s="229"/>
      <c r="V15" s="38" t="str">
        <f>稚魚サイズ・収容重量計算!V15</f>
        <v/>
      </c>
      <c r="W15" s="217"/>
      <c r="X15" s="26" t="str">
        <f>IF($L15="","",IF($T15="",IF(積算水温計算!W110=FALSE,IF(積算水温計算!X15="","",積算水温計算!X15),IF(積算水温計算!X110=TRUE,IF(稚魚サイズ・収容重量計算!X15="","",稚魚サイズ・収容重量計算!X15),"")),IF(稚魚サイズ・収容重量計算!X15="","",稚魚サイズ・収容重量計算!X15)))</f>
        <v/>
      </c>
      <c r="Y15" s="27" t="str">
        <f>IF($L15="","",IF($T15="",IF(積算水温計算!Y110=FALSE,IF(積算水温計算!Y15="","",積算水温計算!Y15),IF(積算水温計算!Y110=TRUE,IF(稚魚サイズ・収容重量計算!Y15="","",稚魚サイズ・収容重量計算!Y15),"")),IF(稚魚サイズ・収容重量計算!Y15="","",稚魚サイズ・収容重量計算!Y15)))</f>
        <v/>
      </c>
      <c r="Z15" s="27" t="str">
        <f>IF($L15="","",IF($T15="",IF(積算水温計算!Z110=FALSE,IF(積算水温計算!Z15="","",積算水温計算!Z15),IF(積算水温計算!Z110=TRUE,IF(稚魚サイズ・収容重量計算!Z15="","",稚魚サイズ・収容重量計算!Z15),"")),IF(稚魚サイズ・収容重量計算!Z15="","",稚魚サイズ・収容重量計算!Z15)))</f>
        <v/>
      </c>
      <c r="AA15" s="27" t="str">
        <f>IF($L15="","",IF($T15="",IF(積算水温計算!AA110=FALSE,IF(積算水温計算!AA15="","",積算水温計算!AA15),IF(積算水温計算!AA110=TRUE,IF(稚魚サイズ・収容重量計算!AA15="","",稚魚サイズ・収容重量計算!AA15),"")),IF(稚魚サイズ・収容重量計算!AA15="","",稚魚サイズ・収容重量計算!AA15)))</f>
        <v/>
      </c>
      <c r="AB15" s="27" t="str">
        <f>IF($L15="","",IF($T15="",IF(積算水温計算!AB110=FALSE,IF(積算水温計算!AB15="","",積算水温計算!AB15),IF(積算水温計算!AB110=TRUE,IF(稚魚サイズ・収容重量計算!AB15="","",稚魚サイズ・収容重量計算!AB15),"")),IF(稚魚サイズ・収容重量計算!AB15="","",稚魚サイズ・収容重量計算!AB15)))</f>
        <v/>
      </c>
      <c r="AC15" s="27" t="str">
        <f>IF($L15="","",IF($T15="",IF(積算水温計算!AC110=FALSE,IF(積算水温計算!AC15="","",積算水温計算!AC15),IF(積算水温計算!AC110=TRUE,IF(稚魚サイズ・収容重量計算!AC15="","",稚魚サイズ・収容重量計算!AC15),"")),IF(稚魚サイズ・収容重量計算!AC15="","",稚魚サイズ・収容重量計算!AC15)))</f>
        <v/>
      </c>
      <c r="AD15" s="27" t="str">
        <f>IF($L15="","",IF($T15="",IF(積算水温計算!AD110=FALSE,IF(積算水温計算!AD15="","",積算水温計算!AD15),IF(積算水温計算!AD110=TRUE,IF(稚魚サイズ・収容重量計算!AD15="","",稚魚サイズ・収容重量計算!AD15),"")),IF(稚魚サイズ・収容重量計算!AD15="","",稚魚サイズ・収容重量計算!AD15)))</f>
        <v/>
      </c>
      <c r="AE15" s="27" t="str">
        <f>IF($L15="","",IF($T15="",IF(積算水温計算!AE110=FALSE,IF(積算水温計算!AE15="","",積算水温計算!AE15),IF(積算水温計算!AE110=TRUE,IF(稚魚サイズ・収容重量計算!AE15="","",稚魚サイズ・収容重量計算!AE15),"")),IF(稚魚サイズ・収容重量計算!AE15="","",稚魚サイズ・収容重量計算!AE15)))</f>
        <v/>
      </c>
      <c r="AF15" s="27" t="str">
        <f>IF($L15="","",IF($T15="",IF(積算水温計算!AF110=FALSE,IF(積算水温計算!AF15="","",積算水温計算!AF15),IF(積算水温計算!AF110=TRUE,IF(稚魚サイズ・収容重量計算!AF15="","",稚魚サイズ・収容重量計算!AF15),"")),IF(稚魚サイズ・収容重量計算!AF15="","",稚魚サイズ・収容重量計算!AF15)))</f>
        <v/>
      </c>
      <c r="AG15" s="27" t="str">
        <f>IF($L15="","",IF($T15="",IF(積算水温計算!AG110=FALSE,IF(積算水温計算!AG15="","",積算水温計算!AG15),IF(積算水温計算!AG110=TRUE,IF(稚魚サイズ・収容重量計算!AG15="","",稚魚サイズ・収容重量計算!AG15),"")),IF(稚魚サイズ・収容重量計算!AG15="","",稚魚サイズ・収容重量計算!AG15)))</f>
        <v/>
      </c>
      <c r="AH15" s="27" t="str">
        <f>IF($L15="","",IF($T15="",IF(積算水温計算!AH110=FALSE,IF(積算水温計算!AH15="","",積算水温計算!AH15),IF(積算水温計算!AH110=TRUE,IF(稚魚サイズ・収容重量計算!AH15="","",稚魚サイズ・収容重量計算!AH15),"")),IF(稚魚サイズ・収容重量計算!AH15="","",稚魚サイズ・収容重量計算!AH15)))</f>
        <v/>
      </c>
      <c r="AI15" s="27" t="str">
        <f>IF($L15="","",IF($T15="",IF(積算水温計算!AI110=FALSE,IF(積算水温計算!AI15="","",積算水温計算!AI15),IF(積算水温計算!AI110=TRUE,IF(稚魚サイズ・収容重量計算!AI15="","",稚魚サイズ・収容重量計算!AI15),"")),IF(稚魚サイズ・収容重量計算!AI15="","",稚魚サイズ・収容重量計算!AI15)))</f>
        <v/>
      </c>
      <c r="AJ15" s="27" t="str">
        <f>IF($L15="","",IF($T15="",IF(積算水温計算!AJ110=FALSE,IF(積算水温計算!AJ15="","",積算水温計算!AJ15),IF(積算水温計算!AJ110=TRUE,IF(稚魚サイズ・収容重量計算!AJ15="","",稚魚サイズ・収容重量計算!AJ15),"")),IF(稚魚サイズ・収容重量計算!AJ15="","",稚魚サイズ・収容重量計算!AJ15)))</f>
        <v/>
      </c>
      <c r="AK15" s="27" t="str">
        <f>IF($L15="","",IF($T15="",IF(積算水温計算!AK110=FALSE,IF(積算水温計算!AK15="","",積算水温計算!AK15),IF(積算水温計算!AK110=TRUE,IF(稚魚サイズ・収容重量計算!AK15="","",稚魚サイズ・収容重量計算!AK15),"")),IF(稚魚サイズ・収容重量計算!AK15="","",稚魚サイズ・収容重量計算!AK15)))</f>
        <v/>
      </c>
      <c r="AL15" s="27" t="str">
        <f>IF($L15="","",IF($T15="",IF(積算水温計算!AL110=FALSE,IF(積算水温計算!AL15="","",積算水温計算!AL15),IF(積算水温計算!AL110=TRUE,IF(稚魚サイズ・収容重量計算!AL15="","",稚魚サイズ・収容重量計算!AL15),"")),IF(稚魚サイズ・収容重量計算!AL15="","",稚魚サイズ・収容重量計算!AL15)))</f>
        <v/>
      </c>
      <c r="AM15" s="27" t="str">
        <f>IF($L15="","",IF($T15="",IF(積算水温計算!AM110=FALSE,IF(積算水温計算!AM15="","",積算水温計算!AM15),IF(積算水温計算!AM110=TRUE,IF(稚魚サイズ・収容重量計算!AM15="","",稚魚サイズ・収容重量計算!AM15),"")),IF(稚魚サイズ・収容重量計算!AM15="","",稚魚サイズ・収容重量計算!AM15)))</f>
        <v/>
      </c>
      <c r="AN15" s="27" t="str">
        <f>IF($L15="","",IF($T15="",IF(積算水温計算!AN110=FALSE,IF(積算水温計算!AN15="","",積算水温計算!AN15),IF(積算水温計算!AN110=TRUE,IF(稚魚サイズ・収容重量計算!AN15="","",稚魚サイズ・収容重量計算!AN15),"")),IF(稚魚サイズ・収容重量計算!AN15="","",稚魚サイズ・収容重量計算!AN15)))</f>
        <v/>
      </c>
      <c r="AO15" s="27" t="str">
        <f>IF($L15="","",IF($T15="",IF(積算水温計算!AO110=FALSE,IF(積算水温計算!AO15="","",積算水温計算!AO15),IF(積算水温計算!AO110=TRUE,IF(稚魚サイズ・収容重量計算!AO15="","",稚魚サイズ・収容重量計算!AO15),"")),IF(稚魚サイズ・収容重量計算!AO15="","",稚魚サイズ・収容重量計算!AO15)))</f>
        <v/>
      </c>
      <c r="AP15" s="27" t="str">
        <f>IF($L15="","",IF($T15="",IF(積算水温計算!AP110=FALSE,IF(積算水温計算!AP15="","",積算水温計算!AP15),IF(積算水温計算!AP110=TRUE,IF(稚魚サイズ・収容重量計算!AP15="","",稚魚サイズ・収容重量計算!AP15),"")),IF(稚魚サイズ・収容重量計算!AP15="","",稚魚サイズ・収容重量計算!AP15)))</f>
        <v/>
      </c>
      <c r="AQ15" s="28" t="str">
        <f>IF($L15="","",IF($T15="",IF(積算水温計算!AQ110=FALSE,IF(積算水温計算!AQ15="","",積算水温計算!AQ15),IF(積算水温計算!AQ110=TRUE,IF(稚魚サイズ・収容重量計算!AQ15="","",稚魚サイズ・収容重量計算!AQ15),"")),IF(稚魚サイズ・収容重量計算!AQ15="","",稚魚サイズ・収容重量計算!AQ15)))</f>
        <v/>
      </c>
      <c r="AR15" s="29" t="str">
        <f>IF($L15="","",IF($T15="",IF(積算水温計算!AR110=FALSE,IF(積算水温計算!AR15="","",積算水温計算!AR15),IF(積算水温計算!AR110=TRUE,IF(稚魚サイズ・収容重量計算!AR15="","",稚魚サイズ・収容重量計算!AR15),"")),IF(稚魚サイズ・収容重量計算!AR15="","",稚魚サイズ・収容重量計算!AR15)))</f>
        <v/>
      </c>
      <c r="AS15" s="27" t="str">
        <f>IF($L15="","",IF($T15="",IF(積算水温計算!AS110=FALSE,IF(積算水温計算!AS15="","",積算水温計算!AS15),IF(積算水温計算!AS110=TRUE,IF(稚魚サイズ・収容重量計算!AS15="","",稚魚サイズ・収容重量計算!AS15),"")),IF(稚魚サイズ・収容重量計算!AS15="","",稚魚サイズ・収容重量計算!AS15)))</f>
        <v/>
      </c>
      <c r="AT15" s="27" t="str">
        <f>IF($L15="","",IF($T15="",IF(積算水温計算!AT110=FALSE,IF(積算水温計算!AT15="","",積算水温計算!AT15),IF(積算水温計算!AT110=TRUE,IF(稚魚サイズ・収容重量計算!AT15="","",稚魚サイズ・収容重量計算!AT15),"")),IF(稚魚サイズ・収容重量計算!AT15="","",稚魚サイズ・収容重量計算!AT15)))</f>
        <v/>
      </c>
      <c r="AU15" s="27" t="str">
        <f>IF($L15="","",IF($T15="",IF(積算水温計算!AU110=FALSE,IF(積算水温計算!AU15="","",積算水温計算!AU15),IF(積算水温計算!AU110=TRUE,IF(稚魚サイズ・収容重量計算!AU15="","",稚魚サイズ・収容重量計算!AU15),"")),IF(稚魚サイズ・収容重量計算!AU15="","",稚魚サイズ・収容重量計算!AU15)))</f>
        <v/>
      </c>
      <c r="AV15" s="27" t="str">
        <f>IF($L15="","",IF($T15="",IF(積算水温計算!AV110=FALSE,IF(積算水温計算!AV15="","",積算水温計算!AV15),IF(積算水温計算!AV110=TRUE,IF(稚魚サイズ・収容重量計算!AV15="","",稚魚サイズ・収容重量計算!AV15),"")),IF(稚魚サイズ・収容重量計算!AV15="","",稚魚サイズ・収容重量計算!AV15)))</f>
        <v/>
      </c>
      <c r="AW15" s="30" t="str">
        <f>IF($L15="","",IF($T15="",IF(積算水温計算!AW110=FALSE,IF(積算水温計算!AW15="","",積算水温計算!AW15),IF(積算水温計算!AW110=TRUE,IF(稚魚サイズ・収容重量計算!AW15="","",稚魚サイズ・収容重量計算!AW15),"")),IF(稚魚サイズ・収容重量計算!AW15="","",稚魚サイズ・収容重量計算!AW15)))</f>
        <v/>
      </c>
      <c r="AX15" s="31" t="str">
        <f>IF($L15="","",IF($T15="",IF(積算水温計算!AX110=FALSE,IF(積算水温計算!AX15="","",積算水温計算!AX15),IF(積算水温計算!AX110=TRUE,IF(稚魚サイズ・収容重量計算!AX15="","",稚魚サイズ・収容重量計算!AX15),"")),IF(稚魚サイズ・収容重量計算!AX15="","",稚魚サイズ・収容重量計算!AX15)))</f>
        <v/>
      </c>
      <c r="AY15" s="27" t="str">
        <f>IF($L15="","",IF($T15="",IF(積算水温計算!AY110=FALSE,IF(積算水温計算!AY15="","",積算水温計算!AY15),IF(積算水温計算!AY110=TRUE,IF(稚魚サイズ・収容重量計算!AY15="","",稚魚サイズ・収容重量計算!AY15),"")),IF(稚魚サイズ・収容重量計算!AY15="","",稚魚サイズ・収容重量計算!AY15)))</f>
        <v/>
      </c>
      <c r="BA15" s="8" t="s">
        <v>13</v>
      </c>
      <c r="BB15" s="8">
        <v>13</v>
      </c>
    </row>
    <row r="16" spans="1:61" x14ac:dyDescent="0.4">
      <c r="A16" s="223"/>
      <c r="B16" s="224"/>
      <c r="C16" s="225"/>
      <c r="D16" s="225"/>
      <c r="E16" s="226"/>
      <c r="F16" s="24" t="str">
        <f t="shared" ref="F16:F74" si="4">IF(C16="","",C16*D16)</f>
        <v/>
      </c>
      <c r="G16" s="24" t="str">
        <f t="shared" ref="G16:G74" si="5">IF(E16="","",E16*F16)</f>
        <v/>
      </c>
      <c r="H16" s="25" t="str">
        <f t="shared" ref="H16:H74" si="6">IF(F16="","",F16*10)</f>
        <v/>
      </c>
      <c r="I16" s="25" t="str">
        <f t="shared" ref="I16:I74" si="7">IF(G16="","",G16*20)</f>
        <v/>
      </c>
      <c r="J16" s="223"/>
      <c r="K16" s="223"/>
      <c r="L16" s="211"/>
      <c r="M16" s="217">
        <v>960</v>
      </c>
      <c r="N16" s="227">
        <v>0.4</v>
      </c>
      <c r="O16" s="227">
        <v>1.3</v>
      </c>
      <c r="P16" s="227">
        <v>1</v>
      </c>
      <c r="Q16" s="228"/>
      <c r="R16" s="217"/>
      <c r="S16" s="229"/>
      <c r="T16" s="217"/>
      <c r="U16" s="229"/>
      <c r="V16" s="38" t="str">
        <f>稚魚サイズ・収容重量計算!V16</f>
        <v/>
      </c>
      <c r="W16" s="217"/>
      <c r="X16" s="26" t="str">
        <f>IF($L16="","",IF($T16="",IF(積算水温計算!W111=FALSE,IF(積算水温計算!X16="","",積算水温計算!X16),IF(積算水温計算!X111=TRUE,IF(稚魚サイズ・収容重量計算!X16="","",稚魚サイズ・収容重量計算!X16),"")),IF(稚魚サイズ・収容重量計算!X16="","",稚魚サイズ・収容重量計算!X16)))</f>
        <v/>
      </c>
      <c r="Y16" s="27" t="str">
        <f>IF($L16="","",IF($T16="",IF(積算水温計算!Y111=FALSE,IF(積算水温計算!Y16="","",積算水温計算!Y16),IF(積算水温計算!Y111=TRUE,IF(稚魚サイズ・収容重量計算!Y16="","",稚魚サイズ・収容重量計算!Y16),"")),IF(稚魚サイズ・収容重量計算!Y16="","",稚魚サイズ・収容重量計算!Y16)))</f>
        <v/>
      </c>
      <c r="Z16" s="27" t="str">
        <f>IF($L16="","",IF($T16="",IF(積算水温計算!Z111=FALSE,IF(積算水温計算!Z16="","",積算水温計算!Z16),IF(積算水温計算!Z111=TRUE,IF(稚魚サイズ・収容重量計算!Z16="","",稚魚サイズ・収容重量計算!Z16),"")),IF(稚魚サイズ・収容重量計算!Z16="","",稚魚サイズ・収容重量計算!Z16)))</f>
        <v/>
      </c>
      <c r="AA16" s="27" t="str">
        <f>IF($L16="","",IF($T16="",IF(積算水温計算!AA111=FALSE,IF(積算水温計算!AA16="","",積算水温計算!AA16),IF(積算水温計算!AA111=TRUE,IF(稚魚サイズ・収容重量計算!AA16="","",稚魚サイズ・収容重量計算!AA16),"")),IF(稚魚サイズ・収容重量計算!AA16="","",稚魚サイズ・収容重量計算!AA16)))</f>
        <v/>
      </c>
      <c r="AB16" s="27" t="str">
        <f>IF($L16="","",IF($T16="",IF(積算水温計算!AB111=FALSE,IF(積算水温計算!AB16="","",積算水温計算!AB16),IF(積算水温計算!AB111=TRUE,IF(稚魚サイズ・収容重量計算!AB16="","",稚魚サイズ・収容重量計算!AB16),"")),IF(稚魚サイズ・収容重量計算!AB16="","",稚魚サイズ・収容重量計算!AB16)))</f>
        <v/>
      </c>
      <c r="AC16" s="27" t="str">
        <f>IF($L16="","",IF($T16="",IF(積算水温計算!AC111=FALSE,IF(積算水温計算!AC16="","",積算水温計算!AC16),IF(積算水温計算!AC111=TRUE,IF(稚魚サイズ・収容重量計算!AC16="","",稚魚サイズ・収容重量計算!AC16),"")),IF(稚魚サイズ・収容重量計算!AC16="","",稚魚サイズ・収容重量計算!AC16)))</f>
        <v/>
      </c>
      <c r="AD16" s="27" t="str">
        <f>IF($L16="","",IF($T16="",IF(積算水温計算!AD111=FALSE,IF(積算水温計算!AD16="","",積算水温計算!AD16),IF(積算水温計算!AD111=TRUE,IF(稚魚サイズ・収容重量計算!AD16="","",稚魚サイズ・収容重量計算!AD16),"")),IF(稚魚サイズ・収容重量計算!AD16="","",稚魚サイズ・収容重量計算!AD16)))</f>
        <v/>
      </c>
      <c r="AE16" s="27" t="str">
        <f>IF($L16="","",IF($T16="",IF(積算水温計算!AE111=FALSE,IF(積算水温計算!AE16="","",積算水温計算!AE16),IF(積算水温計算!AE111=TRUE,IF(稚魚サイズ・収容重量計算!AE16="","",稚魚サイズ・収容重量計算!AE16),"")),IF(稚魚サイズ・収容重量計算!AE16="","",稚魚サイズ・収容重量計算!AE16)))</f>
        <v/>
      </c>
      <c r="AF16" s="27" t="str">
        <f>IF($L16="","",IF($T16="",IF(積算水温計算!AF111=FALSE,IF(積算水温計算!AF16="","",積算水温計算!AF16),IF(積算水温計算!AF111=TRUE,IF(稚魚サイズ・収容重量計算!AF16="","",稚魚サイズ・収容重量計算!AF16),"")),IF(稚魚サイズ・収容重量計算!AF16="","",稚魚サイズ・収容重量計算!AF16)))</f>
        <v/>
      </c>
      <c r="AG16" s="27" t="str">
        <f>IF($L16="","",IF($T16="",IF(積算水温計算!AG111=FALSE,IF(積算水温計算!AG16="","",積算水温計算!AG16),IF(積算水温計算!AG111=TRUE,IF(稚魚サイズ・収容重量計算!AG16="","",稚魚サイズ・収容重量計算!AG16),"")),IF(稚魚サイズ・収容重量計算!AG16="","",稚魚サイズ・収容重量計算!AG16)))</f>
        <v/>
      </c>
      <c r="AH16" s="27" t="str">
        <f>IF($L16="","",IF($T16="",IF(積算水温計算!AH111=FALSE,IF(積算水温計算!AH16="","",積算水温計算!AH16),IF(積算水温計算!AH111=TRUE,IF(稚魚サイズ・収容重量計算!AH16="","",稚魚サイズ・収容重量計算!AH16),"")),IF(稚魚サイズ・収容重量計算!AH16="","",稚魚サイズ・収容重量計算!AH16)))</f>
        <v/>
      </c>
      <c r="AI16" s="27" t="str">
        <f>IF($L16="","",IF($T16="",IF(積算水温計算!AI111=FALSE,IF(積算水温計算!AI16="","",積算水温計算!AI16),IF(積算水温計算!AI111=TRUE,IF(稚魚サイズ・収容重量計算!AI16="","",稚魚サイズ・収容重量計算!AI16),"")),IF(稚魚サイズ・収容重量計算!AI16="","",稚魚サイズ・収容重量計算!AI16)))</f>
        <v/>
      </c>
      <c r="AJ16" s="27" t="str">
        <f>IF($L16="","",IF($T16="",IF(積算水温計算!AJ111=FALSE,IF(積算水温計算!AJ16="","",積算水温計算!AJ16),IF(積算水温計算!AJ111=TRUE,IF(稚魚サイズ・収容重量計算!AJ16="","",稚魚サイズ・収容重量計算!AJ16),"")),IF(稚魚サイズ・収容重量計算!AJ16="","",稚魚サイズ・収容重量計算!AJ16)))</f>
        <v/>
      </c>
      <c r="AK16" s="27" t="str">
        <f>IF($L16="","",IF($T16="",IF(積算水温計算!AK111=FALSE,IF(積算水温計算!AK16="","",積算水温計算!AK16),IF(積算水温計算!AK111=TRUE,IF(稚魚サイズ・収容重量計算!AK16="","",稚魚サイズ・収容重量計算!AK16),"")),IF(稚魚サイズ・収容重量計算!AK16="","",稚魚サイズ・収容重量計算!AK16)))</f>
        <v/>
      </c>
      <c r="AL16" s="27" t="str">
        <f>IF($L16="","",IF($T16="",IF(積算水温計算!AL111=FALSE,IF(積算水温計算!AL16="","",積算水温計算!AL16),IF(積算水温計算!AL111=TRUE,IF(稚魚サイズ・収容重量計算!AL16="","",稚魚サイズ・収容重量計算!AL16),"")),IF(稚魚サイズ・収容重量計算!AL16="","",稚魚サイズ・収容重量計算!AL16)))</f>
        <v/>
      </c>
      <c r="AM16" s="27" t="str">
        <f>IF($L16="","",IF($T16="",IF(積算水温計算!AM111=FALSE,IF(積算水温計算!AM16="","",積算水温計算!AM16),IF(積算水温計算!AM111=TRUE,IF(稚魚サイズ・収容重量計算!AM16="","",稚魚サイズ・収容重量計算!AM16),"")),IF(稚魚サイズ・収容重量計算!AM16="","",稚魚サイズ・収容重量計算!AM16)))</f>
        <v/>
      </c>
      <c r="AN16" s="27" t="str">
        <f>IF($L16="","",IF($T16="",IF(積算水温計算!AN111=FALSE,IF(積算水温計算!AN16="","",積算水温計算!AN16),IF(積算水温計算!AN111=TRUE,IF(稚魚サイズ・収容重量計算!AN16="","",稚魚サイズ・収容重量計算!AN16),"")),IF(稚魚サイズ・収容重量計算!AN16="","",稚魚サイズ・収容重量計算!AN16)))</f>
        <v/>
      </c>
      <c r="AO16" s="27" t="str">
        <f>IF($L16="","",IF($T16="",IF(積算水温計算!AO111=FALSE,IF(積算水温計算!AO16="","",積算水温計算!AO16),IF(積算水温計算!AO111=TRUE,IF(稚魚サイズ・収容重量計算!AO16="","",稚魚サイズ・収容重量計算!AO16),"")),IF(稚魚サイズ・収容重量計算!AO16="","",稚魚サイズ・収容重量計算!AO16)))</f>
        <v/>
      </c>
      <c r="AP16" s="27" t="str">
        <f>IF($L16="","",IF($T16="",IF(積算水温計算!AP111=FALSE,IF(積算水温計算!AP16="","",積算水温計算!AP16),IF(積算水温計算!AP111=TRUE,IF(稚魚サイズ・収容重量計算!AP16="","",稚魚サイズ・収容重量計算!AP16),"")),IF(稚魚サイズ・収容重量計算!AP16="","",稚魚サイズ・収容重量計算!AP16)))</f>
        <v/>
      </c>
      <c r="AQ16" s="28" t="str">
        <f>IF($L16="","",IF($T16="",IF(積算水温計算!AQ111=FALSE,IF(積算水温計算!AQ16="","",積算水温計算!AQ16),IF(積算水温計算!AQ111=TRUE,IF(稚魚サイズ・収容重量計算!AQ16="","",稚魚サイズ・収容重量計算!AQ16),"")),IF(稚魚サイズ・収容重量計算!AQ16="","",稚魚サイズ・収容重量計算!AQ16)))</f>
        <v/>
      </c>
      <c r="AR16" s="29" t="str">
        <f>IF($L16="","",IF($T16="",IF(積算水温計算!AR111=FALSE,IF(積算水温計算!AR16="","",積算水温計算!AR16),IF(積算水温計算!AR111=TRUE,IF(稚魚サイズ・収容重量計算!AR16="","",稚魚サイズ・収容重量計算!AR16),"")),IF(稚魚サイズ・収容重量計算!AR16="","",稚魚サイズ・収容重量計算!AR16)))</f>
        <v/>
      </c>
      <c r="AS16" s="27" t="str">
        <f>IF($L16="","",IF($T16="",IF(積算水温計算!AS111=FALSE,IF(積算水温計算!AS16="","",積算水温計算!AS16),IF(積算水温計算!AS111=TRUE,IF(稚魚サイズ・収容重量計算!AS16="","",稚魚サイズ・収容重量計算!AS16),"")),IF(稚魚サイズ・収容重量計算!AS16="","",稚魚サイズ・収容重量計算!AS16)))</f>
        <v/>
      </c>
      <c r="AT16" s="27" t="str">
        <f>IF($L16="","",IF($T16="",IF(積算水温計算!AT111=FALSE,IF(積算水温計算!AT16="","",積算水温計算!AT16),IF(積算水温計算!AT111=TRUE,IF(稚魚サイズ・収容重量計算!AT16="","",稚魚サイズ・収容重量計算!AT16),"")),IF(稚魚サイズ・収容重量計算!AT16="","",稚魚サイズ・収容重量計算!AT16)))</f>
        <v/>
      </c>
      <c r="AU16" s="27" t="str">
        <f>IF($L16="","",IF($T16="",IF(積算水温計算!AU111=FALSE,IF(積算水温計算!AU16="","",積算水温計算!AU16),IF(積算水温計算!AU111=TRUE,IF(稚魚サイズ・収容重量計算!AU16="","",稚魚サイズ・収容重量計算!AU16),"")),IF(稚魚サイズ・収容重量計算!AU16="","",稚魚サイズ・収容重量計算!AU16)))</f>
        <v/>
      </c>
      <c r="AV16" s="27" t="str">
        <f>IF($L16="","",IF($T16="",IF(積算水温計算!AV111=FALSE,IF(積算水温計算!AV16="","",積算水温計算!AV16),IF(積算水温計算!AV111=TRUE,IF(稚魚サイズ・収容重量計算!AV16="","",稚魚サイズ・収容重量計算!AV16),"")),IF(稚魚サイズ・収容重量計算!AV16="","",稚魚サイズ・収容重量計算!AV16)))</f>
        <v/>
      </c>
      <c r="AW16" s="30" t="str">
        <f>IF($L16="","",IF($T16="",IF(積算水温計算!AW111=FALSE,IF(積算水温計算!AW16="","",積算水温計算!AW16),IF(積算水温計算!AW111=TRUE,IF(稚魚サイズ・収容重量計算!AW16="","",稚魚サイズ・収容重量計算!AW16),"")),IF(稚魚サイズ・収容重量計算!AW16="","",稚魚サイズ・収容重量計算!AW16)))</f>
        <v/>
      </c>
      <c r="AX16" s="31" t="str">
        <f>IF($L16="","",IF($T16="",IF(積算水温計算!AX111=FALSE,IF(積算水温計算!AX16="","",積算水温計算!AX16),IF(積算水温計算!AX111=TRUE,IF(稚魚サイズ・収容重量計算!AX16="","",稚魚サイズ・収容重量計算!AX16),"")),IF(稚魚サイズ・収容重量計算!AX16="","",稚魚サイズ・収容重量計算!AX16)))</f>
        <v/>
      </c>
      <c r="AY16" s="27" t="str">
        <f>IF($L16="","",IF($T16="",IF(積算水温計算!AY111=FALSE,IF(積算水温計算!AY16="","",積算水温計算!AY16),IF(積算水温計算!AY111=TRUE,IF(稚魚サイズ・収容重量計算!AY16="","",稚魚サイズ・収容重量計算!AY16),"")),IF(稚魚サイズ・収容重量計算!AY16="","",稚魚サイズ・収容重量計算!AY16)))</f>
        <v/>
      </c>
      <c r="BA16" s="8" t="s">
        <v>14</v>
      </c>
      <c r="BB16" s="8">
        <v>14</v>
      </c>
    </row>
    <row r="17" spans="1:54" x14ac:dyDescent="0.4">
      <c r="A17" s="223"/>
      <c r="B17" s="224"/>
      <c r="C17" s="225"/>
      <c r="D17" s="225"/>
      <c r="E17" s="226"/>
      <c r="F17" s="24" t="str">
        <f t="shared" si="4"/>
        <v/>
      </c>
      <c r="G17" s="24" t="str">
        <f t="shared" si="5"/>
        <v/>
      </c>
      <c r="H17" s="25" t="str">
        <f t="shared" si="6"/>
        <v/>
      </c>
      <c r="I17" s="25" t="str">
        <f t="shared" si="7"/>
        <v/>
      </c>
      <c r="J17" s="223"/>
      <c r="K17" s="223"/>
      <c r="L17" s="211"/>
      <c r="M17" s="217">
        <v>960</v>
      </c>
      <c r="N17" s="227">
        <v>0.4</v>
      </c>
      <c r="O17" s="227">
        <v>1.3</v>
      </c>
      <c r="P17" s="227">
        <v>1</v>
      </c>
      <c r="Q17" s="228"/>
      <c r="R17" s="217"/>
      <c r="S17" s="229"/>
      <c r="T17" s="217"/>
      <c r="U17" s="229"/>
      <c r="V17" s="38" t="str">
        <f>稚魚サイズ・収容重量計算!V17</f>
        <v/>
      </c>
      <c r="W17" s="217"/>
      <c r="X17" s="26" t="str">
        <f>IF($L17="","",IF($T17="",IF(積算水温計算!W112=FALSE,IF(積算水温計算!X17="","",積算水温計算!X17),IF(積算水温計算!X112=TRUE,IF(稚魚サイズ・収容重量計算!X17="","",稚魚サイズ・収容重量計算!X17),"")),IF(稚魚サイズ・収容重量計算!X17="","",稚魚サイズ・収容重量計算!X17)))</f>
        <v/>
      </c>
      <c r="Y17" s="27" t="str">
        <f>IF($L17="","",IF($T17="",IF(積算水温計算!Y112=FALSE,IF(積算水温計算!Y17="","",積算水温計算!Y17),IF(積算水温計算!Y112=TRUE,IF(稚魚サイズ・収容重量計算!Y17="","",稚魚サイズ・収容重量計算!Y17),"")),IF(稚魚サイズ・収容重量計算!Y17="","",稚魚サイズ・収容重量計算!Y17)))</f>
        <v/>
      </c>
      <c r="Z17" s="27" t="str">
        <f>IF($L17="","",IF($T17="",IF(積算水温計算!Z112=FALSE,IF(積算水温計算!Z17="","",積算水温計算!Z17),IF(積算水温計算!Z112=TRUE,IF(稚魚サイズ・収容重量計算!Z17="","",稚魚サイズ・収容重量計算!Z17),"")),IF(稚魚サイズ・収容重量計算!Z17="","",稚魚サイズ・収容重量計算!Z17)))</f>
        <v/>
      </c>
      <c r="AA17" s="27" t="str">
        <f>IF($L17="","",IF($T17="",IF(積算水温計算!AA112=FALSE,IF(積算水温計算!AA17="","",積算水温計算!AA17),IF(積算水温計算!AA112=TRUE,IF(稚魚サイズ・収容重量計算!AA17="","",稚魚サイズ・収容重量計算!AA17),"")),IF(稚魚サイズ・収容重量計算!AA17="","",稚魚サイズ・収容重量計算!AA17)))</f>
        <v/>
      </c>
      <c r="AB17" s="27" t="str">
        <f>IF($L17="","",IF($T17="",IF(積算水温計算!AB112=FALSE,IF(積算水温計算!AB17="","",積算水温計算!AB17),IF(積算水温計算!AB112=TRUE,IF(稚魚サイズ・収容重量計算!AB17="","",稚魚サイズ・収容重量計算!AB17),"")),IF(稚魚サイズ・収容重量計算!AB17="","",稚魚サイズ・収容重量計算!AB17)))</f>
        <v/>
      </c>
      <c r="AC17" s="27" t="str">
        <f>IF($L17="","",IF($T17="",IF(積算水温計算!AC112=FALSE,IF(積算水温計算!AC17="","",積算水温計算!AC17),IF(積算水温計算!AC112=TRUE,IF(稚魚サイズ・収容重量計算!AC17="","",稚魚サイズ・収容重量計算!AC17),"")),IF(稚魚サイズ・収容重量計算!AC17="","",稚魚サイズ・収容重量計算!AC17)))</f>
        <v/>
      </c>
      <c r="AD17" s="27" t="str">
        <f>IF($L17="","",IF($T17="",IF(積算水温計算!AD112=FALSE,IF(積算水温計算!AD17="","",積算水温計算!AD17),IF(積算水温計算!AD112=TRUE,IF(稚魚サイズ・収容重量計算!AD17="","",稚魚サイズ・収容重量計算!AD17),"")),IF(稚魚サイズ・収容重量計算!AD17="","",稚魚サイズ・収容重量計算!AD17)))</f>
        <v/>
      </c>
      <c r="AE17" s="27" t="str">
        <f>IF($L17="","",IF($T17="",IF(積算水温計算!AE112=FALSE,IF(積算水温計算!AE17="","",積算水温計算!AE17),IF(積算水温計算!AE112=TRUE,IF(稚魚サイズ・収容重量計算!AE17="","",稚魚サイズ・収容重量計算!AE17),"")),IF(稚魚サイズ・収容重量計算!AE17="","",稚魚サイズ・収容重量計算!AE17)))</f>
        <v/>
      </c>
      <c r="AF17" s="27" t="str">
        <f>IF($L17="","",IF($T17="",IF(積算水温計算!AF112=FALSE,IF(積算水温計算!AF17="","",積算水温計算!AF17),IF(積算水温計算!AF112=TRUE,IF(稚魚サイズ・収容重量計算!AF17="","",稚魚サイズ・収容重量計算!AF17),"")),IF(稚魚サイズ・収容重量計算!AF17="","",稚魚サイズ・収容重量計算!AF17)))</f>
        <v/>
      </c>
      <c r="AG17" s="27" t="str">
        <f>IF($L17="","",IF($T17="",IF(積算水温計算!AG112=FALSE,IF(積算水温計算!AG17="","",積算水温計算!AG17),IF(積算水温計算!AG112=TRUE,IF(稚魚サイズ・収容重量計算!AG17="","",稚魚サイズ・収容重量計算!AG17),"")),IF(稚魚サイズ・収容重量計算!AG17="","",稚魚サイズ・収容重量計算!AG17)))</f>
        <v/>
      </c>
      <c r="AH17" s="27" t="str">
        <f>IF($L17="","",IF($T17="",IF(積算水温計算!AH112=FALSE,IF(積算水温計算!AH17="","",積算水温計算!AH17),IF(積算水温計算!AH112=TRUE,IF(稚魚サイズ・収容重量計算!AH17="","",稚魚サイズ・収容重量計算!AH17),"")),IF(稚魚サイズ・収容重量計算!AH17="","",稚魚サイズ・収容重量計算!AH17)))</f>
        <v/>
      </c>
      <c r="AI17" s="27" t="str">
        <f>IF($L17="","",IF($T17="",IF(積算水温計算!AI112=FALSE,IF(積算水温計算!AI17="","",積算水温計算!AI17),IF(積算水温計算!AI112=TRUE,IF(稚魚サイズ・収容重量計算!AI17="","",稚魚サイズ・収容重量計算!AI17),"")),IF(稚魚サイズ・収容重量計算!AI17="","",稚魚サイズ・収容重量計算!AI17)))</f>
        <v/>
      </c>
      <c r="AJ17" s="27" t="str">
        <f>IF($L17="","",IF($T17="",IF(積算水温計算!AJ112=FALSE,IF(積算水温計算!AJ17="","",積算水温計算!AJ17),IF(積算水温計算!AJ112=TRUE,IF(稚魚サイズ・収容重量計算!AJ17="","",稚魚サイズ・収容重量計算!AJ17),"")),IF(稚魚サイズ・収容重量計算!AJ17="","",稚魚サイズ・収容重量計算!AJ17)))</f>
        <v/>
      </c>
      <c r="AK17" s="27" t="str">
        <f>IF($L17="","",IF($T17="",IF(積算水温計算!AK112=FALSE,IF(積算水温計算!AK17="","",積算水温計算!AK17),IF(積算水温計算!AK112=TRUE,IF(稚魚サイズ・収容重量計算!AK17="","",稚魚サイズ・収容重量計算!AK17),"")),IF(稚魚サイズ・収容重量計算!AK17="","",稚魚サイズ・収容重量計算!AK17)))</f>
        <v/>
      </c>
      <c r="AL17" s="27" t="str">
        <f>IF($L17="","",IF($T17="",IF(積算水温計算!AL112=FALSE,IF(積算水温計算!AL17="","",積算水温計算!AL17),IF(積算水温計算!AL112=TRUE,IF(稚魚サイズ・収容重量計算!AL17="","",稚魚サイズ・収容重量計算!AL17),"")),IF(稚魚サイズ・収容重量計算!AL17="","",稚魚サイズ・収容重量計算!AL17)))</f>
        <v/>
      </c>
      <c r="AM17" s="27" t="str">
        <f>IF($L17="","",IF($T17="",IF(積算水温計算!AM112=FALSE,IF(積算水温計算!AM17="","",積算水温計算!AM17),IF(積算水温計算!AM112=TRUE,IF(稚魚サイズ・収容重量計算!AM17="","",稚魚サイズ・収容重量計算!AM17),"")),IF(稚魚サイズ・収容重量計算!AM17="","",稚魚サイズ・収容重量計算!AM17)))</f>
        <v/>
      </c>
      <c r="AN17" s="27" t="str">
        <f>IF($L17="","",IF($T17="",IF(積算水温計算!AN112=FALSE,IF(積算水温計算!AN17="","",積算水温計算!AN17),IF(積算水温計算!AN112=TRUE,IF(稚魚サイズ・収容重量計算!AN17="","",稚魚サイズ・収容重量計算!AN17),"")),IF(稚魚サイズ・収容重量計算!AN17="","",稚魚サイズ・収容重量計算!AN17)))</f>
        <v/>
      </c>
      <c r="AO17" s="27" t="str">
        <f>IF($L17="","",IF($T17="",IF(積算水温計算!AO112=FALSE,IF(積算水温計算!AO17="","",積算水温計算!AO17),IF(積算水温計算!AO112=TRUE,IF(稚魚サイズ・収容重量計算!AO17="","",稚魚サイズ・収容重量計算!AO17),"")),IF(稚魚サイズ・収容重量計算!AO17="","",稚魚サイズ・収容重量計算!AO17)))</f>
        <v/>
      </c>
      <c r="AP17" s="27" t="str">
        <f>IF($L17="","",IF($T17="",IF(積算水温計算!AP112=FALSE,IF(積算水温計算!AP17="","",積算水温計算!AP17),IF(積算水温計算!AP112=TRUE,IF(稚魚サイズ・収容重量計算!AP17="","",稚魚サイズ・収容重量計算!AP17),"")),IF(稚魚サイズ・収容重量計算!AP17="","",稚魚サイズ・収容重量計算!AP17)))</f>
        <v/>
      </c>
      <c r="AQ17" s="28" t="str">
        <f>IF($L17="","",IF($T17="",IF(積算水温計算!AQ112=FALSE,IF(積算水温計算!AQ17="","",積算水温計算!AQ17),IF(積算水温計算!AQ112=TRUE,IF(稚魚サイズ・収容重量計算!AQ17="","",稚魚サイズ・収容重量計算!AQ17),"")),IF(稚魚サイズ・収容重量計算!AQ17="","",稚魚サイズ・収容重量計算!AQ17)))</f>
        <v/>
      </c>
      <c r="AR17" s="29" t="str">
        <f>IF($L17="","",IF($T17="",IF(積算水温計算!AR112=FALSE,IF(積算水温計算!AR17="","",積算水温計算!AR17),IF(積算水温計算!AR112=TRUE,IF(稚魚サイズ・収容重量計算!AR17="","",稚魚サイズ・収容重量計算!AR17),"")),IF(稚魚サイズ・収容重量計算!AR17="","",稚魚サイズ・収容重量計算!AR17)))</f>
        <v/>
      </c>
      <c r="AS17" s="27" t="str">
        <f>IF($L17="","",IF($T17="",IF(積算水温計算!AS112=FALSE,IF(積算水温計算!AS17="","",積算水温計算!AS17),IF(積算水温計算!AS112=TRUE,IF(稚魚サイズ・収容重量計算!AS17="","",稚魚サイズ・収容重量計算!AS17),"")),IF(稚魚サイズ・収容重量計算!AS17="","",稚魚サイズ・収容重量計算!AS17)))</f>
        <v/>
      </c>
      <c r="AT17" s="27" t="str">
        <f>IF($L17="","",IF($T17="",IF(積算水温計算!AT112=FALSE,IF(積算水温計算!AT17="","",積算水温計算!AT17),IF(積算水温計算!AT112=TRUE,IF(稚魚サイズ・収容重量計算!AT17="","",稚魚サイズ・収容重量計算!AT17),"")),IF(稚魚サイズ・収容重量計算!AT17="","",稚魚サイズ・収容重量計算!AT17)))</f>
        <v/>
      </c>
      <c r="AU17" s="27" t="str">
        <f>IF($L17="","",IF($T17="",IF(積算水温計算!AU112=FALSE,IF(積算水温計算!AU17="","",積算水温計算!AU17),IF(積算水温計算!AU112=TRUE,IF(稚魚サイズ・収容重量計算!AU17="","",稚魚サイズ・収容重量計算!AU17),"")),IF(稚魚サイズ・収容重量計算!AU17="","",稚魚サイズ・収容重量計算!AU17)))</f>
        <v/>
      </c>
      <c r="AV17" s="27" t="str">
        <f>IF($L17="","",IF($T17="",IF(積算水温計算!AV112=FALSE,IF(積算水温計算!AV17="","",積算水温計算!AV17),IF(積算水温計算!AV112=TRUE,IF(稚魚サイズ・収容重量計算!AV17="","",稚魚サイズ・収容重量計算!AV17),"")),IF(稚魚サイズ・収容重量計算!AV17="","",稚魚サイズ・収容重量計算!AV17)))</f>
        <v/>
      </c>
      <c r="AW17" s="30" t="str">
        <f>IF($L17="","",IF($T17="",IF(積算水温計算!AW112=FALSE,IF(積算水温計算!AW17="","",積算水温計算!AW17),IF(積算水温計算!AW112=TRUE,IF(稚魚サイズ・収容重量計算!AW17="","",稚魚サイズ・収容重量計算!AW17),"")),IF(稚魚サイズ・収容重量計算!AW17="","",稚魚サイズ・収容重量計算!AW17)))</f>
        <v/>
      </c>
      <c r="AX17" s="31" t="str">
        <f>IF($L17="","",IF($T17="",IF(積算水温計算!AX112=FALSE,IF(積算水温計算!AX17="","",積算水温計算!AX17),IF(積算水温計算!AX112=TRUE,IF(稚魚サイズ・収容重量計算!AX17="","",稚魚サイズ・収容重量計算!AX17),"")),IF(稚魚サイズ・収容重量計算!AX17="","",稚魚サイズ・収容重量計算!AX17)))</f>
        <v/>
      </c>
      <c r="AY17" s="27" t="str">
        <f>IF($L17="","",IF($T17="",IF(積算水温計算!AY112=FALSE,IF(積算水温計算!AY17="","",積算水温計算!AY17),IF(積算水温計算!AY112=TRUE,IF(稚魚サイズ・収容重量計算!AY17="","",稚魚サイズ・収容重量計算!AY17),"")),IF(稚魚サイズ・収容重量計算!AY17="","",稚魚サイズ・収容重量計算!AY17)))</f>
        <v/>
      </c>
      <c r="BA17" s="8" t="s">
        <v>15</v>
      </c>
      <c r="BB17" s="8">
        <v>15</v>
      </c>
    </row>
    <row r="18" spans="1:54" x14ac:dyDescent="0.4">
      <c r="A18" s="223"/>
      <c r="B18" s="224"/>
      <c r="C18" s="225"/>
      <c r="D18" s="225"/>
      <c r="E18" s="226"/>
      <c r="F18" s="24" t="str">
        <f t="shared" si="4"/>
        <v/>
      </c>
      <c r="G18" s="24" t="str">
        <f t="shared" si="5"/>
        <v/>
      </c>
      <c r="H18" s="25" t="str">
        <f t="shared" si="6"/>
        <v/>
      </c>
      <c r="I18" s="25" t="str">
        <f t="shared" si="7"/>
        <v/>
      </c>
      <c r="J18" s="223"/>
      <c r="K18" s="223"/>
      <c r="L18" s="211"/>
      <c r="M18" s="217">
        <v>960</v>
      </c>
      <c r="N18" s="227">
        <v>0.4</v>
      </c>
      <c r="O18" s="227">
        <v>1.3</v>
      </c>
      <c r="P18" s="227">
        <v>1</v>
      </c>
      <c r="Q18" s="228"/>
      <c r="R18" s="217"/>
      <c r="S18" s="229"/>
      <c r="T18" s="217"/>
      <c r="U18" s="229"/>
      <c r="V18" s="38" t="str">
        <f>稚魚サイズ・収容重量計算!V18</f>
        <v/>
      </c>
      <c r="W18" s="217"/>
      <c r="X18" s="26" t="str">
        <f>IF($L18="","",IF($T18="",IF(積算水温計算!W113=FALSE,IF(積算水温計算!X18="","",積算水温計算!X18),IF(積算水温計算!X113=TRUE,IF(稚魚サイズ・収容重量計算!X18="","",稚魚サイズ・収容重量計算!X18),"")),IF(稚魚サイズ・収容重量計算!X18="","",稚魚サイズ・収容重量計算!X18)))</f>
        <v/>
      </c>
      <c r="Y18" s="27" t="str">
        <f>IF($L18="","",IF($T18="",IF(積算水温計算!Y113=FALSE,IF(積算水温計算!Y18="","",積算水温計算!Y18),IF(積算水温計算!Y113=TRUE,IF(稚魚サイズ・収容重量計算!Y18="","",稚魚サイズ・収容重量計算!Y18),"")),IF(稚魚サイズ・収容重量計算!Y18="","",稚魚サイズ・収容重量計算!Y18)))</f>
        <v/>
      </c>
      <c r="Z18" s="27" t="str">
        <f>IF($L18="","",IF($T18="",IF(積算水温計算!Z113=FALSE,IF(積算水温計算!Z18="","",積算水温計算!Z18),IF(積算水温計算!Z113=TRUE,IF(稚魚サイズ・収容重量計算!Z18="","",稚魚サイズ・収容重量計算!Z18),"")),IF(稚魚サイズ・収容重量計算!Z18="","",稚魚サイズ・収容重量計算!Z18)))</f>
        <v/>
      </c>
      <c r="AA18" s="27" t="str">
        <f>IF($L18="","",IF($T18="",IF(積算水温計算!AA113=FALSE,IF(積算水温計算!AA18="","",積算水温計算!AA18),IF(積算水温計算!AA113=TRUE,IF(稚魚サイズ・収容重量計算!AA18="","",稚魚サイズ・収容重量計算!AA18),"")),IF(稚魚サイズ・収容重量計算!AA18="","",稚魚サイズ・収容重量計算!AA18)))</f>
        <v/>
      </c>
      <c r="AB18" s="27" t="str">
        <f>IF($L18="","",IF($T18="",IF(積算水温計算!AB113=FALSE,IF(積算水温計算!AB18="","",積算水温計算!AB18),IF(積算水温計算!AB113=TRUE,IF(稚魚サイズ・収容重量計算!AB18="","",稚魚サイズ・収容重量計算!AB18),"")),IF(稚魚サイズ・収容重量計算!AB18="","",稚魚サイズ・収容重量計算!AB18)))</f>
        <v/>
      </c>
      <c r="AC18" s="27" t="str">
        <f>IF($L18="","",IF($T18="",IF(積算水温計算!AC113=FALSE,IF(積算水温計算!AC18="","",積算水温計算!AC18),IF(積算水温計算!AC113=TRUE,IF(稚魚サイズ・収容重量計算!AC18="","",稚魚サイズ・収容重量計算!AC18),"")),IF(稚魚サイズ・収容重量計算!AC18="","",稚魚サイズ・収容重量計算!AC18)))</f>
        <v/>
      </c>
      <c r="AD18" s="27" t="str">
        <f>IF($L18="","",IF($T18="",IF(積算水温計算!AD113=FALSE,IF(積算水温計算!AD18="","",積算水温計算!AD18),IF(積算水温計算!AD113=TRUE,IF(稚魚サイズ・収容重量計算!AD18="","",稚魚サイズ・収容重量計算!AD18),"")),IF(稚魚サイズ・収容重量計算!AD18="","",稚魚サイズ・収容重量計算!AD18)))</f>
        <v/>
      </c>
      <c r="AE18" s="27" t="str">
        <f>IF($L18="","",IF($T18="",IF(積算水温計算!AE113=FALSE,IF(積算水温計算!AE18="","",積算水温計算!AE18),IF(積算水温計算!AE113=TRUE,IF(稚魚サイズ・収容重量計算!AE18="","",稚魚サイズ・収容重量計算!AE18),"")),IF(稚魚サイズ・収容重量計算!AE18="","",稚魚サイズ・収容重量計算!AE18)))</f>
        <v/>
      </c>
      <c r="AF18" s="27" t="str">
        <f>IF($L18="","",IF($T18="",IF(積算水温計算!AF113=FALSE,IF(積算水温計算!AF18="","",積算水温計算!AF18),IF(積算水温計算!AF113=TRUE,IF(稚魚サイズ・収容重量計算!AF18="","",稚魚サイズ・収容重量計算!AF18),"")),IF(稚魚サイズ・収容重量計算!AF18="","",稚魚サイズ・収容重量計算!AF18)))</f>
        <v/>
      </c>
      <c r="AG18" s="27" t="str">
        <f>IF($L18="","",IF($T18="",IF(積算水温計算!AG113=FALSE,IF(積算水温計算!AG18="","",積算水温計算!AG18),IF(積算水温計算!AG113=TRUE,IF(稚魚サイズ・収容重量計算!AG18="","",稚魚サイズ・収容重量計算!AG18),"")),IF(稚魚サイズ・収容重量計算!AG18="","",稚魚サイズ・収容重量計算!AG18)))</f>
        <v/>
      </c>
      <c r="AH18" s="27" t="str">
        <f>IF($L18="","",IF($T18="",IF(積算水温計算!AH113=FALSE,IF(積算水温計算!AH18="","",積算水温計算!AH18),IF(積算水温計算!AH113=TRUE,IF(稚魚サイズ・収容重量計算!AH18="","",稚魚サイズ・収容重量計算!AH18),"")),IF(稚魚サイズ・収容重量計算!AH18="","",稚魚サイズ・収容重量計算!AH18)))</f>
        <v/>
      </c>
      <c r="AI18" s="27" t="str">
        <f>IF($L18="","",IF($T18="",IF(積算水温計算!AI113=FALSE,IF(積算水温計算!AI18="","",積算水温計算!AI18),IF(積算水温計算!AI113=TRUE,IF(稚魚サイズ・収容重量計算!AI18="","",稚魚サイズ・収容重量計算!AI18),"")),IF(稚魚サイズ・収容重量計算!AI18="","",稚魚サイズ・収容重量計算!AI18)))</f>
        <v/>
      </c>
      <c r="AJ18" s="27" t="str">
        <f>IF($L18="","",IF($T18="",IF(積算水温計算!AJ113=FALSE,IF(積算水温計算!AJ18="","",積算水温計算!AJ18),IF(積算水温計算!AJ113=TRUE,IF(稚魚サイズ・収容重量計算!AJ18="","",稚魚サイズ・収容重量計算!AJ18),"")),IF(稚魚サイズ・収容重量計算!AJ18="","",稚魚サイズ・収容重量計算!AJ18)))</f>
        <v/>
      </c>
      <c r="AK18" s="27" t="str">
        <f>IF($L18="","",IF($T18="",IF(積算水温計算!AK113=FALSE,IF(積算水温計算!AK18="","",積算水温計算!AK18),IF(積算水温計算!AK113=TRUE,IF(稚魚サイズ・収容重量計算!AK18="","",稚魚サイズ・収容重量計算!AK18),"")),IF(稚魚サイズ・収容重量計算!AK18="","",稚魚サイズ・収容重量計算!AK18)))</f>
        <v/>
      </c>
      <c r="AL18" s="27" t="str">
        <f>IF($L18="","",IF($T18="",IF(積算水温計算!AL113=FALSE,IF(積算水温計算!AL18="","",積算水温計算!AL18),IF(積算水温計算!AL113=TRUE,IF(稚魚サイズ・収容重量計算!AL18="","",稚魚サイズ・収容重量計算!AL18),"")),IF(稚魚サイズ・収容重量計算!AL18="","",稚魚サイズ・収容重量計算!AL18)))</f>
        <v/>
      </c>
      <c r="AM18" s="27" t="str">
        <f>IF($L18="","",IF($T18="",IF(積算水温計算!AM113=FALSE,IF(積算水温計算!AM18="","",積算水温計算!AM18),IF(積算水温計算!AM113=TRUE,IF(稚魚サイズ・収容重量計算!AM18="","",稚魚サイズ・収容重量計算!AM18),"")),IF(稚魚サイズ・収容重量計算!AM18="","",稚魚サイズ・収容重量計算!AM18)))</f>
        <v/>
      </c>
      <c r="AN18" s="27" t="str">
        <f>IF($L18="","",IF($T18="",IF(積算水温計算!AN113=FALSE,IF(積算水温計算!AN18="","",積算水温計算!AN18),IF(積算水温計算!AN113=TRUE,IF(稚魚サイズ・収容重量計算!AN18="","",稚魚サイズ・収容重量計算!AN18),"")),IF(稚魚サイズ・収容重量計算!AN18="","",稚魚サイズ・収容重量計算!AN18)))</f>
        <v/>
      </c>
      <c r="AO18" s="27" t="str">
        <f>IF($L18="","",IF($T18="",IF(積算水温計算!AO113=FALSE,IF(積算水温計算!AO18="","",積算水温計算!AO18),IF(積算水温計算!AO113=TRUE,IF(稚魚サイズ・収容重量計算!AO18="","",稚魚サイズ・収容重量計算!AO18),"")),IF(稚魚サイズ・収容重量計算!AO18="","",稚魚サイズ・収容重量計算!AO18)))</f>
        <v/>
      </c>
      <c r="AP18" s="27" t="str">
        <f>IF($L18="","",IF($T18="",IF(積算水温計算!AP113=FALSE,IF(積算水温計算!AP18="","",積算水温計算!AP18),IF(積算水温計算!AP113=TRUE,IF(稚魚サイズ・収容重量計算!AP18="","",稚魚サイズ・収容重量計算!AP18),"")),IF(稚魚サイズ・収容重量計算!AP18="","",稚魚サイズ・収容重量計算!AP18)))</f>
        <v/>
      </c>
      <c r="AQ18" s="28" t="str">
        <f>IF($L18="","",IF($T18="",IF(積算水温計算!AQ113=FALSE,IF(積算水温計算!AQ18="","",積算水温計算!AQ18),IF(積算水温計算!AQ113=TRUE,IF(稚魚サイズ・収容重量計算!AQ18="","",稚魚サイズ・収容重量計算!AQ18),"")),IF(稚魚サイズ・収容重量計算!AQ18="","",稚魚サイズ・収容重量計算!AQ18)))</f>
        <v/>
      </c>
      <c r="AR18" s="29" t="str">
        <f>IF($L18="","",IF($T18="",IF(積算水温計算!AR113=FALSE,IF(積算水温計算!AR18="","",積算水温計算!AR18),IF(積算水温計算!AR113=TRUE,IF(稚魚サイズ・収容重量計算!AR18="","",稚魚サイズ・収容重量計算!AR18),"")),IF(稚魚サイズ・収容重量計算!AR18="","",稚魚サイズ・収容重量計算!AR18)))</f>
        <v/>
      </c>
      <c r="AS18" s="27" t="str">
        <f>IF($L18="","",IF($T18="",IF(積算水温計算!AS113=FALSE,IF(積算水温計算!AS18="","",積算水温計算!AS18),IF(積算水温計算!AS113=TRUE,IF(稚魚サイズ・収容重量計算!AS18="","",稚魚サイズ・収容重量計算!AS18),"")),IF(稚魚サイズ・収容重量計算!AS18="","",稚魚サイズ・収容重量計算!AS18)))</f>
        <v/>
      </c>
      <c r="AT18" s="27" t="str">
        <f>IF($L18="","",IF($T18="",IF(積算水温計算!AT113=FALSE,IF(積算水温計算!AT18="","",積算水温計算!AT18),IF(積算水温計算!AT113=TRUE,IF(稚魚サイズ・収容重量計算!AT18="","",稚魚サイズ・収容重量計算!AT18),"")),IF(稚魚サイズ・収容重量計算!AT18="","",稚魚サイズ・収容重量計算!AT18)))</f>
        <v/>
      </c>
      <c r="AU18" s="27" t="str">
        <f>IF($L18="","",IF($T18="",IF(積算水温計算!AU113=FALSE,IF(積算水温計算!AU18="","",積算水温計算!AU18),IF(積算水温計算!AU113=TRUE,IF(稚魚サイズ・収容重量計算!AU18="","",稚魚サイズ・収容重量計算!AU18),"")),IF(稚魚サイズ・収容重量計算!AU18="","",稚魚サイズ・収容重量計算!AU18)))</f>
        <v/>
      </c>
      <c r="AV18" s="27" t="str">
        <f>IF($L18="","",IF($T18="",IF(積算水温計算!AV113=FALSE,IF(積算水温計算!AV18="","",積算水温計算!AV18),IF(積算水温計算!AV113=TRUE,IF(稚魚サイズ・収容重量計算!AV18="","",稚魚サイズ・収容重量計算!AV18),"")),IF(稚魚サイズ・収容重量計算!AV18="","",稚魚サイズ・収容重量計算!AV18)))</f>
        <v/>
      </c>
      <c r="AW18" s="30" t="str">
        <f>IF($L18="","",IF($T18="",IF(積算水温計算!AW113=FALSE,IF(積算水温計算!AW18="","",積算水温計算!AW18),IF(積算水温計算!AW113=TRUE,IF(稚魚サイズ・収容重量計算!AW18="","",稚魚サイズ・収容重量計算!AW18),"")),IF(稚魚サイズ・収容重量計算!AW18="","",稚魚サイズ・収容重量計算!AW18)))</f>
        <v/>
      </c>
      <c r="AX18" s="31" t="str">
        <f>IF($L18="","",IF($T18="",IF(積算水温計算!AX113=FALSE,IF(積算水温計算!AX18="","",積算水温計算!AX18),IF(積算水温計算!AX113=TRUE,IF(稚魚サイズ・収容重量計算!AX18="","",稚魚サイズ・収容重量計算!AX18),"")),IF(稚魚サイズ・収容重量計算!AX18="","",稚魚サイズ・収容重量計算!AX18)))</f>
        <v/>
      </c>
      <c r="AY18" s="27" t="str">
        <f>IF($L18="","",IF($T18="",IF(積算水温計算!AY113=FALSE,IF(積算水温計算!AY18="","",積算水温計算!AY18),IF(積算水温計算!AY113=TRUE,IF(稚魚サイズ・収容重量計算!AY18="","",稚魚サイズ・収容重量計算!AY18),"")),IF(稚魚サイズ・収容重量計算!AY18="","",稚魚サイズ・収容重量計算!AY18)))</f>
        <v/>
      </c>
      <c r="BA18" s="8" t="s">
        <v>16</v>
      </c>
      <c r="BB18" s="8">
        <v>16</v>
      </c>
    </row>
    <row r="19" spans="1:54" x14ac:dyDescent="0.4">
      <c r="A19" s="223"/>
      <c r="B19" s="224"/>
      <c r="C19" s="225"/>
      <c r="D19" s="225"/>
      <c r="E19" s="226"/>
      <c r="F19" s="24" t="str">
        <f t="shared" si="4"/>
        <v/>
      </c>
      <c r="G19" s="24" t="str">
        <f t="shared" si="5"/>
        <v/>
      </c>
      <c r="H19" s="25" t="str">
        <f t="shared" si="6"/>
        <v/>
      </c>
      <c r="I19" s="25" t="str">
        <f t="shared" si="7"/>
        <v/>
      </c>
      <c r="J19" s="223"/>
      <c r="K19" s="223"/>
      <c r="L19" s="211"/>
      <c r="M19" s="217">
        <v>960</v>
      </c>
      <c r="N19" s="227">
        <v>0.4</v>
      </c>
      <c r="O19" s="227">
        <v>1.3</v>
      </c>
      <c r="P19" s="227">
        <v>1</v>
      </c>
      <c r="Q19" s="228"/>
      <c r="R19" s="217"/>
      <c r="S19" s="229"/>
      <c r="T19" s="217"/>
      <c r="U19" s="229"/>
      <c r="V19" s="38" t="str">
        <f>稚魚サイズ・収容重量計算!V19</f>
        <v/>
      </c>
      <c r="W19" s="217"/>
      <c r="X19" s="26" t="str">
        <f>IF($L19="","",IF($T19="",IF(積算水温計算!W114=FALSE,IF(積算水温計算!X19="","",積算水温計算!X19),IF(積算水温計算!X114=TRUE,IF(稚魚サイズ・収容重量計算!X19="","",稚魚サイズ・収容重量計算!X19),"")),IF(稚魚サイズ・収容重量計算!X19="","",稚魚サイズ・収容重量計算!X19)))</f>
        <v/>
      </c>
      <c r="Y19" s="27" t="str">
        <f>IF($L19="","",IF($T19="",IF(積算水温計算!Y114=FALSE,IF(積算水温計算!Y19="","",積算水温計算!Y19),IF(積算水温計算!Y114=TRUE,IF(稚魚サイズ・収容重量計算!Y19="","",稚魚サイズ・収容重量計算!Y19),"")),IF(稚魚サイズ・収容重量計算!Y19="","",稚魚サイズ・収容重量計算!Y19)))</f>
        <v/>
      </c>
      <c r="Z19" s="27" t="str">
        <f>IF($L19="","",IF($T19="",IF(積算水温計算!Z114=FALSE,IF(積算水温計算!Z19="","",積算水温計算!Z19),IF(積算水温計算!Z114=TRUE,IF(稚魚サイズ・収容重量計算!Z19="","",稚魚サイズ・収容重量計算!Z19),"")),IF(稚魚サイズ・収容重量計算!Z19="","",稚魚サイズ・収容重量計算!Z19)))</f>
        <v/>
      </c>
      <c r="AA19" s="27" t="str">
        <f>IF($L19="","",IF($T19="",IF(積算水温計算!AA114=FALSE,IF(積算水温計算!AA19="","",積算水温計算!AA19),IF(積算水温計算!AA114=TRUE,IF(稚魚サイズ・収容重量計算!AA19="","",稚魚サイズ・収容重量計算!AA19),"")),IF(稚魚サイズ・収容重量計算!AA19="","",稚魚サイズ・収容重量計算!AA19)))</f>
        <v/>
      </c>
      <c r="AB19" s="27" t="str">
        <f>IF($L19="","",IF($T19="",IF(積算水温計算!AB114=FALSE,IF(積算水温計算!AB19="","",積算水温計算!AB19),IF(積算水温計算!AB114=TRUE,IF(稚魚サイズ・収容重量計算!AB19="","",稚魚サイズ・収容重量計算!AB19),"")),IF(稚魚サイズ・収容重量計算!AB19="","",稚魚サイズ・収容重量計算!AB19)))</f>
        <v/>
      </c>
      <c r="AC19" s="27" t="str">
        <f>IF($L19="","",IF($T19="",IF(積算水温計算!AC114=FALSE,IF(積算水温計算!AC19="","",積算水温計算!AC19),IF(積算水温計算!AC114=TRUE,IF(稚魚サイズ・収容重量計算!AC19="","",稚魚サイズ・収容重量計算!AC19),"")),IF(稚魚サイズ・収容重量計算!AC19="","",稚魚サイズ・収容重量計算!AC19)))</f>
        <v/>
      </c>
      <c r="AD19" s="27" t="str">
        <f>IF($L19="","",IF($T19="",IF(積算水温計算!AD114=FALSE,IF(積算水温計算!AD19="","",積算水温計算!AD19),IF(積算水温計算!AD114=TRUE,IF(稚魚サイズ・収容重量計算!AD19="","",稚魚サイズ・収容重量計算!AD19),"")),IF(稚魚サイズ・収容重量計算!AD19="","",稚魚サイズ・収容重量計算!AD19)))</f>
        <v/>
      </c>
      <c r="AE19" s="27" t="str">
        <f>IF($L19="","",IF($T19="",IF(積算水温計算!AE114=FALSE,IF(積算水温計算!AE19="","",積算水温計算!AE19),IF(積算水温計算!AE114=TRUE,IF(稚魚サイズ・収容重量計算!AE19="","",稚魚サイズ・収容重量計算!AE19),"")),IF(稚魚サイズ・収容重量計算!AE19="","",稚魚サイズ・収容重量計算!AE19)))</f>
        <v/>
      </c>
      <c r="AF19" s="27" t="str">
        <f>IF($L19="","",IF($T19="",IF(積算水温計算!AF114=FALSE,IF(積算水温計算!AF19="","",積算水温計算!AF19),IF(積算水温計算!AF114=TRUE,IF(稚魚サイズ・収容重量計算!AF19="","",稚魚サイズ・収容重量計算!AF19),"")),IF(稚魚サイズ・収容重量計算!AF19="","",稚魚サイズ・収容重量計算!AF19)))</f>
        <v/>
      </c>
      <c r="AG19" s="27" t="str">
        <f>IF($L19="","",IF($T19="",IF(積算水温計算!AG114=FALSE,IF(積算水温計算!AG19="","",積算水温計算!AG19),IF(積算水温計算!AG114=TRUE,IF(稚魚サイズ・収容重量計算!AG19="","",稚魚サイズ・収容重量計算!AG19),"")),IF(稚魚サイズ・収容重量計算!AG19="","",稚魚サイズ・収容重量計算!AG19)))</f>
        <v/>
      </c>
      <c r="AH19" s="27" t="str">
        <f>IF($L19="","",IF($T19="",IF(積算水温計算!AH114=FALSE,IF(積算水温計算!AH19="","",積算水温計算!AH19),IF(積算水温計算!AH114=TRUE,IF(稚魚サイズ・収容重量計算!AH19="","",稚魚サイズ・収容重量計算!AH19),"")),IF(稚魚サイズ・収容重量計算!AH19="","",稚魚サイズ・収容重量計算!AH19)))</f>
        <v/>
      </c>
      <c r="AI19" s="27" t="str">
        <f>IF($L19="","",IF($T19="",IF(積算水温計算!AI114=FALSE,IF(積算水温計算!AI19="","",積算水温計算!AI19),IF(積算水温計算!AI114=TRUE,IF(稚魚サイズ・収容重量計算!AI19="","",稚魚サイズ・収容重量計算!AI19),"")),IF(稚魚サイズ・収容重量計算!AI19="","",稚魚サイズ・収容重量計算!AI19)))</f>
        <v/>
      </c>
      <c r="AJ19" s="27" t="str">
        <f>IF($L19="","",IF($T19="",IF(積算水温計算!AJ114=FALSE,IF(積算水温計算!AJ19="","",積算水温計算!AJ19),IF(積算水温計算!AJ114=TRUE,IF(稚魚サイズ・収容重量計算!AJ19="","",稚魚サイズ・収容重量計算!AJ19),"")),IF(稚魚サイズ・収容重量計算!AJ19="","",稚魚サイズ・収容重量計算!AJ19)))</f>
        <v/>
      </c>
      <c r="AK19" s="27" t="str">
        <f>IF($L19="","",IF($T19="",IF(積算水温計算!AK114=FALSE,IF(積算水温計算!AK19="","",積算水温計算!AK19),IF(積算水温計算!AK114=TRUE,IF(稚魚サイズ・収容重量計算!AK19="","",稚魚サイズ・収容重量計算!AK19),"")),IF(稚魚サイズ・収容重量計算!AK19="","",稚魚サイズ・収容重量計算!AK19)))</f>
        <v/>
      </c>
      <c r="AL19" s="27" t="str">
        <f>IF($L19="","",IF($T19="",IF(積算水温計算!AL114=FALSE,IF(積算水温計算!AL19="","",積算水温計算!AL19),IF(積算水温計算!AL114=TRUE,IF(稚魚サイズ・収容重量計算!AL19="","",稚魚サイズ・収容重量計算!AL19),"")),IF(稚魚サイズ・収容重量計算!AL19="","",稚魚サイズ・収容重量計算!AL19)))</f>
        <v/>
      </c>
      <c r="AM19" s="27" t="str">
        <f>IF($L19="","",IF($T19="",IF(積算水温計算!AM114=FALSE,IF(積算水温計算!AM19="","",積算水温計算!AM19),IF(積算水温計算!AM114=TRUE,IF(稚魚サイズ・収容重量計算!AM19="","",稚魚サイズ・収容重量計算!AM19),"")),IF(稚魚サイズ・収容重量計算!AM19="","",稚魚サイズ・収容重量計算!AM19)))</f>
        <v/>
      </c>
      <c r="AN19" s="27" t="str">
        <f>IF($L19="","",IF($T19="",IF(積算水温計算!AN114=FALSE,IF(積算水温計算!AN19="","",積算水温計算!AN19),IF(積算水温計算!AN114=TRUE,IF(稚魚サイズ・収容重量計算!AN19="","",稚魚サイズ・収容重量計算!AN19),"")),IF(稚魚サイズ・収容重量計算!AN19="","",稚魚サイズ・収容重量計算!AN19)))</f>
        <v/>
      </c>
      <c r="AO19" s="27" t="str">
        <f>IF($L19="","",IF($T19="",IF(積算水温計算!AO114=FALSE,IF(積算水温計算!AO19="","",積算水温計算!AO19),IF(積算水温計算!AO114=TRUE,IF(稚魚サイズ・収容重量計算!AO19="","",稚魚サイズ・収容重量計算!AO19),"")),IF(稚魚サイズ・収容重量計算!AO19="","",稚魚サイズ・収容重量計算!AO19)))</f>
        <v/>
      </c>
      <c r="AP19" s="27" t="str">
        <f>IF($L19="","",IF($T19="",IF(積算水温計算!AP114=FALSE,IF(積算水温計算!AP19="","",積算水温計算!AP19),IF(積算水温計算!AP114=TRUE,IF(稚魚サイズ・収容重量計算!AP19="","",稚魚サイズ・収容重量計算!AP19),"")),IF(稚魚サイズ・収容重量計算!AP19="","",稚魚サイズ・収容重量計算!AP19)))</f>
        <v/>
      </c>
      <c r="AQ19" s="28" t="str">
        <f>IF($L19="","",IF($T19="",IF(積算水温計算!AQ114=FALSE,IF(積算水温計算!AQ19="","",積算水温計算!AQ19),IF(積算水温計算!AQ114=TRUE,IF(稚魚サイズ・収容重量計算!AQ19="","",稚魚サイズ・収容重量計算!AQ19),"")),IF(稚魚サイズ・収容重量計算!AQ19="","",稚魚サイズ・収容重量計算!AQ19)))</f>
        <v/>
      </c>
      <c r="AR19" s="29" t="str">
        <f>IF($L19="","",IF($T19="",IF(積算水温計算!AR114=FALSE,IF(積算水温計算!AR19="","",積算水温計算!AR19),IF(積算水温計算!AR114=TRUE,IF(稚魚サイズ・収容重量計算!AR19="","",稚魚サイズ・収容重量計算!AR19),"")),IF(稚魚サイズ・収容重量計算!AR19="","",稚魚サイズ・収容重量計算!AR19)))</f>
        <v/>
      </c>
      <c r="AS19" s="27" t="str">
        <f>IF($L19="","",IF($T19="",IF(積算水温計算!AS114=FALSE,IF(積算水温計算!AS19="","",積算水温計算!AS19),IF(積算水温計算!AS114=TRUE,IF(稚魚サイズ・収容重量計算!AS19="","",稚魚サイズ・収容重量計算!AS19),"")),IF(稚魚サイズ・収容重量計算!AS19="","",稚魚サイズ・収容重量計算!AS19)))</f>
        <v/>
      </c>
      <c r="AT19" s="27" t="str">
        <f>IF($L19="","",IF($T19="",IF(積算水温計算!AT114=FALSE,IF(積算水温計算!AT19="","",積算水温計算!AT19),IF(積算水温計算!AT114=TRUE,IF(稚魚サイズ・収容重量計算!AT19="","",稚魚サイズ・収容重量計算!AT19),"")),IF(稚魚サイズ・収容重量計算!AT19="","",稚魚サイズ・収容重量計算!AT19)))</f>
        <v/>
      </c>
      <c r="AU19" s="27" t="str">
        <f>IF($L19="","",IF($T19="",IF(積算水温計算!AU114=FALSE,IF(積算水温計算!AU19="","",積算水温計算!AU19),IF(積算水温計算!AU114=TRUE,IF(稚魚サイズ・収容重量計算!AU19="","",稚魚サイズ・収容重量計算!AU19),"")),IF(稚魚サイズ・収容重量計算!AU19="","",稚魚サイズ・収容重量計算!AU19)))</f>
        <v/>
      </c>
      <c r="AV19" s="27" t="str">
        <f>IF($L19="","",IF($T19="",IF(積算水温計算!AV114=FALSE,IF(積算水温計算!AV19="","",積算水温計算!AV19),IF(積算水温計算!AV114=TRUE,IF(稚魚サイズ・収容重量計算!AV19="","",稚魚サイズ・収容重量計算!AV19),"")),IF(稚魚サイズ・収容重量計算!AV19="","",稚魚サイズ・収容重量計算!AV19)))</f>
        <v/>
      </c>
      <c r="AW19" s="30" t="str">
        <f>IF($L19="","",IF($T19="",IF(積算水温計算!AW114=FALSE,IF(積算水温計算!AW19="","",積算水温計算!AW19),IF(積算水温計算!AW114=TRUE,IF(稚魚サイズ・収容重量計算!AW19="","",稚魚サイズ・収容重量計算!AW19),"")),IF(稚魚サイズ・収容重量計算!AW19="","",稚魚サイズ・収容重量計算!AW19)))</f>
        <v/>
      </c>
      <c r="AX19" s="31" t="str">
        <f>IF($L19="","",IF($T19="",IF(積算水温計算!AX114=FALSE,IF(積算水温計算!AX19="","",積算水温計算!AX19),IF(積算水温計算!AX114=TRUE,IF(稚魚サイズ・収容重量計算!AX19="","",稚魚サイズ・収容重量計算!AX19),"")),IF(稚魚サイズ・収容重量計算!AX19="","",稚魚サイズ・収容重量計算!AX19)))</f>
        <v/>
      </c>
      <c r="AY19" s="27" t="str">
        <f>IF($L19="","",IF($T19="",IF(積算水温計算!AY114=FALSE,IF(積算水温計算!AY19="","",積算水温計算!AY19),IF(積算水温計算!AY114=TRUE,IF(稚魚サイズ・収容重量計算!AY19="","",稚魚サイズ・収容重量計算!AY19),"")),IF(稚魚サイズ・収容重量計算!AY19="","",稚魚サイズ・収容重量計算!AY19)))</f>
        <v/>
      </c>
      <c r="BA19" s="8" t="s">
        <v>17</v>
      </c>
      <c r="BB19" s="8">
        <v>17</v>
      </c>
    </row>
    <row r="20" spans="1:54" x14ac:dyDescent="0.4">
      <c r="A20" s="224"/>
      <c r="B20" s="224"/>
      <c r="C20" s="225"/>
      <c r="D20" s="225"/>
      <c r="E20" s="226"/>
      <c r="F20" s="24" t="str">
        <f t="shared" si="4"/>
        <v/>
      </c>
      <c r="G20" s="24" t="str">
        <f t="shared" si="5"/>
        <v/>
      </c>
      <c r="H20" s="25" t="str">
        <f t="shared" si="6"/>
        <v/>
      </c>
      <c r="I20" s="25" t="str">
        <f t="shared" si="7"/>
        <v/>
      </c>
      <c r="J20" s="223"/>
      <c r="K20" s="223"/>
      <c r="L20" s="211"/>
      <c r="M20" s="217">
        <v>960</v>
      </c>
      <c r="N20" s="227">
        <v>0.4</v>
      </c>
      <c r="O20" s="227">
        <v>1.3</v>
      </c>
      <c r="P20" s="227">
        <v>1</v>
      </c>
      <c r="Q20" s="228"/>
      <c r="R20" s="217"/>
      <c r="S20" s="229"/>
      <c r="T20" s="217"/>
      <c r="U20" s="229"/>
      <c r="V20" s="38" t="str">
        <f>稚魚サイズ・収容重量計算!V20</f>
        <v/>
      </c>
      <c r="W20" s="217"/>
      <c r="X20" s="26" t="str">
        <f>IF($L20="","",IF($T20="",IF(積算水温計算!W115=FALSE,IF(積算水温計算!X20="","",積算水温計算!X20),IF(積算水温計算!X115=TRUE,IF(稚魚サイズ・収容重量計算!X20="","",稚魚サイズ・収容重量計算!X20),"")),IF(稚魚サイズ・収容重量計算!X20="","",稚魚サイズ・収容重量計算!X20)))</f>
        <v/>
      </c>
      <c r="Y20" s="27" t="str">
        <f>IF($L20="","",IF($T20="",IF(積算水温計算!Y115=FALSE,IF(積算水温計算!Y20="","",積算水温計算!Y20),IF(積算水温計算!Y115=TRUE,IF(稚魚サイズ・収容重量計算!Y20="","",稚魚サイズ・収容重量計算!Y20),"")),IF(稚魚サイズ・収容重量計算!Y20="","",稚魚サイズ・収容重量計算!Y20)))</f>
        <v/>
      </c>
      <c r="Z20" s="27" t="str">
        <f>IF($L20="","",IF($T20="",IF(積算水温計算!Z115=FALSE,IF(積算水温計算!Z20="","",積算水温計算!Z20),IF(積算水温計算!Z115=TRUE,IF(稚魚サイズ・収容重量計算!Z20="","",稚魚サイズ・収容重量計算!Z20),"")),IF(稚魚サイズ・収容重量計算!Z20="","",稚魚サイズ・収容重量計算!Z20)))</f>
        <v/>
      </c>
      <c r="AA20" s="27" t="str">
        <f>IF($L20="","",IF($T20="",IF(積算水温計算!AA115=FALSE,IF(積算水温計算!AA20="","",積算水温計算!AA20),IF(積算水温計算!AA115=TRUE,IF(稚魚サイズ・収容重量計算!AA20="","",稚魚サイズ・収容重量計算!AA20),"")),IF(稚魚サイズ・収容重量計算!AA20="","",稚魚サイズ・収容重量計算!AA20)))</f>
        <v/>
      </c>
      <c r="AB20" s="27" t="str">
        <f>IF($L20="","",IF($T20="",IF(積算水温計算!AB115=FALSE,IF(積算水温計算!AB20="","",積算水温計算!AB20),IF(積算水温計算!AB115=TRUE,IF(稚魚サイズ・収容重量計算!AB20="","",稚魚サイズ・収容重量計算!AB20),"")),IF(稚魚サイズ・収容重量計算!AB20="","",稚魚サイズ・収容重量計算!AB20)))</f>
        <v/>
      </c>
      <c r="AC20" s="27" t="str">
        <f>IF($L20="","",IF($T20="",IF(積算水温計算!AC115=FALSE,IF(積算水温計算!AC20="","",積算水温計算!AC20),IF(積算水温計算!AC115=TRUE,IF(稚魚サイズ・収容重量計算!AC20="","",稚魚サイズ・収容重量計算!AC20),"")),IF(稚魚サイズ・収容重量計算!AC20="","",稚魚サイズ・収容重量計算!AC20)))</f>
        <v/>
      </c>
      <c r="AD20" s="27" t="str">
        <f>IF($L20="","",IF($T20="",IF(積算水温計算!AD115=FALSE,IF(積算水温計算!AD20="","",積算水温計算!AD20),IF(積算水温計算!AD115=TRUE,IF(稚魚サイズ・収容重量計算!AD20="","",稚魚サイズ・収容重量計算!AD20),"")),IF(稚魚サイズ・収容重量計算!AD20="","",稚魚サイズ・収容重量計算!AD20)))</f>
        <v/>
      </c>
      <c r="AE20" s="27" t="str">
        <f>IF($L20="","",IF($T20="",IF(積算水温計算!AE115=FALSE,IF(積算水温計算!AE20="","",積算水温計算!AE20),IF(積算水温計算!AE115=TRUE,IF(稚魚サイズ・収容重量計算!AE20="","",稚魚サイズ・収容重量計算!AE20),"")),IF(稚魚サイズ・収容重量計算!AE20="","",稚魚サイズ・収容重量計算!AE20)))</f>
        <v/>
      </c>
      <c r="AF20" s="27" t="str">
        <f>IF($L20="","",IF($T20="",IF(積算水温計算!AF115=FALSE,IF(積算水温計算!AF20="","",積算水温計算!AF20),IF(積算水温計算!AF115=TRUE,IF(稚魚サイズ・収容重量計算!AF20="","",稚魚サイズ・収容重量計算!AF20),"")),IF(稚魚サイズ・収容重量計算!AF20="","",稚魚サイズ・収容重量計算!AF20)))</f>
        <v/>
      </c>
      <c r="AG20" s="27" t="str">
        <f>IF($L20="","",IF($T20="",IF(積算水温計算!AG115=FALSE,IF(積算水温計算!AG20="","",積算水温計算!AG20),IF(積算水温計算!AG115=TRUE,IF(稚魚サイズ・収容重量計算!AG20="","",稚魚サイズ・収容重量計算!AG20),"")),IF(稚魚サイズ・収容重量計算!AG20="","",稚魚サイズ・収容重量計算!AG20)))</f>
        <v/>
      </c>
      <c r="AH20" s="27" t="str">
        <f>IF($L20="","",IF($T20="",IF(積算水温計算!AH115=FALSE,IF(積算水温計算!AH20="","",積算水温計算!AH20),IF(積算水温計算!AH115=TRUE,IF(稚魚サイズ・収容重量計算!AH20="","",稚魚サイズ・収容重量計算!AH20),"")),IF(稚魚サイズ・収容重量計算!AH20="","",稚魚サイズ・収容重量計算!AH20)))</f>
        <v/>
      </c>
      <c r="AI20" s="27" t="str">
        <f>IF($L20="","",IF($T20="",IF(積算水温計算!AI115=FALSE,IF(積算水温計算!AI20="","",積算水温計算!AI20),IF(積算水温計算!AI115=TRUE,IF(稚魚サイズ・収容重量計算!AI20="","",稚魚サイズ・収容重量計算!AI20),"")),IF(稚魚サイズ・収容重量計算!AI20="","",稚魚サイズ・収容重量計算!AI20)))</f>
        <v/>
      </c>
      <c r="AJ20" s="27" t="str">
        <f>IF($L20="","",IF($T20="",IF(積算水温計算!AJ115=FALSE,IF(積算水温計算!AJ20="","",積算水温計算!AJ20),IF(積算水温計算!AJ115=TRUE,IF(稚魚サイズ・収容重量計算!AJ20="","",稚魚サイズ・収容重量計算!AJ20),"")),IF(稚魚サイズ・収容重量計算!AJ20="","",稚魚サイズ・収容重量計算!AJ20)))</f>
        <v/>
      </c>
      <c r="AK20" s="27" t="str">
        <f>IF($L20="","",IF($T20="",IF(積算水温計算!AK115=FALSE,IF(積算水温計算!AK20="","",積算水温計算!AK20),IF(積算水温計算!AK115=TRUE,IF(稚魚サイズ・収容重量計算!AK20="","",稚魚サイズ・収容重量計算!AK20),"")),IF(稚魚サイズ・収容重量計算!AK20="","",稚魚サイズ・収容重量計算!AK20)))</f>
        <v/>
      </c>
      <c r="AL20" s="27" t="str">
        <f>IF($L20="","",IF($T20="",IF(積算水温計算!AL115=FALSE,IF(積算水温計算!AL20="","",積算水温計算!AL20),IF(積算水温計算!AL115=TRUE,IF(稚魚サイズ・収容重量計算!AL20="","",稚魚サイズ・収容重量計算!AL20),"")),IF(稚魚サイズ・収容重量計算!AL20="","",稚魚サイズ・収容重量計算!AL20)))</f>
        <v/>
      </c>
      <c r="AM20" s="27" t="str">
        <f>IF($L20="","",IF($T20="",IF(積算水温計算!AM115=FALSE,IF(積算水温計算!AM20="","",積算水温計算!AM20),IF(積算水温計算!AM115=TRUE,IF(稚魚サイズ・収容重量計算!AM20="","",稚魚サイズ・収容重量計算!AM20),"")),IF(稚魚サイズ・収容重量計算!AM20="","",稚魚サイズ・収容重量計算!AM20)))</f>
        <v/>
      </c>
      <c r="AN20" s="27" t="str">
        <f>IF($L20="","",IF($T20="",IF(積算水温計算!AN115=FALSE,IF(積算水温計算!AN20="","",積算水温計算!AN20),IF(積算水温計算!AN115=TRUE,IF(稚魚サイズ・収容重量計算!AN20="","",稚魚サイズ・収容重量計算!AN20),"")),IF(稚魚サイズ・収容重量計算!AN20="","",稚魚サイズ・収容重量計算!AN20)))</f>
        <v/>
      </c>
      <c r="AO20" s="27" t="str">
        <f>IF($L20="","",IF($T20="",IF(積算水温計算!AO115=FALSE,IF(積算水温計算!AO20="","",積算水温計算!AO20),IF(積算水温計算!AO115=TRUE,IF(稚魚サイズ・収容重量計算!AO20="","",稚魚サイズ・収容重量計算!AO20),"")),IF(稚魚サイズ・収容重量計算!AO20="","",稚魚サイズ・収容重量計算!AO20)))</f>
        <v/>
      </c>
      <c r="AP20" s="27" t="str">
        <f>IF($L20="","",IF($T20="",IF(積算水温計算!AP115=FALSE,IF(積算水温計算!AP20="","",積算水温計算!AP20),IF(積算水温計算!AP115=TRUE,IF(稚魚サイズ・収容重量計算!AP20="","",稚魚サイズ・収容重量計算!AP20),"")),IF(稚魚サイズ・収容重量計算!AP20="","",稚魚サイズ・収容重量計算!AP20)))</f>
        <v/>
      </c>
      <c r="AQ20" s="28" t="str">
        <f>IF($L20="","",IF($T20="",IF(積算水温計算!AQ115=FALSE,IF(積算水温計算!AQ20="","",積算水温計算!AQ20),IF(積算水温計算!AQ115=TRUE,IF(稚魚サイズ・収容重量計算!AQ20="","",稚魚サイズ・収容重量計算!AQ20),"")),IF(稚魚サイズ・収容重量計算!AQ20="","",稚魚サイズ・収容重量計算!AQ20)))</f>
        <v/>
      </c>
      <c r="AR20" s="29" t="str">
        <f>IF($L20="","",IF($T20="",IF(積算水温計算!AR115=FALSE,IF(積算水温計算!AR20="","",積算水温計算!AR20),IF(積算水温計算!AR115=TRUE,IF(稚魚サイズ・収容重量計算!AR20="","",稚魚サイズ・収容重量計算!AR20),"")),IF(稚魚サイズ・収容重量計算!AR20="","",稚魚サイズ・収容重量計算!AR20)))</f>
        <v/>
      </c>
      <c r="AS20" s="27" t="str">
        <f>IF($L20="","",IF($T20="",IF(積算水温計算!AS115=FALSE,IF(積算水温計算!AS20="","",積算水温計算!AS20),IF(積算水温計算!AS115=TRUE,IF(稚魚サイズ・収容重量計算!AS20="","",稚魚サイズ・収容重量計算!AS20),"")),IF(稚魚サイズ・収容重量計算!AS20="","",稚魚サイズ・収容重量計算!AS20)))</f>
        <v/>
      </c>
      <c r="AT20" s="27" t="str">
        <f>IF($L20="","",IF($T20="",IF(積算水温計算!AT115=FALSE,IF(積算水温計算!AT20="","",積算水温計算!AT20),IF(積算水温計算!AT115=TRUE,IF(稚魚サイズ・収容重量計算!AT20="","",稚魚サイズ・収容重量計算!AT20),"")),IF(稚魚サイズ・収容重量計算!AT20="","",稚魚サイズ・収容重量計算!AT20)))</f>
        <v/>
      </c>
      <c r="AU20" s="27" t="str">
        <f>IF($L20="","",IF($T20="",IF(積算水温計算!AU115=FALSE,IF(積算水温計算!AU20="","",積算水温計算!AU20),IF(積算水温計算!AU115=TRUE,IF(稚魚サイズ・収容重量計算!AU20="","",稚魚サイズ・収容重量計算!AU20),"")),IF(稚魚サイズ・収容重量計算!AU20="","",稚魚サイズ・収容重量計算!AU20)))</f>
        <v/>
      </c>
      <c r="AV20" s="27" t="str">
        <f>IF($L20="","",IF($T20="",IF(積算水温計算!AV115=FALSE,IF(積算水温計算!AV20="","",積算水温計算!AV20),IF(積算水温計算!AV115=TRUE,IF(稚魚サイズ・収容重量計算!AV20="","",稚魚サイズ・収容重量計算!AV20),"")),IF(稚魚サイズ・収容重量計算!AV20="","",稚魚サイズ・収容重量計算!AV20)))</f>
        <v/>
      </c>
      <c r="AW20" s="30" t="str">
        <f>IF($L20="","",IF($T20="",IF(積算水温計算!AW115=FALSE,IF(積算水温計算!AW20="","",積算水温計算!AW20),IF(積算水温計算!AW115=TRUE,IF(稚魚サイズ・収容重量計算!AW20="","",稚魚サイズ・収容重量計算!AW20),"")),IF(稚魚サイズ・収容重量計算!AW20="","",稚魚サイズ・収容重量計算!AW20)))</f>
        <v/>
      </c>
      <c r="AX20" s="31" t="str">
        <f>IF($L20="","",IF($T20="",IF(積算水温計算!AX115=FALSE,IF(積算水温計算!AX20="","",積算水温計算!AX20),IF(積算水温計算!AX115=TRUE,IF(稚魚サイズ・収容重量計算!AX20="","",稚魚サイズ・収容重量計算!AX20),"")),IF(稚魚サイズ・収容重量計算!AX20="","",稚魚サイズ・収容重量計算!AX20)))</f>
        <v/>
      </c>
      <c r="AY20" s="27" t="str">
        <f>IF($L20="","",IF($T20="",IF(積算水温計算!AY115=FALSE,IF(積算水温計算!AY20="","",積算水温計算!AY20),IF(積算水温計算!AY115=TRUE,IF(稚魚サイズ・収容重量計算!AY20="","",稚魚サイズ・収容重量計算!AY20),"")),IF(稚魚サイズ・収容重量計算!AY20="","",稚魚サイズ・収容重量計算!AY20)))</f>
        <v/>
      </c>
      <c r="BA20" s="8" t="s">
        <v>18</v>
      </c>
      <c r="BB20" s="8">
        <v>18</v>
      </c>
    </row>
    <row r="21" spans="1:54" x14ac:dyDescent="0.4">
      <c r="A21" s="223"/>
      <c r="B21" s="224"/>
      <c r="C21" s="225"/>
      <c r="D21" s="225"/>
      <c r="E21" s="226"/>
      <c r="F21" s="24" t="str">
        <f t="shared" si="4"/>
        <v/>
      </c>
      <c r="G21" s="24" t="str">
        <f t="shared" si="5"/>
        <v/>
      </c>
      <c r="H21" s="25" t="str">
        <f t="shared" si="6"/>
        <v/>
      </c>
      <c r="I21" s="25" t="str">
        <f t="shared" si="7"/>
        <v/>
      </c>
      <c r="J21" s="223"/>
      <c r="K21" s="223"/>
      <c r="L21" s="211"/>
      <c r="M21" s="217">
        <v>960</v>
      </c>
      <c r="N21" s="227">
        <v>0.4</v>
      </c>
      <c r="O21" s="227">
        <v>1.3</v>
      </c>
      <c r="P21" s="227">
        <v>1</v>
      </c>
      <c r="Q21" s="228"/>
      <c r="R21" s="217"/>
      <c r="S21" s="229"/>
      <c r="T21" s="217"/>
      <c r="U21" s="229"/>
      <c r="V21" s="38" t="str">
        <f>稚魚サイズ・収容重量計算!V21</f>
        <v/>
      </c>
      <c r="W21" s="217"/>
      <c r="X21" s="26" t="str">
        <f>IF($L21="","",IF($T21="",IF(積算水温計算!W116=FALSE,IF(積算水温計算!X21="","",積算水温計算!X21),IF(積算水温計算!X116=TRUE,IF(稚魚サイズ・収容重量計算!X21="","",稚魚サイズ・収容重量計算!X21),"")),IF(稚魚サイズ・収容重量計算!X21="","",稚魚サイズ・収容重量計算!X21)))</f>
        <v/>
      </c>
      <c r="Y21" s="27" t="str">
        <f>IF($L21="","",IF($T21="",IF(積算水温計算!Y116=FALSE,IF(積算水温計算!Y21="","",積算水温計算!Y21),IF(積算水温計算!Y116=TRUE,IF(稚魚サイズ・収容重量計算!Y21="","",稚魚サイズ・収容重量計算!Y21),"")),IF(稚魚サイズ・収容重量計算!Y21="","",稚魚サイズ・収容重量計算!Y21)))</f>
        <v/>
      </c>
      <c r="Z21" s="27" t="str">
        <f>IF($L21="","",IF($T21="",IF(積算水温計算!Z116=FALSE,IF(積算水温計算!Z21="","",積算水温計算!Z21),IF(積算水温計算!Z116=TRUE,IF(稚魚サイズ・収容重量計算!Z21="","",稚魚サイズ・収容重量計算!Z21),"")),IF(稚魚サイズ・収容重量計算!Z21="","",稚魚サイズ・収容重量計算!Z21)))</f>
        <v/>
      </c>
      <c r="AA21" s="27" t="str">
        <f>IF($L21="","",IF($T21="",IF(積算水温計算!AA116=FALSE,IF(積算水温計算!AA21="","",積算水温計算!AA21),IF(積算水温計算!AA116=TRUE,IF(稚魚サイズ・収容重量計算!AA21="","",稚魚サイズ・収容重量計算!AA21),"")),IF(稚魚サイズ・収容重量計算!AA21="","",稚魚サイズ・収容重量計算!AA21)))</f>
        <v/>
      </c>
      <c r="AB21" s="27" t="str">
        <f>IF($L21="","",IF($T21="",IF(積算水温計算!AB116=FALSE,IF(積算水温計算!AB21="","",積算水温計算!AB21),IF(積算水温計算!AB116=TRUE,IF(稚魚サイズ・収容重量計算!AB21="","",稚魚サイズ・収容重量計算!AB21),"")),IF(稚魚サイズ・収容重量計算!AB21="","",稚魚サイズ・収容重量計算!AB21)))</f>
        <v/>
      </c>
      <c r="AC21" s="27" t="str">
        <f>IF($L21="","",IF($T21="",IF(積算水温計算!AC116=FALSE,IF(積算水温計算!AC21="","",積算水温計算!AC21),IF(積算水温計算!AC116=TRUE,IF(稚魚サイズ・収容重量計算!AC21="","",稚魚サイズ・収容重量計算!AC21),"")),IF(稚魚サイズ・収容重量計算!AC21="","",稚魚サイズ・収容重量計算!AC21)))</f>
        <v/>
      </c>
      <c r="AD21" s="27" t="str">
        <f>IF($L21="","",IF($T21="",IF(積算水温計算!AD116=FALSE,IF(積算水温計算!AD21="","",積算水温計算!AD21),IF(積算水温計算!AD116=TRUE,IF(稚魚サイズ・収容重量計算!AD21="","",稚魚サイズ・収容重量計算!AD21),"")),IF(稚魚サイズ・収容重量計算!AD21="","",稚魚サイズ・収容重量計算!AD21)))</f>
        <v/>
      </c>
      <c r="AE21" s="27" t="str">
        <f>IF($L21="","",IF($T21="",IF(積算水温計算!AE116=FALSE,IF(積算水温計算!AE21="","",積算水温計算!AE21),IF(積算水温計算!AE116=TRUE,IF(稚魚サイズ・収容重量計算!AE21="","",稚魚サイズ・収容重量計算!AE21),"")),IF(稚魚サイズ・収容重量計算!AE21="","",稚魚サイズ・収容重量計算!AE21)))</f>
        <v/>
      </c>
      <c r="AF21" s="27" t="str">
        <f>IF($L21="","",IF($T21="",IF(積算水温計算!AF116=FALSE,IF(積算水温計算!AF21="","",積算水温計算!AF21),IF(積算水温計算!AF116=TRUE,IF(稚魚サイズ・収容重量計算!AF21="","",稚魚サイズ・収容重量計算!AF21),"")),IF(稚魚サイズ・収容重量計算!AF21="","",稚魚サイズ・収容重量計算!AF21)))</f>
        <v/>
      </c>
      <c r="AG21" s="27" t="str">
        <f>IF($L21="","",IF($T21="",IF(積算水温計算!AG116=FALSE,IF(積算水温計算!AG21="","",積算水温計算!AG21),IF(積算水温計算!AG116=TRUE,IF(稚魚サイズ・収容重量計算!AG21="","",稚魚サイズ・収容重量計算!AG21),"")),IF(稚魚サイズ・収容重量計算!AG21="","",稚魚サイズ・収容重量計算!AG21)))</f>
        <v/>
      </c>
      <c r="AH21" s="27" t="str">
        <f>IF($L21="","",IF($T21="",IF(積算水温計算!AH116=FALSE,IF(積算水温計算!AH21="","",積算水温計算!AH21),IF(積算水温計算!AH116=TRUE,IF(稚魚サイズ・収容重量計算!AH21="","",稚魚サイズ・収容重量計算!AH21),"")),IF(稚魚サイズ・収容重量計算!AH21="","",稚魚サイズ・収容重量計算!AH21)))</f>
        <v/>
      </c>
      <c r="AI21" s="27" t="str">
        <f>IF($L21="","",IF($T21="",IF(積算水温計算!AI116=FALSE,IF(積算水温計算!AI21="","",積算水温計算!AI21),IF(積算水温計算!AI116=TRUE,IF(稚魚サイズ・収容重量計算!AI21="","",稚魚サイズ・収容重量計算!AI21),"")),IF(稚魚サイズ・収容重量計算!AI21="","",稚魚サイズ・収容重量計算!AI21)))</f>
        <v/>
      </c>
      <c r="AJ21" s="27" t="str">
        <f>IF($L21="","",IF($T21="",IF(積算水温計算!AJ116=FALSE,IF(積算水温計算!AJ21="","",積算水温計算!AJ21),IF(積算水温計算!AJ116=TRUE,IF(稚魚サイズ・収容重量計算!AJ21="","",稚魚サイズ・収容重量計算!AJ21),"")),IF(稚魚サイズ・収容重量計算!AJ21="","",稚魚サイズ・収容重量計算!AJ21)))</f>
        <v/>
      </c>
      <c r="AK21" s="27" t="str">
        <f>IF($L21="","",IF($T21="",IF(積算水温計算!AK116=FALSE,IF(積算水温計算!AK21="","",積算水温計算!AK21),IF(積算水温計算!AK116=TRUE,IF(稚魚サイズ・収容重量計算!AK21="","",稚魚サイズ・収容重量計算!AK21),"")),IF(稚魚サイズ・収容重量計算!AK21="","",稚魚サイズ・収容重量計算!AK21)))</f>
        <v/>
      </c>
      <c r="AL21" s="27" t="str">
        <f>IF($L21="","",IF($T21="",IF(積算水温計算!AL116=FALSE,IF(積算水温計算!AL21="","",積算水温計算!AL21),IF(積算水温計算!AL116=TRUE,IF(稚魚サイズ・収容重量計算!AL21="","",稚魚サイズ・収容重量計算!AL21),"")),IF(稚魚サイズ・収容重量計算!AL21="","",稚魚サイズ・収容重量計算!AL21)))</f>
        <v/>
      </c>
      <c r="AM21" s="27" t="str">
        <f>IF($L21="","",IF($T21="",IF(積算水温計算!AM116=FALSE,IF(積算水温計算!AM21="","",積算水温計算!AM21),IF(積算水温計算!AM116=TRUE,IF(稚魚サイズ・収容重量計算!AM21="","",稚魚サイズ・収容重量計算!AM21),"")),IF(稚魚サイズ・収容重量計算!AM21="","",稚魚サイズ・収容重量計算!AM21)))</f>
        <v/>
      </c>
      <c r="AN21" s="27" t="str">
        <f>IF($L21="","",IF($T21="",IF(積算水温計算!AN116=FALSE,IF(積算水温計算!AN21="","",積算水温計算!AN21),IF(積算水温計算!AN116=TRUE,IF(稚魚サイズ・収容重量計算!AN21="","",稚魚サイズ・収容重量計算!AN21),"")),IF(稚魚サイズ・収容重量計算!AN21="","",稚魚サイズ・収容重量計算!AN21)))</f>
        <v/>
      </c>
      <c r="AO21" s="27" t="str">
        <f>IF($L21="","",IF($T21="",IF(積算水温計算!AO116=FALSE,IF(積算水温計算!AO21="","",積算水温計算!AO21),IF(積算水温計算!AO116=TRUE,IF(稚魚サイズ・収容重量計算!AO21="","",稚魚サイズ・収容重量計算!AO21),"")),IF(稚魚サイズ・収容重量計算!AO21="","",稚魚サイズ・収容重量計算!AO21)))</f>
        <v/>
      </c>
      <c r="AP21" s="27" t="str">
        <f>IF($L21="","",IF($T21="",IF(積算水温計算!AP116=FALSE,IF(積算水温計算!AP21="","",積算水温計算!AP21),IF(積算水温計算!AP116=TRUE,IF(稚魚サイズ・収容重量計算!AP21="","",稚魚サイズ・収容重量計算!AP21),"")),IF(稚魚サイズ・収容重量計算!AP21="","",稚魚サイズ・収容重量計算!AP21)))</f>
        <v/>
      </c>
      <c r="AQ21" s="28" t="str">
        <f>IF($L21="","",IF($T21="",IF(積算水温計算!AQ116=FALSE,IF(積算水温計算!AQ21="","",積算水温計算!AQ21),IF(積算水温計算!AQ116=TRUE,IF(稚魚サイズ・収容重量計算!AQ21="","",稚魚サイズ・収容重量計算!AQ21),"")),IF(稚魚サイズ・収容重量計算!AQ21="","",稚魚サイズ・収容重量計算!AQ21)))</f>
        <v/>
      </c>
      <c r="AR21" s="29" t="str">
        <f>IF($L21="","",IF($T21="",IF(積算水温計算!AR116=FALSE,IF(積算水温計算!AR21="","",積算水温計算!AR21),IF(積算水温計算!AR116=TRUE,IF(稚魚サイズ・収容重量計算!AR21="","",稚魚サイズ・収容重量計算!AR21),"")),IF(稚魚サイズ・収容重量計算!AR21="","",稚魚サイズ・収容重量計算!AR21)))</f>
        <v/>
      </c>
      <c r="AS21" s="27" t="str">
        <f>IF($L21="","",IF($T21="",IF(積算水温計算!AS116=FALSE,IF(積算水温計算!AS21="","",積算水温計算!AS21),IF(積算水温計算!AS116=TRUE,IF(稚魚サイズ・収容重量計算!AS21="","",稚魚サイズ・収容重量計算!AS21),"")),IF(稚魚サイズ・収容重量計算!AS21="","",稚魚サイズ・収容重量計算!AS21)))</f>
        <v/>
      </c>
      <c r="AT21" s="27" t="str">
        <f>IF($L21="","",IF($T21="",IF(積算水温計算!AT116=FALSE,IF(積算水温計算!AT21="","",積算水温計算!AT21),IF(積算水温計算!AT116=TRUE,IF(稚魚サイズ・収容重量計算!AT21="","",稚魚サイズ・収容重量計算!AT21),"")),IF(稚魚サイズ・収容重量計算!AT21="","",稚魚サイズ・収容重量計算!AT21)))</f>
        <v/>
      </c>
      <c r="AU21" s="27" t="str">
        <f>IF($L21="","",IF($T21="",IF(積算水温計算!AU116=FALSE,IF(積算水温計算!AU21="","",積算水温計算!AU21),IF(積算水温計算!AU116=TRUE,IF(稚魚サイズ・収容重量計算!AU21="","",稚魚サイズ・収容重量計算!AU21),"")),IF(稚魚サイズ・収容重量計算!AU21="","",稚魚サイズ・収容重量計算!AU21)))</f>
        <v/>
      </c>
      <c r="AV21" s="27" t="str">
        <f>IF($L21="","",IF($T21="",IF(積算水温計算!AV116=FALSE,IF(積算水温計算!AV21="","",積算水温計算!AV21),IF(積算水温計算!AV116=TRUE,IF(稚魚サイズ・収容重量計算!AV21="","",稚魚サイズ・収容重量計算!AV21),"")),IF(稚魚サイズ・収容重量計算!AV21="","",稚魚サイズ・収容重量計算!AV21)))</f>
        <v/>
      </c>
      <c r="AW21" s="30" t="str">
        <f>IF($L21="","",IF($T21="",IF(積算水温計算!AW116=FALSE,IF(積算水温計算!AW21="","",積算水温計算!AW21),IF(積算水温計算!AW116=TRUE,IF(稚魚サイズ・収容重量計算!AW21="","",稚魚サイズ・収容重量計算!AW21),"")),IF(稚魚サイズ・収容重量計算!AW21="","",稚魚サイズ・収容重量計算!AW21)))</f>
        <v/>
      </c>
      <c r="AX21" s="31" t="str">
        <f>IF($L21="","",IF($T21="",IF(積算水温計算!AX116=FALSE,IF(積算水温計算!AX21="","",積算水温計算!AX21),IF(積算水温計算!AX116=TRUE,IF(稚魚サイズ・収容重量計算!AX21="","",稚魚サイズ・収容重量計算!AX21),"")),IF(稚魚サイズ・収容重量計算!AX21="","",稚魚サイズ・収容重量計算!AX21)))</f>
        <v/>
      </c>
      <c r="AY21" s="27" t="str">
        <f>IF($L21="","",IF($T21="",IF(積算水温計算!AY116=FALSE,IF(積算水温計算!AY21="","",積算水温計算!AY21),IF(積算水温計算!AY116=TRUE,IF(稚魚サイズ・収容重量計算!AY21="","",稚魚サイズ・収容重量計算!AY21),"")),IF(稚魚サイズ・収容重量計算!AY21="","",稚魚サイズ・収容重量計算!AY21)))</f>
        <v/>
      </c>
      <c r="BA21" s="8" t="s">
        <v>19</v>
      </c>
      <c r="BB21" s="8">
        <v>19</v>
      </c>
    </row>
    <row r="22" spans="1:54" x14ac:dyDescent="0.4">
      <c r="A22" s="223"/>
      <c r="B22" s="224"/>
      <c r="C22" s="225"/>
      <c r="D22" s="225"/>
      <c r="E22" s="226"/>
      <c r="F22" s="24" t="str">
        <f t="shared" si="4"/>
        <v/>
      </c>
      <c r="G22" s="24" t="str">
        <f t="shared" si="5"/>
        <v/>
      </c>
      <c r="H22" s="25" t="str">
        <f t="shared" si="6"/>
        <v/>
      </c>
      <c r="I22" s="25" t="str">
        <f t="shared" si="7"/>
        <v/>
      </c>
      <c r="J22" s="223"/>
      <c r="K22" s="223"/>
      <c r="L22" s="211"/>
      <c r="M22" s="217">
        <v>960</v>
      </c>
      <c r="N22" s="227">
        <v>0.4</v>
      </c>
      <c r="O22" s="227">
        <v>1.3</v>
      </c>
      <c r="P22" s="227">
        <v>1</v>
      </c>
      <c r="Q22" s="228"/>
      <c r="R22" s="217"/>
      <c r="S22" s="229"/>
      <c r="T22" s="217"/>
      <c r="U22" s="229"/>
      <c r="V22" s="38" t="str">
        <f>稚魚サイズ・収容重量計算!V22</f>
        <v/>
      </c>
      <c r="W22" s="217"/>
      <c r="X22" s="26" t="str">
        <f>IF($L22="","",IF($T22="",IF(積算水温計算!W117=FALSE,IF(積算水温計算!X22="","",積算水温計算!X22),IF(積算水温計算!X117=TRUE,IF(稚魚サイズ・収容重量計算!X22="","",稚魚サイズ・収容重量計算!X22),"")),IF(稚魚サイズ・収容重量計算!X22="","",稚魚サイズ・収容重量計算!X22)))</f>
        <v/>
      </c>
      <c r="Y22" s="27" t="str">
        <f>IF($L22="","",IF($T22="",IF(積算水温計算!Y117=FALSE,IF(積算水温計算!Y22="","",積算水温計算!Y22),IF(積算水温計算!Y117=TRUE,IF(稚魚サイズ・収容重量計算!Y22="","",稚魚サイズ・収容重量計算!Y22),"")),IF(稚魚サイズ・収容重量計算!Y22="","",稚魚サイズ・収容重量計算!Y22)))</f>
        <v/>
      </c>
      <c r="Z22" s="27" t="str">
        <f>IF($L22="","",IF($T22="",IF(積算水温計算!Z117=FALSE,IF(積算水温計算!Z22="","",積算水温計算!Z22),IF(積算水温計算!Z117=TRUE,IF(稚魚サイズ・収容重量計算!Z22="","",稚魚サイズ・収容重量計算!Z22),"")),IF(稚魚サイズ・収容重量計算!Z22="","",稚魚サイズ・収容重量計算!Z22)))</f>
        <v/>
      </c>
      <c r="AA22" s="27" t="str">
        <f>IF($L22="","",IF($T22="",IF(積算水温計算!AA117=FALSE,IF(積算水温計算!AA22="","",積算水温計算!AA22),IF(積算水温計算!AA117=TRUE,IF(稚魚サイズ・収容重量計算!AA22="","",稚魚サイズ・収容重量計算!AA22),"")),IF(稚魚サイズ・収容重量計算!AA22="","",稚魚サイズ・収容重量計算!AA22)))</f>
        <v/>
      </c>
      <c r="AB22" s="27" t="str">
        <f>IF($L22="","",IF($T22="",IF(積算水温計算!AB117=FALSE,IF(積算水温計算!AB22="","",積算水温計算!AB22),IF(積算水温計算!AB117=TRUE,IF(稚魚サイズ・収容重量計算!AB22="","",稚魚サイズ・収容重量計算!AB22),"")),IF(稚魚サイズ・収容重量計算!AB22="","",稚魚サイズ・収容重量計算!AB22)))</f>
        <v/>
      </c>
      <c r="AC22" s="27" t="str">
        <f>IF($L22="","",IF($T22="",IF(積算水温計算!AC117=FALSE,IF(積算水温計算!AC22="","",積算水温計算!AC22),IF(積算水温計算!AC117=TRUE,IF(稚魚サイズ・収容重量計算!AC22="","",稚魚サイズ・収容重量計算!AC22),"")),IF(稚魚サイズ・収容重量計算!AC22="","",稚魚サイズ・収容重量計算!AC22)))</f>
        <v/>
      </c>
      <c r="AD22" s="27" t="str">
        <f>IF($L22="","",IF($T22="",IF(積算水温計算!AD117=FALSE,IF(積算水温計算!AD22="","",積算水温計算!AD22),IF(積算水温計算!AD117=TRUE,IF(稚魚サイズ・収容重量計算!AD22="","",稚魚サイズ・収容重量計算!AD22),"")),IF(稚魚サイズ・収容重量計算!AD22="","",稚魚サイズ・収容重量計算!AD22)))</f>
        <v/>
      </c>
      <c r="AE22" s="27" t="str">
        <f>IF($L22="","",IF($T22="",IF(積算水温計算!AE117=FALSE,IF(積算水温計算!AE22="","",積算水温計算!AE22),IF(積算水温計算!AE117=TRUE,IF(稚魚サイズ・収容重量計算!AE22="","",稚魚サイズ・収容重量計算!AE22),"")),IF(稚魚サイズ・収容重量計算!AE22="","",稚魚サイズ・収容重量計算!AE22)))</f>
        <v/>
      </c>
      <c r="AF22" s="27" t="str">
        <f>IF($L22="","",IF($T22="",IF(積算水温計算!AF117=FALSE,IF(積算水温計算!AF22="","",積算水温計算!AF22),IF(積算水温計算!AF117=TRUE,IF(稚魚サイズ・収容重量計算!AF22="","",稚魚サイズ・収容重量計算!AF22),"")),IF(稚魚サイズ・収容重量計算!AF22="","",稚魚サイズ・収容重量計算!AF22)))</f>
        <v/>
      </c>
      <c r="AG22" s="27" t="str">
        <f>IF($L22="","",IF($T22="",IF(積算水温計算!AG117=FALSE,IF(積算水温計算!AG22="","",積算水温計算!AG22),IF(積算水温計算!AG117=TRUE,IF(稚魚サイズ・収容重量計算!AG22="","",稚魚サイズ・収容重量計算!AG22),"")),IF(稚魚サイズ・収容重量計算!AG22="","",稚魚サイズ・収容重量計算!AG22)))</f>
        <v/>
      </c>
      <c r="AH22" s="27" t="str">
        <f>IF($L22="","",IF($T22="",IF(積算水温計算!AH117=FALSE,IF(積算水温計算!AH22="","",積算水温計算!AH22),IF(積算水温計算!AH117=TRUE,IF(稚魚サイズ・収容重量計算!AH22="","",稚魚サイズ・収容重量計算!AH22),"")),IF(稚魚サイズ・収容重量計算!AH22="","",稚魚サイズ・収容重量計算!AH22)))</f>
        <v/>
      </c>
      <c r="AI22" s="27" t="str">
        <f>IF($L22="","",IF($T22="",IF(積算水温計算!AI117=FALSE,IF(積算水温計算!AI22="","",積算水温計算!AI22),IF(積算水温計算!AI117=TRUE,IF(稚魚サイズ・収容重量計算!AI22="","",稚魚サイズ・収容重量計算!AI22),"")),IF(稚魚サイズ・収容重量計算!AI22="","",稚魚サイズ・収容重量計算!AI22)))</f>
        <v/>
      </c>
      <c r="AJ22" s="27" t="str">
        <f>IF($L22="","",IF($T22="",IF(積算水温計算!AJ117=FALSE,IF(積算水温計算!AJ22="","",積算水温計算!AJ22),IF(積算水温計算!AJ117=TRUE,IF(稚魚サイズ・収容重量計算!AJ22="","",稚魚サイズ・収容重量計算!AJ22),"")),IF(稚魚サイズ・収容重量計算!AJ22="","",稚魚サイズ・収容重量計算!AJ22)))</f>
        <v/>
      </c>
      <c r="AK22" s="27" t="str">
        <f>IF($L22="","",IF($T22="",IF(積算水温計算!AK117=FALSE,IF(積算水温計算!AK22="","",積算水温計算!AK22),IF(積算水温計算!AK117=TRUE,IF(稚魚サイズ・収容重量計算!AK22="","",稚魚サイズ・収容重量計算!AK22),"")),IF(稚魚サイズ・収容重量計算!AK22="","",稚魚サイズ・収容重量計算!AK22)))</f>
        <v/>
      </c>
      <c r="AL22" s="27" t="str">
        <f>IF($L22="","",IF($T22="",IF(積算水温計算!AL117=FALSE,IF(積算水温計算!AL22="","",積算水温計算!AL22),IF(積算水温計算!AL117=TRUE,IF(稚魚サイズ・収容重量計算!AL22="","",稚魚サイズ・収容重量計算!AL22),"")),IF(稚魚サイズ・収容重量計算!AL22="","",稚魚サイズ・収容重量計算!AL22)))</f>
        <v/>
      </c>
      <c r="AM22" s="27" t="str">
        <f>IF($L22="","",IF($T22="",IF(積算水温計算!AM117=FALSE,IF(積算水温計算!AM22="","",積算水温計算!AM22),IF(積算水温計算!AM117=TRUE,IF(稚魚サイズ・収容重量計算!AM22="","",稚魚サイズ・収容重量計算!AM22),"")),IF(稚魚サイズ・収容重量計算!AM22="","",稚魚サイズ・収容重量計算!AM22)))</f>
        <v/>
      </c>
      <c r="AN22" s="27" t="str">
        <f>IF($L22="","",IF($T22="",IF(積算水温計算!AN117=FALSE,IF(積算水温計算!AN22="","",積算水温計算!AN22),IF(積算水温計算!AN117=TRUE,IF(稚魚サイズ・収容重量計算!AN22="","",稚魚サイズ・収容重量計算!AN22),"")),IF(稚魚サイズ・収容重量計算!AN22="","",稚魚サイズ・収容重量計算!AN22)))</f>
        <v/>
      </c>
      <c r="AO22" s="27" t="str">
        <f>IF($L22="","",IF($T22="",IF(積算水温計算!AO117=FALSE,IF(積算水温計算!AO22="","",積算水温計算!AO22),IF(積算水温計算!AO117=TRUE,IF(稚魚サイズ・収容重量計算!AO22="","",稚魚サイズ・収容重量計算!AO22),"")),IF(稚魚サイズ・収容重量計算!AO22="","",稚魚サイズ・収容重量計算!AO22)))</f>
        <v/>
      </c>
      <c r="AP22" s="27" t="str">
        <f>IF($L22="","",IF($T22="",IF(積算水温計算!AP117=FALSE,IF(積算水温計算!AP22="","",積算水温計算!AP22),IF(積算水温計算!AP117=TRUE,IF(稚魚サイズ・収容重量計算!AP22="","",稚魚サイズ・収容重量計算!AP22),"")),IF(稚魚サイズ・収容重量計算!AP22="","",稚魚サイズ・収容重量計算!AP22)))</f>
        <v/>
      </c>
      <c r="AQ22" s="28" t="str">
        <f>IF($L22="","",IF($T22="",IF(積算水温計算!AQ117=FALSE,IF(積算水温計算!AQ22="","",積算水温計算!AQ22),IF(積算水温計算!AQ117=TRUE,IF(稚魚サイズ・収容重量計算!AQ22="","",稚魚サイズ・収容重量計算!AQ22),"")),IF(稚魚サイズ・収容重量計算!AQ22="","",稚魚サイズ・収容重量計算!AQ22)))</f>
        <v/>
      </c>
      <c r="AR22" s="29" t="str">
        <f>IF($L22="","",IF($T22="",IF(積算水温計算!AR117=FALSE,IF(積算水温計算!AR22="","",積算水温計算!AR22),IF(積算水温計算!AR117=TRUE,IF(稚魚サイズ・収容重量計算!AR22="","",稚魚サイズ・収容重量計算!AR22),"")),IF(稚魚サイズ・収容重量計算!AR22="","",稚魚サイズ・収容重量計算!AR22)))</f>
        <v/>
      </c>
      <c r="AS22" s="27" t="str">
        <f>IF($L22="","",IF($T22="",IF(積算水温計算!AS117=FALSE,IF(積算水温計算!AS22="","",積算水温計算!AS22),IF(積算水温計算!AS117=TRUE,IF(稚魚サイズ・収容重量計算!AS22="","",稚魚サイズ・収容重量計算!AS22),"")),IF(稚魚サイズ・収容重量計算!AS22="","",稚魚サイズ・収容重量計算!AS22)))</f>
        <v/>
      </c>
      <c r="AT22" s="27" t="str">
        <f>IF($L22="","",IF($T22="",IF(積算水温計算!AT117=FALSE,IF(積算水温計算!AT22="","",積算水温計算!AT22),IF(積算水温計算!AT117=TRUE,IF(稚魚サイズ・収容重量計算!AT22="","",稚魚サイズ・収容重量計算!AT22),"")),IF(稚魚サイズ・収容重量計算!AT22="","",稚魚サイズ・収容重量計算!AT22)))</f>
        <v/>
      </c>
      <c r="AU22" s="27" t="str">
        <f>IF($L22="","",IF($T22="",IF(積算水温計算!AU117=FALSE,IF(積算水温計算!AU22="","",積算水温計算!AU22),IF(積算水温計算!AU117=TRUE,IF(稚魚サイズ・収容重量計算!AU22="","",稚魚サイズ・収容重量計算!AU22),"")),IF(稚魚サイズ・収容重量計算!AU22="","",稚魚サイズ・収容重量計算!AU22)))</f>
        <v/>
      </c>
      <c r="AV22" s="27" t="str">
        <f>IF($L22="","",IF($T22="",IF(積算水温計算!AV117=FALSE,IF(積算水温計算!AV22="","",積算水温計算!AV22),IF(積算水温計算!AV117=TRUE,IF(稚魚サイズ・収容重量計算!AV22="","",稚魚サイズ・収容重量計算!AV22),"")),IF(稚魚サイズ・収容重量計算!AV22="","",稚魚サイズ・収容重量計算!AV22)))</f>
        <v/>
      </c>
      <c r="AW22" s="30" t="str">
        <f>IF($L22="","",IF($T22="",IF(積算水温計算!AW117=FALSE,IF(積算水温計算!AW22="","",積算水温計算!AW22),IF(積算水温計算!AW117=TRUE,IF(稚魚サイズ・収容重量計算!AW22="","",稚魚サイズ・収容重量計算!AW22),"")),IF(稚魚サイズ・収容重量計算!AW22="","",稚魚サイズ・収容重量計算!AW22)))</f>
        <v/>
      </c>
      <c r="AX22" s="31" t="str">
        <f>IF($L22="","",IF($T22="",IF(積算水温計算!AX117=FALSE,IF(積算水温計算!AX22="","",積算水温計算!AX22),IF(積算水温計算!AX117=TRUE,IF(稚魚サイズ・収容重量計算!AX22="","",稚魚サイズ・収容重量計算!AX22),"")),IF(稚魚サイズ・収容重量計算!AX22="","",稚魚サイズ・収容重量計算!AX22)))</f>
        <v/>
      </c>
      <c r="AY22" s="27" t="str">
        <f>IF($L22="","",IF($T22="",IF(積算水温計算!AY117=FALSE,IF(積算水温計算!AY22="","",積算水温計算!AY22),IF(積算水温計算!AY117=TRUE,IF(稚魚サイズ・収容重量計算!AY22="","",稚魚サイズ・収容重量計算!AY22),"")),IF(稚魚サイズ・収容重量計算!AY22="","",稚魚サイズ・収容重量計算!AY22)))</f>
        <v/>
      </c>
      <c r="BA22" s="8" t="s">
        <v>20</v>
      </c>
      <c r="BB22" s="8">
        <v>20</v>
      </c>
    </row>
    <row r="23" spans="1:54" x14ac:dyDescent="0.4">
      <c r="A23" s="223"/>
      <c r="B23" s="224"/>
      <c r="C23" s="225"/>
      <c r="D23" s="225"/>
      <c r="E23" s="226"/>
      <c r="F23" s="24" t="str">
        <f t="shared" si="4"/>
        <v/>
      </c>
      <c r="G23" s="24" t="str">
        <f t="shared" si="5"/>
        <v/>
      </c>
      <c r="H23" s="25" t="str">
        <f t="shared" si="6"/>
        <v/>
      </c>
      <c r="I23" s="25" t="str">
        <f t="shared" si="7"/>
        <v/>
      </c>
      <c r="J23" s="223"/>
      <c r="K23" s="223"/>
      <c r="L23" s="211"/>
      <c r="M23" s="217">
        <v>960</v>
      </c>
      <c r="N23" s="227">
        <v>0.4</v>
      </c>
      <c r="O23" s="227">
        <v>1.3</v>
      </c>
      <c r="P23" s="227">
        <v>1</v>
      </c>
      <c r="Q23" s="228"/>
      <c r="R23" s="217"/>
      <c r="S23" s="229"/>
      <c r="T23" s="217"/>
      <c r="U23" s="229"/>
      <c r="V23" s="38" t="str">
        <f>稚魚サイズ・収容重量計算!V23</f>
        <v/>
      </c>
      <c r="W23" s="217"/>
      <c r="X23" s="26" t="str">
        <f>IF($L23="","",IF($T23="",IF(積算水温計算!W118=FALSE,IF(積算水温計算!X23="","",積算水温計算!X23),IF(積算水温計算!X118=TRUE,IF(稚魚サイズ・収容重量計算!X23="","",稚魚サイズ・収容重量計算!X23),"")),IF(稚魚サイズ・収容重量計算!X23="","",稚魚サイズ・収容重量計算!X23)))</f>
        <v/>
      </c>
      <c r="Y23" s="27" t="str">
        <f>IF($L23="","",IF($T23="",IF(積算水温計算!Y118=FALSE,IF(積算水温計算!Y23="","",積算水温計算!Y23),IF(積算水温計算!Y118=TRUE,IF(稚魚サイズ・収容重量計算!Y23="","",稚魚サイズ・収容重量計算!Y23),"")),IF(稚魚サイズ・収容重量計算!Y23="","",稚魚サイズ・収容重量計算!Y23)))</f>
        <v/>
      </c>
      <c r="Z23" s="27" t="str">
        <f>IF($L23="","",IF($T23="",IF(積算水温計算!Z118=FALSE,IF(積算水温計算!Z23="","",積算水温計算!Z23),IF(積算水温計算!Z118=TRUE,IF(稚魚サイズ・収容重量計算!Z23="","",稚魚サイズ・収容重量計算!Z23),"")),IF(稚魚サイズ・収容重量計算!Z23="","",稚魚サイズ・収容重量計算!Z23)))</f>
        <v/>
      </c>
      <c r="AA23" s="27" t="str">
        <f>IF($L23="","",IF($T23="",IF(積算水温計算!AA118=FALSE,IF(積算水温計算!AA23="","",積算水温計算!AA23),IF(積算水温計算!AA118=TRUE,IF(稚魚サイズ・収容重量計算!AA23="","",稚魚サイズ・収容重量計算!AA23),"")),IF(稚魚サイズ・収容重量計算!AA23="","",稚魚サイズ・収容重量計算!AA23)))</f>
        <v/>
      </c>
      <c r="AB23" s="27" t="str">
        <f>IF($L23="","",IF($T23="",IF(積算水温計算!AB118=FALSE,IF(積算水温計算!AB23="","",積算水温計算!AB23),IF(積算水温計算!AB118=TRUE,IF(稚魚サイズ・収容重量計算!AB23="","",稚魚サイズ・収容重量計算!AB23),"")),IF(稚魚サイズ・収容重量計算!AB23="","",稚魚サイズ・収容重量計算!AB23)))</f>
        <v/>
      </c>
      <c r="AC23" s="27" t="str">
        <f>IF($L23="","",IF($T23="",IF(積算水温計算!AC118=FALSE,IF(積算水温計算!AC23="","",積算水温計算!AC23),IF(積算水温計算!AC118=TRUE,IF(稚魚サイズ・収容重量計算!AC23="","",稚魚サイズ・収容重量計算!AC23),"")),IF(稚魚サイズ・収容重量計算!AC23="","",稚魚サイズ・収容重量計算!AC23)))</f>
        <v/>
      </c>
      <c r="AD23" s="27" t="str">
        <f>IF($L23="","",IF($T23="",IF(積算水温計算!AD118=FALSE,IF(積算水温計算!AD23="","",積算水温計算!AD23),IF(積算水温計算!AD118=TRUE,IF(稚魚サイズ・収容重量計算!AD23="","",稚魚サイズ・収容重量計算!AD23),"")),IF(稚魚サイズ・収容重量計算!AD23="","",稚魚サイズ・収容重量計算!AD23)))</f>
        <v/>
      </c>
      <c r="AE23" s="27" t="str">
        <f>IF($L23="","",IF($T23="",IF(積算水温計算!AE118=FALSE,IF(積算水温計算!AE23="","",積算水温計算!AE23),IF(積算水温計算!AE118=TRUE,IF(稚魚サイズ・収容重量計算!AE23="","",稚魚サイズ・収容重量計算!AE23),"")),IF(稚魚サイズ・収容重量計算!AE23="","",稚魚サイズ・収容重量計算!AE23)))</f>
        <v/>
      </c>
      <c r="AF23" s="27" t="str">
        <f>IF($L23="","",IF($T23="",IF(積算水温計算!AF118=FALSE,IF(積算水温計算!AF23="","",積算水温計算!AF23),IF(積算水温計算!AF118=TRUE,IF(稚魚サイズ・収容重量計算!AF23="","",稚魚サイズ・収容重量計算!AF23),"")),IF(稚魚サイズ・収容重量計算!AF23="","",稚魚サイズ・収容重量計算!AF23)))</f>
        <v/>
      </c>
      <c r="AG23" s="27" t="str">
        <f>IF($L23="","",IF($T23="",IF(積算水温計算!AG118=FALSE,IF(積算水温計算!AG23="","",積算水温計算!AG23),IF(積算水温計算!AG118=TRUE,IF(稚魚サイズ・収容重量計算!AG23="","",稚魚サイズ・収容重量計算!AG23),"")),IF(稚魚サイズ・収容重量計算!AG23="","",稚魚サイズ・収容重量計算!AG23)))</f>
        <v/>
      </c>
      <c r="AH23" s="27" t="str">
        <f>IF($L23="","",IF($T23="",IF(積算水温計算!AH118=FALSE,IF(積算水温計算!AH23="","",積算水温計算!AH23),IF(積算水温計算!AH118=TRUE,IF(稚魚サイズ・収容重量計算!AH23="","",稚魚サイズ・収容重量計算!AH23),"")),IF(稚魚サイズ・収容重量計算!AH23="","",稚魚サイズ・収容重量計算!AH23)))</f>
        <v/>
      </c>
      <c r="AI23" s="27" t="str">
        <f>IF($L23="","",IF($T23="",IF(積算水温計算!AI118=FALSE,IF(積算水温計算!AI23="","",積算水温計算!AI23),IF(積算水温計算!AI118=TRUE,IF(稚魚サイズ・収容重量計算!AI23="","",稚魚サイズ・収容重量計算!AI23),"")),IF(稚魚サイズ・収容重量計算!AI23="","",稚魚サイズ・収容重量計算!AI23)))</f>
        <v/>
      </c>
      <c r="AJ23" s="27" t="str">
        <f>IF($L23="","",IF($T23="",IF(積算水温計算!AJ118=FALSE,IF(積算水温計算!AJ23="","",積算水温計算!AJ23),IF(積算水温計算!AJ118=TRUE,IF(稚魚サイズ・収容重量計算!AJ23="","",稚魚サイズ・収容重量計算!AJ23),"")),IF(稚魚サイズ・収容重量計算!AJ23="","",稚魚サイズ・収容重量計算!AJ23)))</f>
        <v/>
      </c>
      <c r="AK23" s="27" t="str">
        <f>IF($L23="","",IF($T23="",IF(積算水温計算!AK118=FALSE,IF(積算水温計算!AK23="","",積算水温計算!AK23),IF(積算水温計算!AK118=TRUE,IF(稚魚サイズ・収容重量計算!AK23="","",稚魚サイズ・収容重量計算!AK23),"")),IF(稚魚サイズ・収容重量計算!AK23="","",稚魚サイズ・収容重量計算!AK23)))</f>
        <v/>
      </c>
      <c r="AL23" s="27" t="str">
        <f>IF($L23="","",IF($T23="",IF(積算水温計算!AL118=FALSE,IF(積算水温計算!AL23="","",積算水温計算!AL23),IF(積算水温計算!AL118=TRUE,IF(稚魚サイズ・収容重量計算!AL23="","",稚魚サイズ・収容重量計算!AL23),"")),IF(稚魚サイズ・収容重量計算!AL23="","",稚魚サイズ・収容重量計算!AL23)))</f>
        <v/>
      </c>
      <c r="AM23" s="27" t="str">
        <f>IF($L23="","",IF($T23="",IF(積算水温計算!AM118=FALSE,IF(積算水温計算!AM23="","",積算水温計算!AM23),IF(積算水温計算!AM118=TRUE,IF(稚魚サイズ・収容重量計算!AM23="","",稚魚サイズ・収容重量計算!AM23),"")),IF(稚魚サイズ・収容重量計算!AM23="","",稚魚サイズ・収容重量計算!AM23)))</f>
        <v/>
      </c>
      <c r="AN23" s="27" t="str">
        <f>IF($L23="","",IF($T23="",IF(積算水温計算!AN118=FALSE,IF(積算水温計算!AN23="","",積算水温計算!AN23),IF(積算水温計算!AN118=TRUE,IF(稚魚サイズ・収容重量計算!AN23="","",稚魚サイズ・収容重量計算!AN23),"")),IF(稚魚サイズ・収容重量計算!AN23="","",稚魚サイズ・収容重量計算!AN23)))</f>
        <v/>
      </c>
      <c r="AO23" s="27" t="str">
        <f>IF($L23="","",IF($T23="",IF(積算水温計算!AO118=FALSE,IF(積算水温計算!AO23="","",積算水温計算!AO23),IF(積算水温計算!AO118=TRUE,IF(稚魚サイズ・収容重量計算!AO23="","",稚魚サイズ・収容重量計算!AO23),"")),IF(稚魚サイズ・収容重量計算!AO23="","",稚魚サイズ・収容重量計算!AO23)))</f>
        <v/>
      </c>
      <c r="AP23" s="27" t="str">
        <f>IF($L23="","",IF($T23="",IF(積算水温計算!AP118=FALSE,IF(積算水温計算!AP23="","",積算水温計算!AP23),IF(積算水温計算!AP118=TRUE,IF(稚魚サイズ・収容重量計算!AP23="","",稚魚サイズ・収容重量計算!AP23),"")),IF(稚魚サイズ・収容重量計算!AP23="","",稚魚サイズ・収容重量計算!AP23)))</f>
        <v/>
      </c>
      <c r="AQ23" s="28" t="str">
        <f>IF($L23="","",IF($T23="",IF(積算水温計算!AQ118=FALSE,IF(積算水温計算!AQ23="","",積算水温計算!AQ23),IF(積算水温計算!AQ118=TRUE,IF(稚魚サイズ・収容重量計算!AQ23="","",稚魚サイズ・収容重量計算!AQ23),"")),IF(稚魚サイズ・収容重量計算!AQ23="","",稚魚サイズ・収容重量計算!AQ23)))</f>
        <v/>
      </c>
      <c r="AR23" s="29" t="str">
        <f>IF($L23="","",IF($T23="",IF(積算水温計算!AR118=FALSE,IF(積算水温計算!AR23="","",積算水温計算!AR23),IF(積算水温計算!AR118=TRUE,IF(稚魚サイズ・収容重量計算!AR23="","",稚魚サイズ・収容重量計算!AR23),"")),IF(稚魚サイズ・収容重量計算!AR23="","",稚魚サイズ・収容重量計算!AR23)))</f>
        <v/>
      </c>
      <c r="AS23" s="27" t="str">
        <f>IF($L23="","",IF($T23="",IF(積算水温計算!AS118=FALSE,IF(積算水温計算!AS23="","",積算水温計算!AS23),IF(積算水温計算!AS118=TRUE,IF(稚魚サイズ・収容重量計算!AS23="","",稚魚サイズ・収容重量計算!AS23),"")),IF(稚魚サイズ・収容重量計算!AS23="","",稚魚サイズ・収容重量計算!AS23)))</f>
        <v/>
      </c>
      <c r="AT23" s="27" t="str">
        <f>IF($L23="","",IF($T23="",IF(積算水温計算!AT118=FALSE,IF(積算水温計算!AT23="","",積算水温計算!AT23),IF(積算水温計算!AT118=TRUE,IF(稚魚サイズ・収容重量計算!AT23="","",稚魚サイズ・収容重量計算!AT23),"")),IF(稚魚サイズ・収容重量計算!AT23="","",稚魚サイズ・収容重量計算!AT23)))</f>
        <v/>
      </c>
      <c r="AU23" s="27" t="str">
        <f>IF($L23="","",IF($T23="",IF(積算水温計算!AU118=FALSE,IF(積算水温計算!AU23="","",積算水温計算!AU23),IF(積算水温計算!AU118=TRUE,IF(稚魚サイズ・収容重量計算!AU23="","",稚魚サイズ・収容重量計算!AU23),"")),IF(稚魚サイズ・収容重量計算!AU23="","",稚魚サイズ・収容重量計算!AU23)))</f>
        <v/>
      </c>
      <c r="AV23" s="27" t="str">
        <f>IF($L23="","",IF($T23="",IF(積算水温計算!AV118=FALSE,IF(積算水温計算!AV23="","",積算水温計算!AV23),IF(積算水温計算!AV118=TRUE,IF(稚魚サイズ・収容重量計算!AV23="","",稚魚サイズ・収容重量計算!AV23),"")),IF(稚魚サイズ・収容重量計算!AV23="","",稚魚サイズ・収容重量計算!AV23)))</f>
        <v/>
      </c>
      <c r="AW23" s="30" t="str">
        <f>IF($L23="","",IF($T23="",IF(積算水温計算!AW118=FALSE,IF(積算水温計算!AW23="","",積算水温計算!AW23),IF(積算水温計算!AW118=TRUE,IF(稚魚サイズ・収容重量計算!AW23="","",稚魚サイズ・収容重量計算!AW23),"")),IF(稚魚サイズ・収容重量計算!AW23="","",稚魚サイズ・収容重量計算!AW23)))</f>
        <v/>
      </c>
      <c r="AX23" s="31" t="str">
        <f>IF($L23="","",IF($T23="",IF(積算水温計算!AX118=FALSE,IF(積算水温計算!AX23="","",積算水温計算!AX23),IF(積算水温計算!AX118=TRUE,IF(稚魚サイズ・収容重量計算!AX23="","",稚魚サイズ・収容重量計算!AX23),"")),IF(稚魚サイズ・収容重量計算!AX23="","",稚魚サイズ・収容重量計算!AX23)))</f>
        <v/>
      </c>
      <c r="AY23" s="27" t="str">
        <f>IF($L23="","",IF($T23="",IF(積算水温計算!AY118=FALSE,IF(積算水温計算!AY23="","",積算水温計算!AY23),IF(積算水温計算!AY118=TRUE,IF(稚魚サイズ・収容重量計算!AY23="","",稚魚サイズ・収容重量計算!AY23),"")),IF(稚魚サイズ・収容重量計算!AY23="","",稚魚サイズ・収容重量計算!AY23)))</f>
        <v/>
      </c>
      <c r="BA23" s="8" t="s">
        <v>21</v>
      </c>
      <c r="BB23" s="8">
        <v>21</v>
      </c>
    </row>
    <row r="24" spans="1:54" x14ac:dyDescent="0.4">
      <c r="A24" s="223"/>
      <c r="B24" s="224"/>
      <c r="C24" s="225"/>
      <c r="D24" s="225"/>
      <c r="E24" s="226"/>
      <c r="F24" s="24" t="str">
        <f t="shared" si="4"/>
        <v/>
      </c>
      <c r="G24" s="24" t="str">
        <f t="shared" si="5"/>
        <v/>
      </c>
      <c r="H24" s="25" t="str">
        <f t="shared" si="6"/>
        <v/>
      </c>
      <c r="I24" s="25" t="str">
        <f t="shared" si="7"/>
        <v/>
      </c>
      <c r="J24" s="223"/>
      <c r="K24" s="223"/>
      <c r="L24" s="211"/>
      <c r="M24" s="217">
        <v>960</v>
      </c>
      <c r="N24" s="227">
        <v>0.4</v>
      </c>
      <c r="O24" s="227">
        <v>1.3</v>
      </c>
      <c r="P24" s="227">
        <v>1</v>
      </c>
      <c r="Q24" s="228"/>
      <c r="R24" s="217"/>
      <c r="S24" s="229"/>
      <c r="T24" s="217"/>
      <c r="U24" s="229"/>
      <c r="V24" s="38" t="str">
        <f>稚魚サイズ・収容重量計算!V24</f>
        <v/>
      </c>
      <c r="W24" s="217"/>
      <c r="X24" s="26" t="str">
        <f>IF($L24="","",IF($T24="",IF(積算水温計算!W119=FALSE,IF(積算水温計算!X24="","",積算水温計算!X24),IF(積算水温計算!X119=TRUE,IF(稚魚サイズ・収容重量計算!X24="","",稚魚サイズ・収容重量計算!X24),"")),IF(稚魚サイズ・収容重量計算!X24="","",稚魚サイズ・収容重量計算!X24)))</f>
        <v/>
      </c>
      <c r="Y24" s="27" t="str">
        <f>IF($L24="","",IF($T24="",IF(積算水温計算!Y119=FALSE,IF(積算水温計算!Y24="","",積算水温計算!Y24),IF(積算水温計算!Y119=TRUE,IF(稚魚サイズ・収容重量計算!Y24="","",稚魚サイズ・収容重量計算!Y24),"")),IF(稚魚サイズ・収容重量計算!Y24="","",稚魚サイズ・収容重量計算!Y24)))</f>
        <v/>
      </c>
      <c r="Z24" s="27" t="str">
        <f>IF($L24="","",IF($T24="",IF(積算水温計算!Z119=FALSE,IF(積算水温計算!Z24="","",積算水温計算!Z24),IF(積算水温計算!Z119=TRUE,IF(稚魚サイズ・収容重量計算!Z24="","",稚魚サイズ・収容重量計算!Z24),"")),IF(稚魚サイズ・収容重量計算!Z24="","",稚魚サイズ・収容重量計算!Z24)))</f>
        <v/>
      </c>
      <c r="AA24" s="27" t="str">
        <f>IF($L24="","",IF($T24="",IF(積算水温計算!AA119=FALSE,IF(積算水温計算!AA24="","",積算水温計算!AA24),IF(積算水温計算!AA119=TRUE,IF(稚魚サイズ・収容重量計算!AA24="","",稚魚サイズ・収容重量計算!AA24),"")),IF(稚魚サイズ・収容重量計算!AA24="","",稚魚サイズ・収容重量計算!AA24)))</f>
        <v/>
      </c>
      <c r="AB24" s="27" t="str">
        <f>IF($L24="","",IF($T24="",IF(積算水温計算!AB119=FALSE,IF(積算水温計算!AB24="","",積算水温計算!AB24),IF(積算水温計算!AB119=TRUE,IF(稚魚サイズ・収容重量計算!AB24="","",稚魚サイズ・収容重量計算!AB24),"")),IF(稚魚サイズ・収容重量計算!AB24="","",稚魚サイズ・収容重量計算!AB24)))</f>
        <v/>
      </c>
      <c r="AC24" s="27" t="str">
        <f>IF($L24="","",IF($T24="",IF(積算水温計算!AC119=FALSE,IF(積算水温計算!AC24="","",積算水温計算!AC24),IF(積算水温計算!AC119=TRUE,IF(稚魚サイズ・収容重量計算!AC24="","",稚魚サイズ・収容重量計算!AC24),"")),IF(稚魚サイズ・収容重量計算!AC24="","",稚魚サイズ・収容重量計算!AC24)))</f>
        <v/>
      </c>
      <c r="AD24" s="27" t="str">
        <f>IF($L24="","",IF($T24="",IF(積算水温計算!AD119=FALSE,IF(積算水温計算!AD24="","",積算水温計算!AD24),IF(積算水温計算!AD119=TRUE,IF(稚魚サイズ・収容重量計算!AD24="","",稚魚サイズ・収容重量計算!AD24),"")),IF(稚魚サイズ・収容重量計算!AD24="","",稚魚サイズ・収容重量計算!AD24)))</f>
        <v/>
      </c>
      <c r="AE24" s="27" t="str">
        <f>IF($L24="","",IF($T24="",IF(積算水温計算!AE119=FALSE,IF(積算水温計算!AE24="","",積算水温計算!AE24),IF(積算水温計算!AE119=TRUE,IF(稚魚サイズ・収容重量計算!AE24="","",稚魚サイズ・収容重量計算!AE24),"")),IF(稚魚サイズ・収容重量計算!AE24="","",稚魚サイズ・収容重量計算!AE24)))</f>
        <v/>
      </c>
      <c r="AF24" s="27" t="str">
        <f>IF($L24="","",IF($T24="",IF(積算水温計算!AF119=FALSE,IF(積算水温計算!AF24="","",積算水温計算!AF24),IF(積算水温計算!AF119=TRUE,IF(稚魚サイズ・収容重量計算!AF24="","",稚魚サイズ・収容重量計算!AF24),"")),IF(稚魚サイズ・収容重量計算!AF24="","",稚魚サイズ・収容重量計算!AF24)))</f>
        <v/>
      </c>
      <c r="AG24" s="27" t="str">
        <f>IF($L24="","",IF($T24="",IF(積算水温計算!AG119=FALSE,IF(積算水温計算!AG24="","",積算水温計算!AG24),IF(積算水温計算!AG119=TRUE,IF(稚魚サイズ・収容重量計算!AG24="","",稚魚サイズ・収容重量計算!AG24),"")),IF(稚魚サイズ・収容重量計算!AG24="","",稚魚サイズ・収容重量計算!AG24)))</f>
        <v/>
      </c>
      <c r="AH24" s="27" t="str">
        <f>IF($L24="","",IF($T24="",IF(積算水温計算!AH119=FALSE,IF(積算水温計算!AH24="","",積算水温計算!AH24),IF(積算水温計算!AH119=TRUE,IF(稚魚サイズ・収容重量計算!AH24="","",稚魚サイズ・収容重量計算!AH24),"")),IF(稚魚サイズ・収容重量計算!AH24="","",稚魚サイズ・収容重量計算!AH24)))</f>
        <v/>
      </c>
      <c r="AI24" s="27" t="str">
        <f>IF($L24="","",IF($T24="",IF(積算水温計算!AI119=FALSE,IF(積算水温計算!AI24="","",積算水温計算!AI24),IF(積算水温計算!AI119=TRUE,IF(稚魚サイズ・収容重量計算!AI24="","",稚魚サイズ・収容重量計算!AI24),"")),IF(稚魚サイズ・収容重量計算!AI24="","",稚魚サイズ・収容重量計算!AI24)))</f>
        <v/>
      </c>
      <c r="AJ24" s="27" t="str">
        <f>IF($L24="","",IF($T24="",IF(積算水温計算!AJ119=FALSE,IF(積算水温計算!AJ24="","",積算水温計算!AJ24),IF(積算水温計算!AJ119=TRUE,IF(稚魚サイズ・収容重量計算!AJ24="","",稚魚サイズ・収容重量計算!AJ24),"")),IF(稚魚サイズ・収容重量計算!AJ24="","",稚魚サイズ・収容重量計算!AJ24)))</f>
        <v/>
      </c>
      <c r="AK24" s="27" t="str">
        <f>IF($L24="","",IF($T24="",IF(積算水温計算!AK119=FALSE,IF(積算水温計算!AK24="","",積算水温計算!AK24),IF(積算水温計算!AK119=TRUE,IF(稚魚サイズ・収容重量計算!AK24="","",稚魚サイズ・収容重量計算!AK24),"")),IF(稚魚サイズ・収容重量計算!AK24="","",稚魚サイズ・収容重量計算!AK24)))</f>
        <v/>
      </c>
      <c r="AL24" s="27" t="str">
        <f>IF($L24="","",IF($T24="",IF(積算水温計算!AL119=FALSE,IF(積算水温計算!AL24="","",積算水温計算!AL24),IF(積算水温計算!AL119=TRUE,IF(稚魚サイズ・収容重量計算!AL24="","",稚魚サイズ・収容重量計算!AL24),"")),IF(稚魚サイズ・収容重量計算!AL24="","",稚魚サイズ・収容重量計算!AL24)))</f>
        <v/>
      </c>
      <c r="AM24" s="27" t="str">
        <f>IF($L24="","",IF($T24="",IF(積算水温計算!AM119=FALSE,IF(積算水温計算!AM24="","",積算水温計算!AM24),IF(積算水温計算!AM119=TRUE,IF(稚魚サイズ・収容重量計算!AM24="","",稚魚サイズ・収容重量計算!AM24),"")),IF(稚魚サイズ・収容重量計算!AM24="","",稚魚サイズ・収容重量計算!AM24)))</f>
        <v/>
      </c>
      <c r="AN24" s="27" t="str">
        <f>IF($L24="","",IF($T24="",IF(積算水温計算!AN119=FALSE,IF(積算水温計算!AN24="","",積算水温計算!AN24),IF(積算水温計算!AN119=TRUE,IF(稚魚サイズ・収容重量計算!AN24="","",稚魚サイズ・収容重量計算!AN24),"")),IF(稚魚サイズ・収容重量計算!AN24="","",稚魚サイズ・収容重量計算!AN24)))</f>
        <v/>
      </c>
      <c r="AO24" s="27" t="str">
        <f>IF($L24="","",IF($T24="",IF(積算水温計算!AO119=FALSE,IF(積算水温計算!AO24="","",積算水温計算!AO24),IF(積算水温計算!AO119=TRUE,IF(稚魚サイズ・収容重量計算!AO24="","",稚魚サイズ・収容重量計算!AO24),"")),IF(稚魚サイズ・収容重量計算!AO24="","",稚魚サイズ・収容重量計算!AO24)))</f>
        <v/>
      </c>
      <c r="AP24" s="27" t="str">
        <f>IF($L24="","",IF($T24="",IF(積算水温計算!AP119=FALSE,IF(積算水温計算!AP24="","",積算水温計算!AP24),IF(積算水温計算!AP119=TRUE,IF(稚魚サイズ・収容重量計算!AP24="","",稚魚サイズ・収容重量計算!AP24),"")),IF(稚魚サイズ・収容重量計算!AP24="","",稚魚サイズ・収容重量計算!AP24)))</f>
        <v/>
      </c>
      <c r="AQ24" s="28" t="str">
        <f>IF($L24="","",IF($T24="",IF(積算水温計算!AQ119=FALSE,IF(積算水温計算!AQ24="","",積算水温計算!AQ24),IF(積算水温計算!AQ119=TRUE,IF(稚魚サイズ・収容重量計算!AQ24="","",稚魚サイズ・収容重量計算!AQ24),"")),IF(稚魚サイズ・収容重量計算!AQ24="","",稚魚サイズ・収容重量計算!AQ24)))</f>
        <v/>
      </c>
      <c r="AR24" s="29" t="str">
        <f>IF($L24="","",IF($T24="",IF(積算水温計算!AR119=FALSE,IF(積算水温計算!AR24="","",積算水温計算!AR24),IF(積算水温計算!AR119=TRUE,IF(稚魚サイズ・収容重量計算!AR24="","",稚魚サイズ・収容重量計算!AR24),"")),IF(稚魚サイズ・収容重量計算!AR24="","",稚魚サイズ・収容重量計算!AR24)))</f>
        <v/>
      </c>
      <c r="AS24" s="27" t="str">
        <f>IF($L24="","",IF($T24="",IF(積算水温計算!AS119=FALSE,IF(積算水温計算!AS24="","",積算水温計算!AS24),IF(積算水温計算!AS119=TRUE,IF(稚魚サイズ・収容重量計算!AS24="","",稚魚サイズ・収容重量計算!AS24),"")),IF(稚魚サイズ・収容重量計算!AS24="","",稚魚サイズ・収容重量計算!AS24)))</f>
        <v/>
      </c>
      <c r="AT24" s="27" t="str">
        <f>IF($L24="","",IF($T24="",IF(積算水温計算!AT119=FALSE,IF(積算水温計算!AT24="","",積算水温計算!AT24),IF(積算水温計算!AT119=TRUE,IF(稚魚サイズ・収容重量計算!AT24="","",稚魚サイズ・収容重量計算!AT24),"")),IF(稚魚サイズ・収容重量計算!AT24="","",稚魚サイズ・収容重量計算!AT24)))</f>
        <v/>
      </c>
      <c r="AU24" s="27" t="str">
        <f>IF($L24="","",IF($T24="",IF(積算水温計算!AU119=FALSE,IF(積算水温計算!AU24="","",積算水温計算!AU24),IF(積算水温計算!AU119=TRUE,IF(稚魚サイズ・収容重量計算!AU24="","",稚魚サイズ・収容重量計算!AU24),"")),IF(稚魚サイズ・収容重量計算!AU24="","",稚魚サイズ・収容重量計算!AU24)))</f>
        <v/>
      </c>
      <c r="AV24" s="27" t="str">
        <f>IF($L24="","",IF($T24="",IF(積算水温計算!AV119=FALSE,IF(積算水温計算!AV24="","",積算水温計算!AV24),IF(積算水温計算!AV119=TRUE,IF(稚魚サイズ・収容重量計算!AV24="","",稚魚サイズ・収容重量計算!AV24),"")),IF(稚魚サイズ・収容重量計算!AV24="","",稚魚サイズ・収容重量計算!AV24)))</f>
        <v/>
      </c>
      <c r="AW24" s="30" t="str">
        <f>IF($L24="","",IF($T24="",IF(積算水温計算!AW119=FALSE,IF(積算水温計算!AW24="","",積算水温計算!AW24),IF(積算水温計算!AW119=TRUE,IF(稚魚サイズ・収容重量計算!AW24="","",稚魚サイズ・収容重量計算!AW24),"")),IF(稚魚サイズ・収容重量計算!AW24="","",稚魚サイズ・収容重量計算!AW24)))</f>
        <v/>
      </c>
      <c r="AX24" s="31" t="str">
        <f>IF($L24="","",IF($T24="",IF(積算水温計算!AX119=FALSE,IF(積算水温計算!AX24="","",積算水温計算!AX24),IF(積算水温計算!AX119=TRUE,IF(稚魚サイズ・収容重量計算!AX24="","",稚魚サイズ・収容重量計算!AX24),"")),IF(稚魚サイズ・収容重量計算!AX24="","",稚魚サイズ・収容重量計算!AX24)))</f>
        <v/>
      </c>
      <c r="AY24" s="27" t="str">
        <f>IF($L24="","",IF($T24="",IF(積算水温計算!AY119=FALSE,IF(積算水温計算!AY24="","",積算水温計算!AY24),IF(積算水温計算!AY119=TRUE,IF(稚魚サイズ・収容重量計算!AY24="","",稚魚サイズ・収容重量計算!AY24),"")),IF(稚魚サイズ・収容重量計算!AY24="","",稚魚サイズ・収容重量計算!AY24)))</f>
        <v/>
      </c>
      <c r="BA24" s="8" t="s">
        <v>22</v>
      </c>
      <c r="BB24" s="8">
        <v>22</v>
      </c>
    </row>
    <row r="25" spans="1:54" x14ac:dyDescent="0.4">
      <c r="A25" s="224"/>
      <c r="B25" s="224"/>
      <c r="C25" s="225"/>
      <c r="D25" s="225"/>
      <c r="E25" s="226"/>
      <c r="F25" s="24" t="str">
        <f t="shared" si="4"/>
        <v/>
      </c>
      <c r="G25" s="24" t="str">
        <f t="shared" si="5"/>
        <v/>
      </c>
      <c r="H25" s="25" t="str">
        <f t="shared" si="6"/>
        <v/>
      </c>
      <c r="I25" s="25" t="str">
        <f t="shared" si="7"/>
        <v/>
      </c>
      <c r="J25" s="223"/>
      <c r="K25" s="223"/>
      <c r="L25" s="211"/>
      <c r="M25" s="217">
        <v>960</v>
      </c>
      <c r="N25" s="227">
        <v>0.4</v>
      </c>
      <c r="O25" s="227">
        <v>1.3</v>
      </c>
      <c r="P25" s="227">
        <v>1</v>
      </c>
      <c r="Q25" s="228"/>
      <c r="R25" s="217"/>
      <c r="S25" s="229"/>
      <c r="T25" s="217"/>
      <c r="U25" s="229"/>
      <c r="V25" s="38" t="str">
        <f>稚魚サイズ・収容重量計算!V25</f>
        <v/>
      </c>
      <c r="W25" s="217"/>
      <c r="X25" s="26" t="str">
        <f>IF($L25="","",IF($T25="",IF(積算水温計算!W120=FALSE,IF(積算水温計算!X25="","",積算水温計算!X25),IF(積算水温計算!X120=TRUE,IF(稚魚サイズ・収容重量計算!X25="","",稚魚サイズ・収容重量計算!X25),"")),IF(稚魚サイズ・収容重量計算!X25="","",稚魚サイズ・収容重量計算!X25)))</f>
        <v/>
      </c>
      <c r="Y25" s="27" t="str">
        <f>IF($L25="","",IF($T25="",IF(積算水温計算!Y120=FALSE,IF(積算水温計算!Y25="","",積算水温計算!Y25),IF(積算水温計算!Y120=TRUE,IF(稚魚サイズ・収容重量計算!Y25="","",稚魚サイズ・収容重量計算!Y25),"")),IF(稚魚サイズ・収容重量計算!Y25="","",稚魚サイズ・収容重量計算!Y25)))</f>
        <v/>
      </c>
      <c r="Z25" s="27" t="str">
        <f>IF($L25="","",IF($T25="",IF(積算水温計算!Z120=FALSE,IF(積算水温計算!Z25="","",積算水温計算!Z25),IF(積算水温計算!Z120=TRUE,IF(稚魚サイズ・収容重量計算!Z25="","",稚魚サイズ・収容重量計算!Z25),"")),IF(稚魚サイズ・収容重量計算!Z25="","",稚魚サイズ・収容重量計算!Z25)))</f>
        <v/>
      </c>
      <c r="AA25" s="27" t="str">
        <f>IF($L25="","",IF($T25="",IF(積算水温計算!AA120=FALSE,IF(積算水温計算!AA25="","",積算水温計算!AA25),IF(積算水温計算!AA120=TRUE,IF(稚魚サイズ・収容重量計算!AA25="","",稚魚サイズ・収容重量計算!AA25),"")),IF(稚魚サイズ・収容重量計算!AA25="","",稚魚サイズ・収容重量計算!AA25)))</f>
        <v/>
      </c>
      <c r="AB25" s="27" t="str">
        <f>IF($L25="","",IF($T25="",IF(積算水温計算!AB120=FALSE,IF(積算水温計算!AB25="","",積算水温計算!AB25),IF(積算水温計算!AB120=TRUE,IF(稚魚サイズ・収容重量計算!AB25="","",稚魚サイズ・収容重量計算!AB25),"")),IF(稚魚サイズ・収容重量計算!AB25="","",稚魚サイズ・収容重量計算!AB25)))</f>
        <v/>
      </c>
      <c r="AC25" s="27" t="str">
        <f>IF($L25="","",IF($T25="",IF(積算水温計算!AC120=FALSE,IF(積算水温計算!AC25="","",積算水温計算!AC25),IF(積算水温計算!AC120=TRUE,IF(稚魚サイズ・収容重量計算!AC25="","",稚魚サイズ・収容重量計算!AC25),"")),IF(稚魚サイズ・収容重量計算!AC25="","",稚魚サイズ・収容重量計算!AC25)))</f>
        <v/>
      </c>
      <c r="AD25" s="27" t="str">
        <f>IF($L25="","",IF($T25="",IF(積算水温計算!AD120=FALSE,IF(積算水温計算!AD25="","",積算水温計算!AD25),IF(積算水温計算!AD120=TRUE,IF(稚魚サイズ・収容重量計算!AD25="","",稚魚サイズ・収容重量計算!AD25),"")),IF(稚魚サイズ・収容重量計算!AD25="","",稚魚サイズ・収容重量計算!AD25)))</f>
        <v/>
      </c>
      <c r="AE25" s="27" t="str">
        <f>IF($L25="","",IF($T25="",IF(積算水温計算!AE120=FALSE,IF(積算水温計算!AE25="","",積算水温計算!AE25),IF(積算水温計算!AE120=TRUE,IF(稚魚サイズ・収容重量計算!AE25="","",稚魚サイズ・収容重量計算!AE25),"")),IF(稚魚サイズ・収容重量計算!AE25="","",稚魚サイズ・収容重量計算!AE25)))</f>
        <v/>
      </c>
      <c r="AF25" s="27" t="str">
        <f>IF($L25="","",IF($T25="",IF(積算水温計算!AF120=FALSE,IF(積算水温計算!AF25="","",積算水温計算!AF25),IF(積算水温計算!AF120=TRUE,IF(稚魚サイズ・収容重量計算!AF25="","",稚魚サイズ・収容重量計算!AF25),"")),IF(稚魚サイズ・収容重量計算!AF25="","",稚魚サイズ・収容重量計算!AF25)))</f>
        <v/>
      </c>
      <c r="AG25" s="27" t="str">
        <f>IF($L25="","",IF($T25="",IF(積算水温計算!AG120=FALSE,IF(積算水温計算!AG25="","",積算水温計算!AG25),IF(積算水温計算!AG120=TRUE,IF(稚魚サイズ・収容重量計算!AG25="","",稚魚サイズ・収容重量計算!AG25),"")),IF(稚魚サイズ・収容重量計算!AG25="","",稚魚サイズ・収容重量計算!AG25)))</f>
        <v/>
      </c>
      <c r="AH25" s="27" t="str">
        <f>IF($L25="","",IF($T25="",IF(積算水温計算!AH120=FALSE,IF(積算水温計算!AH25="","",積算水温計算!AH25),IF(積算水温計算!AH120=TRUE,IF(稚魚サイズ・収容重量計算!AH25="","",稚魚サイズ・収容重量計算!AH25),"")),IF(稚魚サイズ・収容重量計算!AH25="","",稚魚サイズ・収容重量計算!AH25)))</f>
        <v/>
      </c>
      <c r="AI25" s="27" t="str">
        <f>IF($L25="","",IF($T25="",IF(積算水温計算!AI120=FALSE,IF(積算水温計算!AI25="","",積算水温計算!AI25),IF(積算水温計算!AI120=TRUE,IF(稚魚サイズ・収容重量計算!AI25="","",稚魚サイズ・収容重量計算!AI25),"")),IF(稚魚サイズ・収容重量計算!AI25="","",稚魚サイズ・収容重量計算!AI25)))</f>
        <v/>
      </c>
      <c r="AJ25" s="27" t="str">
        <f>IF($L25="","",IF($T25="",IF(積算水温計算!AJ120=FALSE,IF(積算水温計算!AJ25="","",積算水温計算!AJ25),IF(積算水温計算!AJ120=TRUE,IF(稚魚サイズ・収容重量計算!AJ25="","",稚魚サイズ・収容重量計算!AJ25),"")),IF(稚魚サイズ・収容重量計算!AJ25="","",稚魚サイズ・収容重量計算!AJ25)))</f>
        <v/>
      </c>
      <c r="AK25" s="27" t="str">
        <f>IF($L25="","",IF($T25="",IF(積算水温計算!AK120=FALSE,IF(積算水温計算!AK25="","",積算水温計算!AK25),IF(積算水温計算!AK120=TRUE,IF(稚魚サイズ・収容重量計算!AK25="","",稚魚サイズ・収容重量計算!AK25),"")),IF(稚魚サイズ・収容重量計算!AK25="","",稚魚サイズ・収容重量計算!AK25)))</f>
        <v/>
      </c>
      <c r="AL25" s="27" t="str">
        <f>IF($L25="","",IF($T25="",IF(積算水温計算!AL120=FALSE,IF(積算水温計算!AL25="","",積算水温計算!AL25),IF(積算水温計算!AL120=TRUE,IF(稚魚サイズ・収容重量計算!AL25="","",稚魚サイズ・収容重量計算!AL25),"")),IF(稚魚サイズ・収容重量計算!AL25="","",稚魚サイズ・収容重量計算!AL25)))</f>
        <v/>
      </c>
      <c r="AM25" s="27" t="str">
        <f>IF($L25="","",IF($T25="",IF(積算水温計算!AM120=FALSE,IF(積算水温計算!AM25="","",積算水温計算!AM25),IF(積算水温計算!AM120=TRUE,IF(稚魚サイズ・収容重量計算!AM25="","",稚魚サイズ・収容重量計算!AM25),"")),IF(稚魚サイズ・収容重量計算!AM25="","",稚魚サイズ・収容重量計算!AM25)))</f>
        <v/>
      </c>
      <c r="AN25" s="27" t="str">
        <f>IF($L25="","",IF($T25="",IF(積算水温計算!AN120=FALSE,IF(積算水温計算!AN25="","",積算水温計算!AN25),IF(積算水温計算!AN120=TRUE,IF(稚魚サイズ・収容重量計算!AN25="","",稚魚サイズ・収容重量計算!AN25),"")),IF(稚魚サイズ・収容重量計算!AN25="","",稚魚サイズ・収容重量計算!AN25)))</f>
        <v/>
      </c>
      <c r="AO25" s="27" t="str">
        <f>IF($L25="","",IF($T25="",IF(積算水温計算!AO120=FALSE,IF(積算水温計算!AO25="","",積算水温計算!AO25),IF(積算水温計算!AO120=TRUE,IF(稚魚サイズ・収容重量計算!AO25="","",稚魚サイズ・収容重量計算!AO25),"")),IF(稚魚サイズ・収容重量計算!AO25="","",稚魚サイズ・収容重量計算!AO25)))</f>
        <v/>
      </c>
      <c r="AP25" s="27" t="str">
        <f>IF($L25="","",IF($T25="",IF(積算水温計算!AP120=FALSE,IF(積算水温計算!AP25="","",積算水温計算!AP25),IF(積算水温計算!AP120=TRUE,IF(稚魚サイズ・収容重量計算!AP25="","",稚魚サイズ・収容重量計算!AP25),"")),IF(稚魚サイズ・収容重量計算!AP25="","",稚魚サイズ・収容重量計算!AP25)))</f>
        <v/>
      </c>
      <c r="AQ25" s="28" t="str">
        <f>IF($L25="","",IF($T25="",IF(積算水温計算!AQ120=FALSE,IF(積算水温計算!AQ25="","",積算水温計算!AQ25),IF(積算水温計算!AQ120=TRUE,IF(稚魚サイズ・収容重量計算!AQ25="","",稚魚サイズ・収容重量計算!AQ25),"")),IF(稚魚サイズ・収容重量計算!AQ25="","",稚魚サイズ・収容重量計算!AQ25)))</f>
        <v/>
      </c>
      <c r="AR25" s="29" t="str">
        <f>IF($L25="","",IF($T25="",IF(積算水温計算!AR120=FALSE,IF(積算水温計算!AR25="","",積算水温計算!AR25),IF(積算水温計算!AR120=TRUE,IF(稚魚サイズ・収容重量計算!AR25="","",稚魚サイズ・収容重量計算!AR25),"")),IF(稚魚サイズ・収容重量計算!AR25="","",稚魚サイズ・収容重量計算!AR25)))</f>
        <v/>
      </c>
      <c r="AS25" s="27" t="str">
        <f>IF($L25="","",IF($T25="",IF(積算水温計算!AS120=FALSE,IF(積算水温計算!AS25="","",積算水温計算!AS25),IF(積算水温計算!AS120=TRUE,IF(稚魚サイズ・収容重量計算!AS25="","",稚魚サイズ・収容重量計算!AS25),"")),IF(稚魚サイズ・収容重量計算!AS25="","",稚魚サイズ・収容重量計算!AS25)))</f>
        <v/>
      </c>
      <c r="AT25" s="27" t="str">
        <f>IF($L25="","",IF($T25="",IF(積算水温計算!AT120=FALSE,IF(積算水温計算!AT25="","",積算水温計算!AT25),IF(積算水温計算!AT120=TRUE,IF(稚魚サイズ・収容重量計算!AT25="","",稚魚サイズ・収容重量計算!AT25),"")),IF(稚魚サイズ・収容重量計算!AT25="","",稚魚サイズ・収容重量計算!AT25)))</f>
        <v/>
      </c>
      <c r="AU25" s="27" t="str">
        <f>IF($L25="","",IF($T25="",IF(積算水温計算!AU120=FALSE,IF(積算水温計算!AU25="","",積算水温計算!AU25),IF(積算水温計算!AU120=TRUE,IF(稚魚サイズ・収容重量計算!AU25="","",稚魚サイズ・収容重量計算!AU25),"")),IF(稚魚サイズ・収容重量計算!AU25="","",稚魚サイズ・収容重量計算!AU25)))</f>
        <v/>
      </c>
      <c r="AV25" s="27" t="str">
        <f>IF($L25="","",IF($T25="",IF(積算水温計算!AV120=FALSE,IF(積算水温計算!AV25="","",積算水温計算!AV25),IF(積算水温計算!AV120=TRUE,IF(稚魚サイズ・収容重量計算!AV25="","",稚魚サイズ・収容重量計算!AV25),"")),IF(稚魚サイズ・収容重量計算!AV25="","",稚魚サイズ・収容重量計算!AV25)))</f>
        <v/>
      </c>
      <c r="AW25" s="30" t="str">
        <f>IF($L25="","",IF($T25="",IF(積算水温計算!AW120=FALSE,IF(積算水温計算!AW25="","",積算水温計算!AW25),IF(積算水温計算!AW120=TRUE,IF(稚魚サイズ・収容重量計算!AW25="","",稚魚サイズ・収容重量計算!AW25),"")),IF(稚魚サイズ・収容重量計算!AW25="","",稚魚サイズ・収容重量計算!AW25)))</f>
        <v/>
      </c>
      <c r="AX25" s="31" t="str">
        <f>IF($L25="","",IF($T25="",IF(積算水温計算!AX120=FALSE,IF(積算水温計算!AX25="","",積算水温計算!AX25),IF(積算水温計算!AX120=TRUE,IF(稚魚サイズ・収容重量計算!AX25="","",稚魚サイズ・収容重量計算!AX25),"")),IF(稚魚サイズ・収容重量計算!AX25="","",稚魚サイズ・収容重量計算!AX25)))</f>
        <v/>
      </c>
      <c r="AY25" s="27" t="str">
        <f>IF($L25="","",IF($T25="",IF(積算水温計算!AY120=FALSE,IF(積算水温計算!AY25="","",積算水温計算!AY25),IF(積算水温計算!AY120=TRUE,IF(稚魚サイズ・収容重量計算!AY25="","",稚魚サイズ・収容重量計算!AY25),"")),IF(稚魚サイズ・収容重量計算!AY25="","",稚魚サイズ・収容重量計算!AY25)))</f>
        <v/>
      </c>
      <c r="BA25" s="8" t="s">
        <v>23</v>
      </c>
      <c r="BB25" s="8">
        <v>23</v>
      </c>
    </row>
    <row r="26" spans="1:54" x14ac:dyDescent="0.4">
      <c r="A26" s="223"/>
      <c r="B26" s="224"/>
      <c r="C26" s="225"/>
      <c r="D26" s="225"/>
      <c r="E26" s="226"/>
      <c r="F26" s="24" t="str">
        <f t="shared" si="4"/>
        <v/>
      </c>
      <c r="G26" s="24" t="str">
        <f t="shared" si="5"/>
        <v/>
      </c>
      <c r="H26" s="25" t="str">
        <f t="shared" si="6"/>
        <v/>
      </c>
      <c r="I26" s="25" t="str">
        <f t="shared" si="7"/>
        <v/>
      </c>
      <c r="J26" s="223"/>
      <c r="K26" s="223"/>
      <c r="L26" s="211"/>
      <c r="M26" s="217">
        <v>960</v>
      </c>
      <c r="N26" s="227">
        <v>0.4</v>
      </c>
      <c r="O26" s="227">
        <v>1.3</v>
      </c>
      <c r="P26" s="227">
        <v>1</v>
      </c>
      <c r="Q26" s="228"/>
      <c r="R26" s="217"/>
      <c r="S26" s="229"/>
      <c r="T26" s="217"/>
      <c r="U26" s="229"/>
      <c r="V26" s="38" t="str">
        <f>稚魚サイズ・収容重量計算!V26</f>
        <v/>
      </c>
      <c r="W26" s="217"/>
      <c r="X26" s="26" t="str">
        <f>IF($L26="","",IF($T26="",IF(積算水温計算!W121=FALSE,IF(積算水温計算!X26="","",積算水温計算!X26),IF(積算水温計算!X121=TRUE,IF(稚魚サイズ・収容重量計算!X26="","",稚魚サイズ・収容重量計算!X26),"")),IF(稚魚サイズ・収容重量計算!X26="","",稚魚サイズ・収容重量計算!X26)))</f>
        <v/>
      </c>
      <c r="Y26" s="27" t="str">
        <f>IF($L26="","",IF($T26="",IF(積算水温計算!Y121=FALSE,IF(積算水温計算!Y26="","",積算水温計算!Y26),IF(積算水温計算!Y121=TRUE,IF(稚魚サイズ・収容重量計算!Y26="","",稚魚サイズ・収容重量計算!Y26),"")),IF(稚魚サイズ・収容重量計算!Y26="","",稚魚サイズ・収容重量計算!Y26)))</f>
        <v/>
      </c>
      <c r="Z26" s="27" t="str">
        <f>IF($L26="","",IF($T26="",IF(積算水温計算!Z121=FALSE,IF(積算水温計算!Z26="","",積算水温計算!Z26),IF(積算水温計算!Z121=TRUE,IF(稚魚サイズ・収容重量計算!Z26="","",稚魚サイズ・収容重量計算!Z26),"")),IF(稚魚サイズ・収容重量計算!Z26="","",稚魚サイズ・収容重量計算!Z26)))</f>
        <v/>
      </c>
      <c r="AA26" s="27" t="str">
        <f>IF($L26="","",IF($T26="",IF(積算水温計算!AA121=FALSE,IF(積算水温計算!AA26="","",積算水温計算!AA26),IF(積算水温計算!AA121=TRUE,IF(稚魚サイズ・収容重量計算!AA26="","",稚魚サイズ・収容重量計算!AA26),"")),IF(稚魚サイズ・収容重量計算!AA26="","",稚魚サイズ・収容重量計算!AA26)))</f>
        <v/>
      </c>
      <c r="AB26" s="27" t="str">
        <f>IF($L26="","",IF($T26="",IF(積算水温計算!AB121=FALSE,IF(積算水温計算!AB26="","",積算水温計算!AB26),IF(積算水温計算!AB121=TRUE,IF(稚魚サイズ・収容重量計算!AB26="","",稚魚サイズ・収容重量計算!AB26),"")),IF(稚魚サイズ・収容重量計算!AB26="","",稚魚サイズ・収容重量計算!AB26)))</f>
        <v/>
      </c>
      <c r="AC26" s="27" t="str">
        <f>IF($L26="","",IF($T26="",IF(積算水温計算!AC121=FALSE,IF(積算水温計算!AC26="","",積算水温計算!AC26),IF(積算水温計算!AC121=TRUE,IF(稚魚サイズ・収容重量計算!AC26="","",稚魚サイズ・収容重量計算!AC26),"")),IF(稚魚サイズ・収容重量計算!AC26="","",稚魚サイズ・収容重量計算!AC26)))</f>
        <v/>
      </c>
      <c r="AD26" s="27" t="str">
        <f>IF($L26="","",IF($T26="",IF(積算水温計算!AD121=FALSE,IF(積算水温計算!AD26="","",積算水温計算!AD26),IF(積算水温計算!AD121=TRUE,IF(稚魚サイズ・収容重量計算!AD26="","",稚魚サイズ・収容重量計算!AD26),"")),IF(稚魚サイズ・収容重量計算!AD26="","",稚魚サイズ・収容重量計算!AD26)))</f>
        <v/>
      </c>
      <c r="AE26" s="27" t="str">
        <f>IF($L26="","",IF($T26="",IF(積算水温計算!AE121=FALSE,IF(積算水温計算!AE26="","",積算水温計算!AE26),IF(積算水温計算!AE121=TRUE,IF(稚魚サイズ・収容重量計算!AE26="","",稚魚サイズ・収容重量計算!AE26),"")),IF(稚魚サイズ・収容重量計算!AE26="","",稚魚サイズ・収容重量計算!AE26)))</f>
        <v/>
      </c>
      <c r="AF26" s="27" t="str">
        <f>IF($L26="","",IF($T26="",IF(積算水温計算!AF121=FALSE,IF(積算水温計算!AF26="","",積算水温計算!AF26),IF(積算水温計算!AF121=TRUE,IF(稚魚サイズ・収容重量計算!AF26="","",稚魚サイズ・収容重量計算!AF26),"")),IF(稚魚サイズ・収容重量計算!AF26="","",稚魚サイズ・収容重量計算!AF26)))</f>
        <v/>
      </c>
      <c r="AG26" s="27" t="str">
        <f>IF($L26="","",IF($T26="",IF(積算水温計算!AG121=FALSE,IF(積算水温計算!AG26="","",積算水温計算!AG26),IF(積算水温計算!AG121=TRUE,IF(稚魚サイズ・収容重量計算!AG26="","",稚魚サイズ・収容重量計算!AG26),"")),IF(稚魚サイズ・収容重量計算!AG26="","",稚魚サイズ・収容重量計算!AG26)))</f>
        <v/>
      </c>
      <c r="AH26" s="27" t="str">
        <f>IF($L26="","",IF($T26="",IF(積算水温計算!AH121=FALSE,IF(積算水温計算!AH26="","",積算水温計算!AH26),IF(積算水温計算!AH121=TRUE,IF(稚魚サイズ・収容重量計算!AH26="","",稚魚サイズ・収容重量計算!AH26),"")),IF(稚魚サイズ・収容重量計算!AH26="","",稚魚サイズ・収容重量計算!AH26)))</f>
        <v/>
      </c>
      <c r="AI26" s="27" t="str">
        <f>IF($L26="","",IF($T26="",IF(積算水温計算!AI121=FALSE,IF(積算水温計算!AI26="","",積算水温計算!AI26),IF(積算水温計算!AI121=TRUE,IF(稚魚サイズ・収容重量計算!AI26="","",稚魚サイズ・収容重量計算!AI26),"")),IF(稚魚サイズ・収容重量計算!AI26="","",稚魚サイズ・収容重量計算!AI26)))</f>
        <v/>
      </c>
      <c r="AJ26" s="27" t="str">
        <f>IF($L26="","",IF($T26="",IF(積算水温計算!AJ121=FALSE,IF(積算水温計算!AJ26="","",積算水温計算!AJ26),IF(積算水温計算!AJ121=TRUE,IF(稚魚サイズ・収容重量計算!AJ26="","",稚魚サイズ・収容重量計算!AJ26),"")),IF(稚魚サイズ・収容重量計算!AJ26="","",稚魚サイズ・収容重量計算!AJ26)))</f>
        <v/>
      </c>
      <c r="AK26" s="27" t="str">
        <f>IF($L26="","",IF($T26="",IF(積算水温計算!AK121=FALSE,IF(積算水温計算!AK26="","",積算水温計算!AK26),IF(積算水温計算!AK121=TRUE,IF(稚魚サイズ・収容重量計算!AK26="","",稚魚サイズ・収容重量計算!AK26),"")),IF(稚魚サイズ・収容重量計算!AK26="","",稚魚サイズ・収容重量計算!AK26)))</f>
        <v/>
      </c>
      <c r="AL26" s="27" t="str">
        <f>IF($L26="","",IF($T26="",IF(積算水温計算!AL121=FALSE,IF(積算水温計算!AL26="","",積算水温計算!AL26),IF(積算水温計算!AL121=TRUE,IF(稚魚サイズ・収容重量計算!AL26="","",稚魚サイズ・収容重量計算!AL26),"")),IF(稚魚サイズ・収容重量計算!AL26="","",稚魚サイズ・収容重量計算!AL26)))</f>
        <v/>
      </c>
      <c r="AM26" s="27" t="str">
        <f>IF($L26="","",IF($T26="",IF(積算水温計算!AM121=FALSE,IF(積算水温計算!AM26="","",積算水温計算!AM26),IF(積算水温計算!AM121=TRUE,IF(稚魚サイズ・収容重量計算!AM26="","",稚魚サイズ・収容重量計算!AM26),"")),IF(稚魚サイズ・収容重量計算!AM26="","",稚魚サイズ・収容重量計算!AM26)))</f>
        <v/>
      </c>
      <c r="AN26" s="27" t="str">
        <f>IF($L26="","",IF($T26="",IF(積算水温計算!AN121=FALSE,IF(積算水温計算!AN26="","",積算水温計算!AN26),IF(積算水温計算!AN121=TRUE,IF(稚魚サイズ・収容重量計算!AN26="","",稚魚サイズ・収容重量計算!AN26),"")),IF(稚魚サイズ・収容重量計算!AN26="","",稚魚サイズ・収容重量計算!AN26)))</f>
        <v/>
      </c>
      <c r="AO26" s="27" t="str">
        <f>IF($L26="","",IF($T26="",IF(積算水温計算!AO121=FALSE,IF(積算水温計算!AO26="","",積算水温計算!AO26),IF(積算水温計算!AO121=TRUE,IF(稚魚サイズ・収容重量計算!AO26="","",稚魚サイズ・収容重量計算!AO26),"")),IF(稚魚サイズ・収容重量計算!AO26="","",稚魚サイズ・収容重量計算!AO26)))</f>
        <v/>
      </c>
      <c r="AP26" s="27" t="str">
        <f>IF($L26="","",IF($T26="",IF(積算水温計算!AP121=FALSE,IF(積算水温計算!AP26="","",積算水温計算!AP26),IF(積算水温計算!AP121=TRUE,IF(稚魚サイズ・収容重量計算!AP26="","",稚魚サイズ・収容重量計算!AP26),"")),IF(稚魚サイズ・収容重量計算!AP26="","",稚魚サイズ・収容重量計算!AP26)))</f>
        <v/>
      </c>
      <c r="AQ26" s="28" t="str">
        <f>IF($L26="","",IF($T26="",IF(積算水温計算!AQ121=FALSE,IF(積算水温計算!AQ26="","",積算水温計算!AQ26),IF(積算水温計算!AQ121=TRUE,IF(稚魚サイズ・収容重量計算!AQ26="","",稚魚サイズ・収容重量計算!AQ26),"")),IF(稚魚サイズ・収容重量計算!AQ26="","",稚魚サイズ・収容重量計算!AQ26)))</f>
        <v/>
      </c>
      <c r="AR26" s="29" t="str">
        <f>IF($L26="","",IF($T26="",IF(積算水温計算!AR121=FALSE,IF(積算水温計算!AR26="","",積算水温計算!AR26),IF(積算水温計算!AR121=TRUE,IF(稚魚サイズ・収容重量計算!AR26="","",稚魚サイズ・収容重量計算!AR26),"")),IF(稚魚サイズ・収容重量計算!AR26="","",稚魚サイズ・収容重量計算!AR26)))</f>
        <v/>
      </c>
      <c r="AS26" s="27" t="str">
        <f>IF($L26="","",IF($T26="",IF(積算水温計算!AS121=FALSE,IF(積算水温計算!AS26="","",積算水温計算!AS26),IF(積算水温計算!AS121=TRUE,IF(稚魚サイズ・収容重量計算!AS26="","",稚魚サイズ・収容重量計算!AS26),"")),IF(稚魚サイズ・収容重量計算!AS26="","",稚魚サイズ・収容重量計算!AS26)))</f>
        <v/>
      </c>
      <c r="AT26" s="27" t="str">
        <f>IF($L26="","",IF($T26="",IF(積算水温計算!AT121=FALSE,IF(積算水温計算!AT26="","",積算水温計算!AT26),IF(積算水温計算!AT121=TRUE,IF(稚魚サイズ・収容重量計算!AT26="","",稚魚サイズ・収容重量計算!AT26),"")),IF(稚魚サイズ・収容重量計算!AT26="","",稚魚サイズ・収容重量計算!AT26)))</f>
        <v/>
      </c>
      <c r="AU26" s="27" t="str">
        <f>IF($L26="","",IF($T26="",IF(積算水温計算!AU121=FALSE,IF(積算水温計算!AU26="","",積算水温計算!AU26),IF(積算水温計算!AU121=TRUE,IF(稚魚サイズ・収容重量計算!AU26="","",稚魚サイズ・収容重量計算!AU26),"")),IF(稚魚サイズ・収容重量計算!AU26="","",稚魚サイズ・収容重量計算!AU26)))</f>
        <v/>
      </c>
      <c r="AV26" s="27" t="str">
        <f>IF($L26="","",IF($T26="",IF(積算水温計算!AV121=FALSE,IF(積算水温計算!AV26="","",積算水温計算!AV26),IF(積算水温計算!AV121=TRUE,IF(稚魚サイズ・収容重量計算!AV26="","",稚魚サイズ・収容重量計算!AV26),"")),IF(稚魚サイズ・収容重量計算!AV26="","",稚魚サイズ・収容重量計算!AV26)))</f>
        <v/>
      </c>
      <c r="AW26" s="30" t="str">
        <f>IF($L26="","",IF($T26="",IF(積算水温計算!AW121=FALSE,IF(積算水温計算!AW26="","",積算水温計算!AW26),IF(積算水温計算!AW121=TRUE,IF(稚魚サイズ・収容重量計算!AW26="","",稚魚サイズ・収容重量計算!AW26),"")),IF(稚魚サイズ・収容重量計算!AW26="","",稚魚サイズ・収容重量計算!AW26)))</f>
        <v/>
      </c>
      <c r="AX26" s="31" t="str">
        <f>IF($L26="","",IF($T26="",IF(積算水温計算!AX121=FALSE,IF(積算水温計算!AX26="","",積算水温計算!AX26),IF(積算水温計算!AX121=TRUE,IF(稚魚サイズ・収容重量計算!AX26="","",稚魚サイズ・収容重量計算!AX26),"")),IF(稚魚サイズ・収容重量計算!AX26="","",稚魚サイズ・収容重量計算!AX26)))</f>
        <v/>
      </c>
      <c r="AY26" s="27" t="str">
        <f>IF($L26="","",IF($T26="",IF(積算水温計算!AY121=FALSE,IF(積算水温計算!AY26="","",積算水温計算!AY26),IF(積算水温計算!AY121=TRUE,IF(稚魚サイズ・収容重量計算!AY26="","",稚魚サイズ・収容重量計算!AY26),"")),IF(稚魚サイズ・収容重量計算!AY26="","",稚魚サイズ・収容重量計算!AY26)))</f>
        <v/>
      </c>
      <c r="BA26" s="8" t="s">
        <v>24</v>
      </c>
      <c r="BB26" s="8">
        <v>24</v>
      </c>
    </row>
    <row r="27" spans="1:54" x14ac:dyDescent="0.4">
      <c r="A27" s="223"/>
      <c r="B27" s="224"/>
      <c r="C27" s="225"/>
      <c r="D27" s="225"/>
      <c r="E27" s="226"/>
      <c r="F27" s="24" t="str">
        <f t="shared" si="4"/>
        <v/>
      </c>
      <c r="G27" s="24" t="str">
        <f t="shared" si="5"/>
        <v/>
      </c>
      <c r="H27" s="25" t="str">
        <f t="shared" si="6"/>
        <v/>
      </c>
      <c r="I27" s="25" t="str">
        <f t="shared" si="7"/>
        <v/>
      </c>
      <c r="J27" s="223"/>
      <c r="K27" s="223"/>
      <c r="L27" s="211"/>
      <c r="M27" s="217">
        <v>960</v>
      </c>
      <c r="N27" s="227">
        <v>0.4</v>
      </c>
      <c r="O27" s="227">
        <v>1.3</v>
      </c>
      <c r="P27" s="227">
        <v>1</v>
      </c>
      <c r="Q27" s="228"/>
      <c r="R27" s="217"/>
      <c r="S27" s="229"/>
      <c r="T27" s="217"/>
      <c r="U27" s="229"/>
      <c r="V27" s="38" t="str">
        <f>稚魚サイズ・収容重量計算!V27</f>
        <v/>
      </c>
      <c r="W27" s="217"/>
      <c r="X27" s="26" t="str">
        <f>IF($L27="","",IF($T27="",IF(積算水温計算!W122=FALSE,IF(積算水温計算!X27="","",積算水温計算!X27),IF(積算水温計算!X122=TRUE,IF(稚魚サイズ・収容重量計算!X27="","",稚魚サイズ・収容重量計算!X27),"")),IF(稚魚サイズ・収容重量計算!X27="","",稚魚サイズ・収容重量計算!X27)))</f>
        <v/>
      </c>
      <c r="Y27" s="27" t="str">
        <f>IF($L27="","",IF($T27="",IF(積算水温計算!Y122=FALSE,IF(積算水温計算!Y27="","",積算水温計算!Y27),IF(積算水温計算!Y122=TRUE,IF(稚魚サイズ・収容重量計算!Y27="","",稚魚サイズ・収容重量計算!Y27),"")),IF(稚魚サイズ・収容重量計算!Y27="","",稚魚サイズ・収容重量計算!Y27)))</f>
        <v/>
      </c>
      <c r="Z27" s="27" t="str">
        <f>IF($L27="","",IF($T27="",IF(積算水温計算!Z122=FALSE,IF(積算水温計算!Z27="","",積算水温計算!Z27),IF(積算水温計算!Z122=TRUE,IF(稚魚サイズ・収容重量計算!Z27="","",稚魚サイズ・収容重量計算!Z27),"")),IF(稚魚サイズ・収容重量計算!Z27="","",稚魚サイズ・収容重量計算!Z27)))</f>
        <v/>
      </c>
      <c r="AA27" s="27" t="str">
        <f>IF($L27="","",IF($T27="",IF(積算水温計算!AA122=FALSE,IF(積算水温計算!AA27="","",積算水温計算!AA27),IF(積算水温計算!AA122=TRUE,IF(稚魚サイズ・収容重量計算!AA27="","",稚魚サイズ・収容重量計算!AA27),"")),IF(稚魚サイズ・収容重量計算!AA27="","",稚魚サイズ・収容重量計算!AA27)))</f>
        <v/>
      </c>
      <c r="AB27" s="27" t="str">
        <f>IF($L27="","",IF($T27="",IF(積算水温計算!AB122=FALSE,IF(積算水温計算!AB27="","",積算水温計算!AB27),IF(積算水温計算!AB122=TRUE,IF(稚魚サイズ・収容重量計算!AB27="","",稚魚サイズ・収容重量計算!AB27),"")),IF(稚魚サイズ・収容重量計算!AB27="","",稚魚サイズ・収容重量計算!AB27)))</f>
        <v/>
      </c>
      <c r="AC27" s="27" t="str">
        <f>IF($L27="","",IF($T27="",IF(積算水温計算!AC122=FALSE,IF(積算水温計算!AC27="","",積算水温計算!AC27),IF(積算水温計算!AC122=TRUE,IF(稚魚サイズ・収容重量計算!AC27="","",稚魚サイズ・収容重量計算!AC27),"")),IF(稚魚サイズ・収容重量計算!AC27="","",稚魚サイズ・収容重量計算!AC27)))</f>
        <v/>
      </c>
      <c r="AD27" s="27" t="str">
        <f>IF($L27="","",IF($T27="",IF(積算水温計算!AD122=FALSE,IF(積算水温計算!AD27="","",積算水温計算!AD27),IF(積算水温計算!AD122=TRUE,IF(稚魚サイズ・収容重量計算!AD27="","",稚魚サイズ・収容重量計算!AD27),"")),IF(稚魚サイズ・収容重量計算!AD27="","",稚魚サイズ・収容重量計算!AD27)))</f>
        <v/>
      </c>
      <c r="AE27" s="27" t="str">
        <f>IF($L27="","",IF($T27="",IF(積算水温計算!AE122=FALSE,IF(積算水温計算!AE27="","",積算水温計算!AE27),IF(積算水温計算!AE122=TRUE,IF(稚魚サイズ・収容重量計算!AE27="","",稚魚サイズ・収容重量計算!AE27),"")),IF(稚魚サイズ・収容重量計算!AE27="","",稚魚サイズ・収容重量計算!AE27)))</f>
        <v/>
      </c>
      <c r="AF27" s="27" t="str">
        <f>IF($L27="","",IF($T27="",IF(積算水温計算!AF122=FALSE,IF(積算水温計算!AF27="","",積算水温計算!AF27),IF(積算水温計算!AF122=TRUE,IF(稚魚サイズ・収容重量計算!AF27="","",稚魚サイズ・収容重量計算!AF27),"")),IF(稚魚サイズ・収容重量計算!AF27="","",稚魚サイズ・収容重量計算!AF27)))</f>
        <v/>
      </c>
      <c r="AG27" s="27" t="str">
        <f>IF($L27="","",IF($T27="",IF(積算水温計算!AG122=FALSE,IF(積算水温計算!AG27="","",積算水温計算!AG27),IF(積算水温計算!AG122=TRUE,IF(稚魚サイズ・収容重量計算!AG27="","",稚魚サイズ・収容重量計算!AG27),"")),IF(稚魚サイズ・収容重量計算!AG27="","",稚魚サイズ・収容重量計算!AG27)))</f>
        <v/>
      </c>
      <c r="AH27" s="27" t="str">
        <f>IF($L27="","",IF($T27="",IF(積算水温計算!AH122=FALSE,IF(積算水温計算!AH27="","",積算水温計算!AH27),IF(積算水温計算!AH122=TRUE,IF(稚魚サイズ・収容重量計算!AH27="","",稚魚サイズ・収容重量計算!AH27),"")),IF(稚魚サイズ・収容重量計算!AH27="","",稚魚サイズ・収容重量計算!AH27)))</f>
        <v/>
      </c>
      <c r="AI27" s="27" t="str">
        <f>IF($L27="","",IF($T27="",IF(積算水温計算!AI122=FALSE,IF(積算水温計算!AI27="","",積算水温計算!AI27),IF(積算水温計算!AI122=TRUE,IF(稚魚サイズ・収容重量計算!AI27="","",稚魚サイズ・収容重量計算!AI27),"")),IF(稚魚サイズ・収容重量計算!AI27="","",稚魚サイズ・収容重量計算!AI27)))</f>
        <v/>
      </c>
      <c r="AJ27" s="27" t="str">
        <f>IF($L27="","",IF($T27="",IF(積算水温計算!AJ122=FALSE,IF(積算水温計算!AJ27="","",積算水温計算!AJ27),IF(積算水温計算!AJ122=TRUE,IF(稚魚サイズ・収容重量計算!AJ27="","",稚魚サイズ・収容重量計算!AJ27),"")),IF(稚魚サイズ・収容重量計算!AJ27="","",稚魚サイズ・収容重量計算!AJ27)))</f>
        <v/>
      </c>
      <c r="AK27" s="27" t="str">
        <f>IF($L27="","",IF($T27="",IF(積算水温計算!AK122=FALSE,IF(積算水温計算!AK27="","",積算水温計算!AK27),IF(積算水温計算!AK122=TRUE,IF(稚魚サイズ・収容重量計算!AK27="","",稚魚サイズ・収容重量計算!AK27),"")),IF(稚魚サイズ・収容重量計算!AK27="","",稚魚サイズ・収容重量計算!AK27)))</f>
        <v/>
      </c>
      <c r="AL27" s="27" t="str">
        <f>IF($L27="","",IF($T27="",IF(積算水温計算!AL122=FALSE,IF(積算水温計算!AL27="","",積算水温計算!AL27),IF(積算水温計算!AL122=TRUE,IF(稚魚サイズ・収容重量計算!AL27="","",稚魚サイズ・収容重量計算!AL27),"")),IF(稚魚サイズ・収容重量計算!AL27="","",稚魚サイズ・収容重量計算!AL27)))</f>
        <v/>
      </c>
      <c r="AM27" s="27" t="str">
        <f>IF($L27="","",IF($T27="",IF(積算水温計算!AM122=FALSE,IF(積算水温計算!AM27="","",積算水温計算!AM27),IF(積算水温計算!AM122=TRUE,IF(稚魚サイズ・収容重量計算!AM27="","",稚魚サイズ・収容重量計算!AM27),"")),IF(稚魚サイズ・収容重量計算!AM27="","",稚魚サイズ・収容重量計算!AM27)))</f>
        <v/>
      </c>
      <c r="AN27" s="27" t="str">
        <f>IF($L27="","",IF($T27="",IF(積算水温計算!AN122=FALSE,IF(積算水温計算!AN27="","",積算水温計算!AN27),IF(積算水温計算!AN122=TRUE,IF(稚魚サイズ・収容重量計算!AN27="","",稚魚サイズ・収容重量計算!AN27),"")),IF(稚魚サイズ・収容重量計算!AN27="","",稚魚サイズ・収容重量計算!AN27)))</f>
        <v/>
      </c>
      <c r="AO27" s="27" t="str">
        <f>IF($L27="","",IF($T27="",IF(積算水温計算!AO122=FALSE,IF(積算水温計算!AO27="","",積算水温計算!AO27),IF(積算水温計算!AO122=TRUE,IF(稚魚サイズ・収容重量計算!AO27="","",稚魚サイズ・収容重量計算!AO27),"")),IF(稚魚サイズ・収容重量計算!AO27="","",稚魚サイズ・収容重量計算!AO27)))</f>
        <v/>
      </c>
      <c r="AP27" s="27" t="str">
        <f>IF($L27="","",IF($T27="",IF(積算水温計算!AP122=FALSE,IF(積算水温計算!AP27="","",積算水温計算!AP27),IF(積算水温計算!AP122=TRUE,IF(稚魚サイズ・収容重量計算!AP27="","",稚魚サイズ・収容重量計算!AP27),"")),IF(稚魚サイズ・収容重量計算!AP27="","",稚魚サイズ・収容重量計算!AP27)))</f>
        <v/>
      </c>
      <c r="AQ27" s="28" t="str">
        <f>IF($L27="","",IF($T27="",IF(積算水温計算!AQ122=FALSE,IF(積算水温計算!AQ27="","",積算水温計算!AQ27),IF(積算水温計算!AQ122=TRUE,IF(稚魚サイズ・収容重量計算!AQ27="","",稚魚サイズ・収容重量計算!AQ27),"")),IF(稚魚サイズ・収容重量計算!AQ27="","",稚魚サイズ・収容重量計算!AQ27)))</f>
        <v/>
      </c>
      <c r="AR27" s="29" t="str">
        <f>IF($L27="","",IF($T27="",IF(積算水温計算!AR122=FALSE,IF(積算水温計算!AR27="","",積算水温計算!AR27),IF(積算水温計算!AR122=TRUE,IF(稚魚サイズ・収容重量計算!AR27="","",稚魚サイズ・収容重量計算!AR27),"")),IF(稚魚サイズ・収容重量計算!AR27="","",稚魚サイズ・収容重量計算!AR27)))</f>
        <v/>
      </c>
      <c r="AS27" s="27" t="str">
        <f>IF($L27="","",IF($T27="",IF(積算水温計算!AS122=FALSE,IF(積算水温計算!AS27="","",積算水温計算!AS27),IF(積算水温計算!AS122=TRUE,IF(稚魚サイズ・収容重量計算!AS27="","",稚魚サイズ・収容重量計算!AS27),"")),IF(稚魚サイズ・収容重量計算!AS27="","",稚魚サイズ・収容重量計算!AS27)))</f>
        <v/>
      </c>
      <c r="AT27" s="27" t="str">
        <f>IF($L27="","",IF($T27="",IF(積算水温計算!AT122=FALSE,IF(積算水温計算!AT27="","",積算水温計算!AT27),IF(積算水温計算!AT122=TRUE,IF(稚魚サイズ・収容重量計算!AT27="","",稚魚サイズ・収容重量計算!AT27),"")),IF(稚魚サイズ・収容重量計算!AT27="","",稚魚サイズ・収容重量計算!AT27)))</f>
        <v/>
      </c>
      <c r="AU27" s="27" t="str">
        <f>IF($L27="","",IF($T27="",IF(積算水温計算!AU122=FALSE,IF(積算水温計算!AU27="","",積算水温計算!AU27),IF(積算水温計算!AU122=TRUE,IF(稚魚サイズ・収容重量計算!AU27="","",稚魚サイズ・収容重量計算!AU27),"")),IF(稚魚サイズ・収容重量計算!AU27="","",稚魚サイズ・収容重量計算!AU27)))</f>
        <v/>
      </c>
      <c r="AV27" s="27" t="str">
        <f>IF($L27="","",IF($T27="",IF(積算水温計算!AV122=FALSE,IF(積算水温計算!AV27="","",積算水温計算!AV27),IF(積算水温計算!AV122=TRUE,IF(稚魚サイズ・収容重量計算!AV27="","",稚魚サイズ・収容重量計算!AV27),"")),IF(稚魚サイズ・収容重量計算!AV27="","",稚魚サイズ・収容重量計算!AV27)))</f>
        <v/>
      </c>
      <c r="AW27" s="30" t="str">
        <f>IF($L27="","",IF($T27="",IF(積算水温計算!AW122=FALSE,IF(積算水温計算!AW27="","",積算水温計算!AW27),IF(積算水温計算!AW122=TRUE,IF(稚魚サイズ・収容重量計算!AW27="","",稚魚サイズ・収容重量計算!AW27),"")),IF(稚魚サイズ・収容重量計算!AW27="","",稚魚サイズ・収容重量計算!AW27)))</f>
        <v/>
      </c>
      <c r="AX27" s="31" t="str">
        <f>IF($L27="","",IF($T27="",IF(積算水温計算!AX122=FALSE,IF(積算水温計算!AX27="","",積算水温計算!AX27),IF(積算水温計算!AX122=TRUE,IF(稚魚サイズ・収容重量計算!AX27="","",稚魚サイズ・収容重量計算!AX27),"")),IF(稚魚サイズ・収容重量計算!AX27="","",稚魚サイズ・収容重量計算!AX27)))</f>
        <v/>
      </c>
      <c r="AY27" s="27" t="str">
        <f>IF($L27="","",IF($T27="",IF(積算水温計算!AY122=FALSE,IF(積算水温計算!AY27="","",積算水温計算!AY27),IF(積算水温計算!AY122=TRUE,IF(稚魚サイズ・収容重量計算!AY27="","",稚魚サイズ・収容重量計算!AY27),"")),IF(稚魚サイズ・収容重量計算!AY27="","",稚魚サイズ・収容重量計算!AY27)))</f>
        <v/>
      </c>
      <c r="BA27" s="8" t="s">
        <v>25</v>
      </c>
      <c r="BB27" s="8">
        <v>25</v>
      </c>
    </row>
    <row r="28" spans="1:54" x14ac:dyDescent="0.4">
      <c r="A28" s="223"/>
      <c r="B28" s="224"/>
      <c r="C28" s="225"/>
      <c r="D28" s="225"/>
      <c r="E28" s="226"/>
      <c r="F28" s="24" t="str">
        <f t="shared" si="4"/>
        <v/>
      </c>
      <c r="G28" s="24" t="str">
        <f t="shared" si="5"/>
        <v/>
      </c>
      <c r="H28" s="25" t="str">
        <f t="shared" si="6"/>
        <v/>
      </c>
      <c r="I28" s="25" t="str">
        <f t="shared" si="7"/>
        <v/>
      </c>
      <c r="J28" s="223"/>
      <c r="K28" s="223"/>
      <c r="L28" s="211"/>
      <c r="M28" s="217">
        <v>960</v>
      </c>
      <c r="N28" s="227">
        <v>0.4</v>
      </c>
      <c r="O28" s="227">
        <v>1.3</v>
      </c>
      <c r="P28" s="227">
        <v>1</v>
      </c>
      <c r="Q28" s="228"/>
      <c r="R28" s="217"/>
      <c r="S28" s="229"/>
      <c r="T28" s="217"/>
      <c r="U28" s="229"/>
      <c r="V28" s="38" t="str">
        <f>稚魚サイズ・収容重量計算!V28</f>
        <v/>
      </c>
      <c r="W28" s="217"/>
      <c r="X28" s="26" t="str">
        <f>IF($L28="","",IF($T28="",IF(積算水温計算!W123=FALSE,IF(積算水温計算!X28="","",積算水温計算!X28),IF(積算水温計算!X123=TRUE,IF(稚魚サイズ・収容重量計算!X28="","",稚魚サイズ・収容重量計算!X28),"")),IF(稚魚サイズ・収容重量計算!X28="","",稚魚サイズ・収容重量計算!X28)))</f>
        <v/>
      </c>
      <c r="Y28" s="27" t="str">
        <f>IF($L28="","",IF($T28="",IF(積算水温計算!Y123=FALSE,IF(積算水温計算!Y28="","",積算水温計算!Y28),IF(積算水温計算!Y123=TRUE,IF(稚魚サイズ・収容重量計算!Y28="","",稚魚サイズ・収容重量計算!Y28),"")),IF(稚魚サイズ・収容重量計算!Y28="","",稚魚サイズ・収容重量計算!Y28)))</f>
        <v/>
      </c>
      <c r="Z28" s="27" t="str">
        <f>IF($L28="","",IF($T28="",IF(積算水温計算!Z123=FALSE,IF(積算水温計算!Z28="","",積算水温計算!Z28),IF(積算水温計算!Z123=TRUE,IF(稚魚サイズ・収容重量計算!Z28="","",稚魚サイズ・収容重量計算!Z28),"")),IF(稚魚サイズ・収容重量計算!Z28="","",稚魚サイズ・収容重量計算!Z28)))</f>
        <v/>
      </c>
      <c r="AA28" s="27" t="str">
        <f>IF($L28="","",IF($T28="",IF(積算水温計算!AA123=FALSE,IF(積算水温計算!AA28="","",積算水温計算!AA28),IF(積算水温計算!AA123=TRUE,IF(稚魚サイズ・収容重量計算!AA28="","",稚魚サイズ・収容重量計算!AA28),"")),IF(稚魚サイズ・収容重量計算!AA28="","",稚魚サイズ・収容重量計算!AA28)))</f>
        <v/>
      </c>
      <c r="AB28" s="27" t="str">
        <f>IF($L28="","",IF($T28="",IF(積算水温計算!AB123=FALSE,IF(積算水温計算!AB28="","",積算水温計算!AB28),IF(積算水温計算!AB123=TRUE,IF(稚魚サイズ・収容重量計算!AB28="","",稚魚サイズ・収容重量計算!AB28),"")),IF(稚魚サイズ・収容重量計算!AB28="","",稚魚サイズ・収容重量計算!AB28)))</f>
        <v/>
      </c>
      <c r="AC28" s="27" t="str">
        <f>IF($L28="","",IF($T28="",IF(積算水温計算!AC123=FALSE,IF(積算水温計算!AC28="","",積算水温計算!AC28),IF(積算水温計算!AC123=TRUE,IF(稚魚サイズ・収容重量計算!AC28="","",稚魚サイズ・収容重量計算!AC28),"")),IF(稚魚サイズ・収容重量計算!AC28="","",稚魚サイズ・収容重量計算!AC28)))</f>
        <v/>
      </c>
      <c r="AD28" s="27" t="str">
        <f>IF($L28="","",IF($T28="",IF(積算水温計算!AD123=FALSE,IF(積算水温計算!AD28="","",積算水温計算!AD28),IF(積算水温計算!AD123=TRUE,IF(稚魚サイズ・収容重量計算!AD28="","",稚魚サイズ・収容重量計算!AD28),"")),IF(稚魚サイズ・収容重量計算!AD28="","",稚魚サイズ・収容重量計算!AD28)))</f>
        <v/>
      </c>
      <c r="AE28" s="27" t="str">
        <f>IF($L28="","",IF($T28="",IF(積算水温計算!AE123=FALSE,IF(積算水温計算!AE28="","",積算水温計算!AE28),IF(積算水温計算!AE123=TRUE,IF(稚魚サイズ・収容重量計算!AE28="","",稚魚サイズ・収容重量計算!AE28),"")),IF(稚魚サイズ・収容重量計算!AE28="","",稚魚サイズ・収容重量計算!AE28)))</f>
        <v/>
      </c>
      <c r="AF28" s="27" t="str">
        <f>IF($L28="","",IF($T28="",IF(積算水温計算!AF123=FALSE,IF(積算水温計算!AF28="","",積算水温計算!AF28),IF(積算水温計算!AF123=TRUE,IF(稚魚サイズ・収容重量計算!AF28="","",稚魚サイズ・収容重量計算!AF28),"")),IF(稚魚サイズ・収容重量計算!AF28="","",稚魚サイズ・収容重量計算!AF28)))</f>
        <v/>
      </c>
      <c r="AG28" s="27" t="str">
        <f>IF($L28="","",IF($T28="",IF(積算水温計算!AG123=FALSE,IF(積算水温計算!AG28="","",積算水温計算!AG28),IF(積算水温計算!AG123=TRUE,IF(稚魚サイズ・収容重量計算!AG28="","",稚魚サイズ・収容重量計算!AG28),"")),IF(稚魚サイズ・収容重量計算!AG28="","",稚魚サイズ・収容重量計算!AG28)))</f>
        <v/>
      </c>
      <c r="AH28" s="27" t="str">
        <f>IF($L28="","",IF($T28="",IF(積算水温計算!AH123=FALSE,IF(積算水温計算!AH28="","",積算水温計算!AH28),IF(積算水温計算!AH123=TRUE,IF(稚魚サイズ・収容重量計算!AH28="","",稚魚サイズ・収容重量計算!AH28),"")),IF(稚魚サイズ・収容重量計算!AH28="","",稚魚サイズ・収容重量計算!AH28)))</f>
        <v/>
      </c>
      <c r="AI28" s="27" t="str">
        <f>IF($L28="","",IF($T28="",IF(積算水温計算!AI123=FALSE,IF(積算水温計算!AI28="","",積算水温計算!AI28),IF(積算水温計算!AI123=TRUE,IF(稚魚サイズ・収容重量計算!AI28="","",稚魚サイズ・収容重量計算!AI28),"")),IF(稚魚サイズ・収容重量計算!AI28="","",稚魚サイズ・収容重量計算!AI28)))</f>
        <v/>
      </c>
      <c r="AJ28" s="27" t="str">
        <f>IF($L28="","",IF($T28="",IF(積算水温計算!AJ123=FALSE,IF(積算水温計算!AJ28="","",積算水温計算!AJ28),IF(積算水温計算!AJ123=TRUE,IF(稚魚サイズ・収容重量計算!AJ28="","",稚魚サイズ・収容重量計算!AJ28),"")),IF(稚魚サイズ・収容重量計算!AJ28="","",稚魚サイズ・収容重量計算!AJ28)))</f>
        <v/>
      </c>
      <c r="AK28" s="27" t="str">
        <f>IF($L28="","",IF($T28="",IF(積算水温計算!AK123=FALSE,IF(積算水温計算!AK28="","",積算水温計算!AK28),IF(積算水温計算!AK123=TRUE,IF(稚魚サイズ・収容重量計算!AK28="","",稚魚サイズ・収容重量計算!AK28),"")),IF(稚魚サイズ・収容重量計算!AK28="","",稚魚サイズ・収容重量計算!AK28)))</f>
        <v/>
      </c>
      <c r="AL28" s="27" t="str">
        <f>IF($L28="","",IF($T28="",IF(積算水温計算!AL123=FALSE,IF(積算水温計算!AL28="","",積算水温計算!AL28),IF(積算水温計算!AL123=TRUE,IF(稚魚サイズ・収容重量計算!AL28="","",稚魚サイズ・収容重量計算!AL28),"")),IF(稚魚サイズ・収容重量計算!AL28="","",稚魚サイズ・収容重量計算!AL28)))</f>
        <v/>
      </c>
      <c r="AM28" s="27" t="str">
        <f>IF($L28="","",IF($T28="",IF(積算水温計算!AM123=FALSE,IF(積算水温計算!AM28="","",積算水温計算!AM28),IF(積算水温計算!AM123=TRUE,IF(稚魚サイズ・収容重量計算!AM28="","",稚魚サイズ・収容重量計算!AM28),"")),IF(稚魚サイズ・収容重量計算!AM28="","",稚魚サイズ・収容重量計算!AM28)))</f>
        <v/>
      </c>
      <c r="AN28" s="27" t="str">
        <f>IF($L28="","",IF($T28="",IF(積算水温計算!AN123=FALSE,IF(積算水温計算!AN28="","",積算水温計算!AN28),IF(積算水温計算!AN123=TRUE,IF(稚魚サイズ・収容重量計算!AN28="","",稚魚サイズ・収容重量計算!AN28),"")),IF(稚魚サイズ・収容重量計算!AN28="","",稚魚サイズ・収容重量計算!AN28)))</f>
        <v/>
      </c>
      <c r="AO28" s="27" t="str">
        <f>IF($L28="","",IF($T28="",IF(積算水温計算!AO123=FALSE,IF(積算水温計算!AO28="","",積算水温計算!AO28),IF(積算水温計算!AO123=TRUE,IF(稚魚サイズ・収容重量計算!AO28="","",稚魚サイズ・収容重量計算!AO28),"")),IF(稚魚サイズ・収容重量計算!AO28="","",稚魚サイズ・収容重量計算!AO28)))</f>
        <v/>
      </c>
      <c r="AP28" s="27" t="str">
        <f>IF($L28="","",IF($T28="",IF(積算水温計算!AP123=FALSE,IF(積算水温計算!AP28="","",積算水温計算!AP28),IF(積算水温計算!AP123=TRUE,IF(稚魚サイズ・収容重量計算!AP28="","",稚魚サイズ・収容重量計算!AP28),"")),IF(稚魚サイズ・収容重量計算!AP28="","",稚魚サイズ・収容重量計算!AP28)))</f>
        <v/>
      </c>
      <c r="AQ28" s="28" t="str">
        <f>IF($L28="","",IF($T28="",IF(積算水温計算!AQ123=FALSE,IF(積算水温計算!AQ28="","",積算水温計算!AQ28),IF(積算水温計算!AQ123=TRUE,IF(稚魚サイズ・収容重量計算!AQ28="","",稚魚サイズ・収容重量計算!AQ28),"")),IF(稚魚サイズ・収容重量計算!AQ28="","",稚魚サイズ・収容重量計算!AQ28)))</f>
        <v/>
      </c>
      <c r="AR28" s="29" t="str">
        <f>IF($L28="","",IF($T28="",IF(積算水温計算!AR123=FALSE,IF(積算水温計算!AR28="","",積算水温計算!AR28),IF(積算水温計算!AR123=TRUE,IF(稚魚サイズ・収容重量計算!AR28="","",稚魚サイズ・収容重量計算!AR28),"")),IF(稚魚サイズ・収容重量計算!AR28="","",稚魚サイズ・収容重量計算!AR28)))</f>
        <v/>
      </c>
      <c r="AS28" s="27" t="str">
        <f>IF($L28="","",IF($T28="",IF(積算水温計算!AS123=FALSE,IF(積算水温計算!AS28="","",積算水温計算!AS28),IF(積算水温計算!AS123=TRUE,IF(稚魚サイズ・収容重量計算!AS28="","",稚魚サイズ・収容重量計算!AS28),"")),IF(稚魚サイズ・収容重量計算!AS28="","",稚魚サイズ・収容重量計算!AS28)))</f>
        <v/>
      </c>
      <c r="AT28" s="27" t="str">
        <f>IF($L28="","",IF($T28="",IF(積算水温計算!AT123=FALSE,IF(積算水温計算!AT28="","",積算水温計算!AT28),IF(積算水温計算!AT123=TRUE,IF(稚魚サイズ・収容重量計算!AT28="","",稚魚サイズ・収容重量計算!AT28),"")),IF(稚魚サイズ・収容重量計算!AT28="","",稚魚サイズ・収容重量計算!AT28)))</f>
        <v/>
      </c>
      <c r="AU28" s="27" t="str">
        <f>IF($L28="","",IF($T28="",IF(積算水温計算!AU123=FALSE,IF(積算水温計算!AU28="","",積算水温計算!AU28),IF(積算水温計算!AU123=TRUE,IF(稚魚サイズ・収容重量計算!AU28="","",稚魚サイズ・収容重量計算!AU28),"")),IF(稚魚サイズ・収容重量計算!AU28="","",稚魚サイズ・収容重量計算!AU28)))</f>
        <v/>
      </c>
      <c r="AV28" s="27" t="str">
        <f>IF($L28="","",IF($T28="",IF(積算水温計算!AV123=FALSE,IF(積算水温計算!AV28="","",積算水温計算!AV28),IF(積算水温計算!AV123=TRUE,IF(稚魚サイズ・収容重量計算!AV28="","",稚魚サイズ・収容重量計算!AV28),"")),IF(稚魚サイズ・収容重量計算!AV28="","",稚魚サイズ・収容重量計算!AV28)))</f>
        <v/>
      </c>
      <c r="AW28" s="30" t="str">
        <f>IF($L28="","",IF($T28="",IF(積算水温計算!AW123=FALSE,IF(積算水温計算!AW28="","",積算水温計算!AW28),IF(積算水温計算!AW123=TRUE,IF(稚魚サイズ・収容重量計算!AW28="","",稚魚サイズ・収容重量計算!AW28),"")),IF(稚魚サイズ・収容重量計算!AW28="","",稚魚サイズ・収容重量計算!AW28)))</f>
        <v/>
      </c>
      <c r="AX28" s="31" t="str">
        <f>IF($L28="","",IF($T28="",IF(積算水温計算!AX123=FALSE,IF(積算水温計算!AX28="","",積算水温計算!AX28),IF(積算水温計算!AX123=TRUE,IF(稚魚サイズ・収容重量計算!AX28="","",稚魚サイズ・収容重量計算!AX28),"")),IF(稚魚サイズ・収容重量計算!AX28="","",稚魚サイズ・収容重量計算!AX28)))</f>
        <v/>
      </c>
      <c r="AY28" s="27" t="str">
        <f>IF($L28="","",IF($T28="",IF(積算水温計算!AY123=FALSE,IF(積算水温計算!AY28="","",積算水温計算!AY28),IF(積算水温計算!AY123=TRUE,IF(稚魚サイズ・収容重量計算!AY28="","",稚魚サイズ・収容重量計算!AY28),"")),IF(稚魚サイズ・収容重量計算!AY28="","",稚魚サイズ・収容重量計算!AY28)))</f>
        <v/>
      </c>
      <c r="BA28" s="8" t="s">
        <v>26</v>
      </c>
      <c r="BB28" s="8">
        <v>26</v>
      </c>
    </row>
    <row r="29" spans="1:54" x14ac:dyDescent="0.4">
      <c r="A29" s="223"/>
      <c r="B29" s="224"/>
      <c r="C29" s="225"/>
      <c r="D29" s="225"/>
      <c r="E29" s="226"/>
      <c r="F29" s="24" t="str">
        <f t="shared" si="4"/>
        <v/>
      </c>
      <c r="G29" s="24" t="str">
        <f t="shared" si="5"/>
        <v/>
      </c>
      <c r="H29" s="25" t="str">
        <f t="shared" si="6"/>
        <v/>
      </c>
      <c r="I29" s="25" t="str">
        <f t="shared" si="7"/>
        <v/>
      </c>
      <c r="J29" s="223"/>
      <c r="K29" s="223"/>
      <c r="L29" s="211"/>
      <c r="M29" s="217">
        <v>960</v>
      </c>
      <c r="N29" s="227">
        <v>0.4</v>
      </c>
      <c r="O29" s="227">
        <v>1.3</v>
      </c>
      <c r="P29" s="227">
        <v>1</v>
      </c>
      <c r="Q29" s="228"/>
      <c r="R29" s="217"/>
      <c r="S29" s="229"/>
      <c r="T29" s="217"/>
      <c r="U29" s="229"/>
      <c r="V29" s="38" t="str">
        <f>稚魚サイズ・収容重量計算!V29</f>
        <v/>
      </c>
      <c r="W29" s="217"/>
      <c r="X29" s="26" t="str">
        <f>IF($L29="","",IF($T29="",IF(積算水温計算!W124=FALSE,IF(積算水温計算!X29="","",積算水温計算!X29),IF(積算水温計算!X124=TRUE,IF(稚魚サイズ・収容重量計算!X29="","",稚魚サイズ・収容重量計算!X29),"")),IF(稚魚サイズ・収容重量計算!X29="","",稚魚サイズ・収容重量計算!X29)))</f>
        <v/>
      </c>
      <c r="Y29" s="27" t="str">
        <f>IF($L29="","",IF($T29="",IF(積算水温計算!Y124=FALSE,IF(積算水温計算!Y29="","",積算水温計算!Y29),IF(積算水温計算!Y124=TRUE,IF(稚魚サイズ・収容重量計算!Y29="","",稚魚サイズ・収容重量計算!Y29),"")),IF(稚魚サイズ・収容重量計算!Y29="","",稚魚サイズ・収容重量計算!Y29)))</f>
        <v/>
      </c>
      <c r="Z29" s="27" t="str">
        <f>IF($L29="","",IF($T29="",IF(積算水温計算!Z124=FALSE,IF(積算水温計算!Z29="","",積算水温計算!Z29),IF(積算水温計算!Z124=TRUE,IF(稚魚サイズ・収容重量計算!Z29="","",稚魚サイズ・収容重量計算!Z29),"")),IF(稚魚サイズ・収容重量計算!Z29="","",稚魚サイズ・収容重量計算!Z29)))</f>
        <v/>
      </c>
      <c r="AA29" s="27" t="str">
        <f>IF($L29="","",IF($T29="",IF(積算水温計算!AA124=FALSE,IF(積算水温計算!AA29="","",積算水温計算!AA29),IF(積算水温計算!AA124=TRUE,IF(稚魚サイズ・収容重量計算!AA29="","",稚魚サイズ・収容重量計算!AA29),"")),IF(稚魚サイズ・収容重量計算!AA29="","",稚魚サイズ・収容重量計算!AA29)))</f>
        <v/>
      </c>
      <c r="AB29" s="27" t="str">
        <f>IF($L29="","",IF($T29="",IF(積算水温計算!AB124=FALSE,IF(積算水温計算!AB29="","",積算水温計算!AB29),IF(積算水温計算!AB124=TRUE,IF(稚魚サイズ・収容重量計算!AB29="","",稚魚サイズ・収容重量計算!AB29),"")),IF(稚魚サイズ・収容重量計算!AB29="","",稚魚サイズ・収容重量計算!AB29)))</f>
        <v/>
      </c>
      <c r="AC29" s="27" t="str">
        <f>IF($L29="","",IF($T29="",IF(積算水温計算!AC124=FALSE,IF(積算水温計算!AC29="","",積算水温計算!AC29),IF(積算水温計算!AC124=TRUE,IF(稚魚サイズ・収容重量計算!AC29="","",稚魚サイズ・収容重量計算!AC29),"")),IF(稚魚サイズ・収容重量計算!AC29="","",稚魚サイズ・収容重量計算!AC29)))</f>
        <v/>
      </c>
      <c r="AD29" s="27" t="str">
        <f>IF($L29="","",IF($T29="",IF(積算水温計算!AD124=FALSE,IF(積算水温計算!AD29="","",積算水温計算!AD29),IF(積算水温計算!AD124=TRUE,IF(稚魚サイズ・収容重量計算!AD29="","",稚魚サイズ・収容重量計算!AD29),"")),IF(稚魚サイズ・収容重量計算!AD29="","",稚魚サイズ・収容重量計算!AD29)))</f>
        <v/>
      </c>
      <c r="AE29" s="27" t="str">
        <f>IF($L29="","",IF($T29="",IF(積算水温計算!AE124=FALSE,IF(積算水温計算!AE29="","",積算水温計算!AE29),IF(積算水温計算!AE124=TRUE,IF(稚魚サイズ・収容重量計算!AE29="","",稚魚サイズ・収容重量計算!AE29),"")),IF(稚魚サイズ・収容重量計算!AE29="","",稚魚サイズ・収容重量計算!AE29)))</f>
        <v/>
      </c>
      <c r="AF29" s="27" t="str">
        <f>IF($L29="","",IF($T29="",IF(積算水温計算!AF124=FALSE,IF(積算水温計算!AF29="","",積算水温計算!AF29),IF(積算水温計算!AF124=TRUE,IF(稚魚サイズ・収容重量計算!AF29="","",稚魚サイズ・収容重量計算!AF29),"")),IF(稚魚サイズ・収容重量計算!AF29="","",稚魚サイズ・収容重量計算!AF29)))</f>
        <v/>
      </c>
      <c r="AG29" s="27" t="str">
        <f>IF($L29="","",IF($T29="",IF(積算水温計算!AG124=FALSE,IF(積算水温計算!AG29="","",積算水温計算!AG29),IF(積算水温計算!AG124=TRUE,IF(稚魚サイズ・収容重量計算!AG29="","",稚魚サイズ・収容重量計算!AG29),"")),IF(稚魚サイズ・収容重量計算!AG29="","",稚魚サイズ・収容重量計算!AG29)))</f>
        <v/>
      </c>
      <c r="AH29" s="27" t="str">
        <f>IF($L29="","",IF($T29="",IF(積算水温計算!AH124=FALSE,IF(積算水温計算!AH29="","",積算水温計算!AH29),IF(積算水温計算!AH124=TRUE,IF(稚魚サイズ・収容重量計算!AH29="","",稚魚サイズ・収容重量計算!AH29),"")),IF(稚魚サイズ・収容重量計算!AH29="","",稚魚サイズ・収容重量計算!AH29)))</f>
        <v/>
      </c>
      <c r="AI29" s="27" t="str">
        <f>IF($L29="","",IF($T29="",IF(積算水温計算!AI124=FALSE,IF(積算水温計算!AI29="","",積算水温計算!AI29),IF(積算水温計算!AI124=TRUE,IF(稚魚サイズ・収容重量計算!AI29="","",稚魚サイズ・収容重量計算!AI29),"")),IF(稚魚サイズ・収容重量計算!AI29="","",稚魚サイズ・収容重量計算!AI29)))</f>
        <v/>
      </c>
      <c r="AJ29" s="27" t="str">
        <f>IF($L29="","",IF($T29="",IF(積算水温計算!AJ124=FALSE,IF(積算水温計算!AJ29="","",積算水温計算!AJ29),IF(積算水温計算!AJ124=TRUE,IF(稚魚サイズ・収容重量計算!AJ29="","",稚魚サイズ・収容重量計算!AJ29),"")),IF(稚魚サイズ・収容重量計算!AJ29="","",稚魚サイズ・収容重量計算!AJ29)))</f>
        <v/>
      </c>
      <c r="AK29" s="27" t="str">
        <f>IF($L29="","",IF($T29="",IF(積算水温計算!AK124=FALSE,IF(積算水温計算!AK29="","",積算水温計算!AK29),IF(積算水温計算!AK124=TRUE,IF(稚魚サイズ・収容重量計算!AK29="","",稚魚サイズ・収容重量計算!AK29),"")),IF(稚魚サイズ・収容重量計算!AK29="","",稚魚サイズ・収容重量計算!AK29)))</f>
        <v/>
      </c>
      <c r="AL29" s="27" t="str">
        <f>IF($L29="","",IF($T29="",IF(積算水温計算!AL124=FALSE,IF(積算水温計算!AL29="","",積算水温計算!AL29),IF(積算水温計算!AL124=TRUE,IF(稚魚サイズ・収容重量計算!AL29="","",稚魚サイズ・収容重量計算!AL29),"")),IF(稚魚サイズ・収容重量計算!AL29="","",稚魚サイズ・収容重量計算!AL29)))</f>
        <v/>
      </c>
      <c r="AM29" s="27" t="str">
        <f>IF($L29="","",IF($T29="",IF(積算水温計算!AM124=FALSE,IF(積算水温計算!AM29="","",積算水温計算!AM29),IF(積算水温計算!AM124=TRUE,IF(稚魚サイズ・収容重量計算!AM29="","",稚魚サイズ・収容重量計算!AM29),"")),IF(稚魚サイズ・収容重量計算!AM29="","",稚魚サイズ・収容重量計算!AM29)))</f>
        <v/>
      </c>
      <c r="AN29" s="27" t="str">
        <f>IF($L29="","",IF($T29="",IF(積算水温計算!AN124=FALSE,IF(積算水温計算!AN29="","",積算水温計算!AN29),IF(積算水温計算!AN124=TRUE,IF(稚魚サイズ・収容重量計算!AN29="","",稚魚サイズ・収容重量計算!AN29),"")),IF(稚魚サイズ・収容重量計算!AN29="","",稚魚サイズ・収容重量計算!AN29)))</f>
        <v/>
      </c>
      <c r="AO29" s="27" t="str">
        <f>IF($L29="","",IF($T29="",IF(積算水温計算!AO124=FALSE,IF(積算水温計算!AO29="","",積算水温計算!AO29),IF(積算水温計算!AO124=TRUE,IF(稚魚サイズ・収容重量計算!AO29="","",稚魚サイズ・収容重量計算!AO29),"")),IF(稚魚サイズ・収容重量計算!AO29="","",稚魚サイズ・収容重量計算!AO29)))</f>
        <v/>
      </c>
      <c r="AP29" s="27" t="str">
        <f>IF($L29="","",IF($T29="",IF(積算水温計算!AP124=FALSE,IF(積算水温計算!AP29="","",積算水温計算!AP29),IF(積算水温計算!AP124=TRUE,IF(稚魚サイズ・収容重量計算!AP29="","",稚魚サイズ・収容重量計算!AP29),"")),IF(稚魚サイズ・収容重量計算!AP29="","",稚魚サイズ・収容重量計算!AP29)))</f>
        <v/>
      </c>
      <c r="AQ29" s="28" t="str">
        <f>IF($L29="","",IF($T29="",IF(積算水温計算!AQ124=FALSE,IF(積算水温計算!AQ29="","",積算水温計算!AQ29),IF(積算水温計算!AQ124=TRUE,IF(稚魚サイズ・収容重量計算!AQ29="","",稚魚サイズ・収容重量計算!AQ29),"")),IF(稚魚サイズ・収容重量計算!AQ29="","",稚魚サイズ・収容重量計算!AQ29)))</f>
        <v/>
      </c>
      <c r="AR29" s="29" t="str">
        <f>IF($L29="","",IF($T29="",IF(積算水温計算!AR124=FALSE,IF(積算水温計算!AR29="","",積算水温計算!AR29),IF(積算水温計算!AR124=TRUE,IF(稚魚サイズ・収容重量計算!AR29="","",稚魚サイズ・収容重量計算!AR29),"")),IF(稚魚サイズ・収容重量計算!AR29="","",稚魚サイズ・収容重量計算!AR29)))</f>
        <v/>
      </c>
      <c r="AS29" s="27" t="str">
        <f>IF($L29="","",IF($T29="",IF(積算水温計算!AS124=FALSE,IF(積算水温計算!AS29="","",積算水温計算!AS29),IF(積算水温計算!AS124=TRUE,IF(稚魚サイズ・収容重量計算!AS29="","",稚魚サイズ・収容重量計算!AS29),"")),IF(稚魚サイズ・収容重量計算!AS29="","",稚魚サイズ・収容重量計算!AS29)))</f>
        <v/>
      </c>
      <c r="AT29" s="27" t="str">
        <f>IF($L29="","",IF($T29="",IF(積算水温計算!AT124=FALSE,IF(積算水温計算!AT29="","",積算水温計算!AT29),IF(積算水温計算!AT124=TRUE,IF(稚魚サイズ・収容重量計算!AT29="","",稚魚サイズ・収容重量計算!AT29),"")),IF(稚魚サイズ・収容重量計算!AT29="","",稚魚サイズ・収容重量計算!AT29)))</f>
        <v/>
      </c>
      <c r="AU29" s="27" t="str">
        <f>IF($L29="","",IF($T29="",IF(積算水温計算!AU124=FALSE,IF(積算水温計算!AU29="","",積算水温計算!AU29),IF(積算水温計算!AU124=TRUE,IF(稚魚サイズ・収容重量計算!AU29="","",稚魚サイズ・収容重量計算!AU29),"")),IF(稚魚サイズ・収容重量計算!AU29="","",稚魚サイズ・収容重量計算!AU29)))</f>
        <v/>
      </c>
      <c r="AV29" s="27" t="str">
        <f>IF($L29="","",IF($T29="",IF(積算水温計算!AV124=FALSE,IF(積算水温計算!AV29="","",積算水温計算!AV29),IF(積算水温計算!AV124=TRUE,IF(稚魚サイズ・収容重量計算!AV29="","",稚魚サイズ・収容重量計算!AV29),"")),IF(稚魚サイズ・収容重量計算!AV29="","",稚魚サイズ・収容重量計算!AV29)))</f>
        <v/>
      </c>
      <c r="AW29" s="30" t="str">
        <f>IF($L29="","",IF($T29="",IF(積算水温計算!AW124=FALSE,IF(積算水温計算!AW29="","",積算水温計算!AW29),IF(積算水温計算!AW124=TRUE,IF(稚魚サイズ・収容重量計算!AW29="","",稚魚サイズ・収容重量計算!AW29),"")),IF(稚魚サイズ・収容重量計算!AW29="","",稚魚サイズ・収容重量計算!AW29)))</f>
        <v/>
      </c>
      <c r="AX29" s="31" t="str">
        <f>IF($L29="","",IF($T29="",IF(積算水温計算!AX124=FALSE,IF(積算水温計算!AX29="","",積算水温計算!AX29),IF(積算水温計算!AX124=TRUE,IF(稚魚サイズ・収容重量計算!AX29="","",稚魚サイズ・収容重量計算!AX29),"")),IF(稚魚サイズ・収容重量計算!AX29="","",稚魚サイズ・収容重量計算!AX29)))</f>
        <v/>
      </c>
      <c r="AY29" s="27" t="str">
        <f>IF($L29="","",IF($T29="",IF(積算水温計算!AY124=FALSE,IF(積算水温計算!AY29="","",積算水温計算!AY29),IF(積算水温計算!AY124=TRUE,IF(稚魚サイズ・収容重量計算!AY29="","",稚魚サイズ・収容重量計算!AY29),"")),IF(稚魚サイズ・収容重量計算!AY29="","",稚魚サイズ・収容重量計算!AY29)))</f>
        <v/>
      </c>
      <c r="BA29" s="8" t="s">
        <v>27</v>
      </c>
      <c r="BB29" s="8">
        <v>27</v>
      </c>
    </row>
    <row r="30" spans="1:54" x14ac:dyDescent="0.4">
      <c r="A30" s="224"/>
      <c r="B30" s="224"/>
      <c r="C30" s="225"/>
      <c r="D30" s="225"/>
      <c r="E30" s="226"/>
      <c r="F30" s="24" t="str">
        <f t="shared" si="4"/>
        <v/>
      </c>
      <c r="G30" s="24" t="str">
        <f t="shared" si="5"/>
        <v/>
      </c>
      <c r="H30" s="25" t="str">
        <f t="shared" si="6"/>
        <v/>
      </c>
      <c r="I30" s="25" t="str">
        <f t="shared" si="7"/>
        <v/>
      </c>
      <c r="J30" s="223"/>
      <c r="K30" s="223"/>
      <c r="L30" s="211"/>
      <c r="M30" s="217">
        <v>960</v>
      </c>
      <c r="N30" s="227">
        <v>0.4</v>
      </c>
      <c r="O30" s="227">
        <v>1.3</v>
      </c>
      <c r="P30" s="227">
        <v>1</v>
      </c>
      <c r="Q30" s="228"/>
      <c r="R30" s="217"/>
      <c r="S30" s="229"/>
      <c r="T30" s="217"/>
      <c r="U30" s="229"/>
      <c r="V30" s="38" t="str">
        <f>稚魚サイズ・収容重量計算!V30</f>
        <v/>
      </c>
      <c r="W30" s="217"/>
      <c r="X30" s="26" t="str">
        <f>IF($L30="","",IF($T30="",IF(積算水温計算!W125=FALSE,IF(積算水温計算!X30="","",積算水温計算!X30),IF(積算水温計算!X125=TRUE,IF(稚魚サイズ・収容重量計算!X30="","",稚魚サイズ・収容重量計算!X30),"")),IF(稚魚サイズ・収容重量計算!X30="","",稚魚サイズ・収容重量計算!X30)))</f>
        <v/>
      </c>
      <c r="Y30" s="27" t="str">
        <f>IF($L30="","",IF($T30="",IF(積算水温計算!Y125=FALSE,IF(積算水温計算!Y30="","",積算水温計算!Y30),IF(積算水温計算!Y125=TRUE,IF(稚魚サイズ・収容重量計算!Y30="","",稚魚サイズ・収容重量計算!Y30),"")),IF(稚魚サイズ・収容重量計算!Y30="","",稚魚サイズ・収容重量計算!Y30)))</f>
        <v/>
      </c>
      <c r="Z30" s="27" t="str">
        <f>IF($L30="","",IF($T30="",IF(積算水温計算!Z125=FALSE,IF(積算水温計算!Z30="","",積算水温計算!Z30),IF(積算水温計算!Z125=TRUE,IF(稚魚サイズ・収容重量計算!Z30="","",稚魚サイズ・収容重量計算!Z30),"")),IF(稚魚サイズ・収容重量計算!Z30="","",稚魚サイズ・収容重量計算!Z30)))</f>
        <v/>
      </c>
      <c r="AA30" s="27" t="str">
        <f>IF($L30="","",IF($T30="",IF(積算水温計算!AA125=FALSE,IF(積算水温計算!AA30="","",積算水温計算!AA30),IF(積算水温計算!AA125=TRUE,IF(稚魚サイズ・収容重量計算!AA30="","",稚魚サイズ・収容重量計算!AA30),"")),IF(稚魚サイズ・収容重量計算!AA30="","",稚魚サイズ・収容重量計算!AA30)))</f>
        <v/>
      </c>
      <c r="AB30" s="27" t="str">
        <f>IF($L30="","",IF($T30="",IF(積算水温計算!AB125=FALSE,IF(積算水温計算!AB30="","",積算水温計算!AB30),IF(積算水温計算!AB125=TRUE,IF(稚魚サイズ・収容重量計算!AB30="","",稚魚サイズ・収容重量計算!AB30),"")),IF(稚魚サイズ・収容重量計算!AB30="","",稚魚サイズ・収容重量計算!AB30)))</f>
        <v/>
      </c>
      <c r="AC30" s="27" t="str">
        <f>IF($L30="","",IF($T30="",IF(積算水温計算!AC125=FALSE,IF(積算水温計算!AC30="","",積算水温計算!AC30),IF(積算水温計算!AC125=TRUE,IF(稚魚サイズ・収容重量計算!AC30="","",稚魚サイズ・収容重量計算!AC30),"")),IF(稚魚サイズ・収容重量計算!AC30="","",稚魚サイズ・収容重量計算!AC30)))</f>
        <v/>
      </c>
      <c r="AD30" s="27" t="str">
        <f>IF($L30="","",IF($T30="",IF(積算水温計算!AD125=FALSE,IF(積算水温計算!AD30="","",積算水温計算!AD30),IF(積算水温計算!AD125=TRUE,IF(稚魚サイズ・収容重量計算!AD30="","",稚魚サイズ・収容重量計算!AD30),"")),IF(稚魚サイズ・収容重量計算!AD30="","",稚魚サイズ・収容重量計算!AD30)))</f>
        <v/>
      </c>
      <c r="AE30" s="27" t="str">
        <f>IF($L30="","",IF($T30="",IF(積算水温計算!AE125=FALSE,IF(積算水温計算!AE30="","",積算水温計算!AE30),IF(積算水温計算!AE125=TRUE,IF(稚魚サイズ・収容重量計算!AE30="","",稚魚サイズ・収容重量計算!AE30),"")),IF(稚魚サイズ・収容重量計算!AE30="","",稚魚サイズ・収容重量計算!AE30)))</f>
        <v/>
      </c>
      <c r="AF30" s="27" t="str">
        <f>IF($L30="","",IF($T30="",IF(積算水温計算!AF125=FALSE,IF(積算水温計算!AF30="","",積算水温計算!AF30),IF(積算水温計算!AF125=TRUE,IF(稚魚サイズ・収容重量計算!AF30="","",稚魚サイズ・収容重量計算!AF30),"")),IF(稚魚サイズ・収容重量計算!AF30="","",稚魚サイズ・収容重量計算!AF30)))</f>
        <v/>
      </c>
      <c r="AG30" s="27" t="str">
        <f>IF($L30="","",IF($T30="",IF(積算水温計算!AG125=FALSE,IF(積算水温計算!AG30="","",積算水温計算!AG30),IF(積算水温計算!AG125=TRUE,IF(稚魚サイズ・収容重量計算!AG30="","",稚魚サイズ・収容重量計算!AG30),"")),IF(稚魚サイズ・収容重量計算!AG30="","",稚魚サイズ・収容重量計算!AG30)))</f>
        <v/>
      </c>
      <c r="AH30" s="27" t="str">
        <f>IF($L30="","",IF($T30="",IF(積算水温計算!AH125=FALSE,IF(積算水温計算!AH30="","",積算水温計算!AH30),IF(積算水温計算!AH125=TRUE,IF(稚魚サイズ・収容重量計算!AH30="","",稚魚サイズ・収容重量計算!AH30),"")),IF(稚魚サイズ・収容重量計算!AH30="","",稚魚サイズ・収容重量計算!AH30)))</f>
        <v/>
      </c>
      <c r="AI30" s="27" t="str">
        <f>IF($L30="","",IF($T30="",IF(積算水温計算!AI125=FALSE,IF(積算水温計算!AI30="","",積算水温計算!AI30),IF(積算水温計算!AI125=TRUE,IF(稚魚サイズ・収容重量計算!AI30="","",稚魚サイズ・収容重量計算!AI30),"")),IF(稚魚サイズ・収容重量計算!AI30="","",稚魚サイズ・収容重量計算!AI30)))</f>
        <v/>
      </c>
      <c r="AJ30" s="27" t="str">
        <f>IF($L30="","",IF($T30="",IF(積算水温計算!AJ125=FALSE,IF(積算水温計算!AJ30="","",積算水温計算!AJ30),IF(積算水温計算!AJ125=TRUE,IF(稚魚サイズ・収容重量計算!AJ30="","",稚魚サイズ・収容重量計算!AJ30),"")),IF(稚魚サイズ・収容重量計算!AJ30="","",稚魚サイズ・収容重量計算!AJ30)))</f>
        <v/>
      </c>
      <c r="AK30" s="27" t="str">
        <f>IF($L30="","",IF($T30="",IF(積算水温計算!AK125=FALSE,IF(積算水温計算!AK30="","",積算水温計算!AK30),IF(積算水温計算!AK125=TRUE,IF(稚魚サイズ・収容重量計算!AK30="","",稚魚サイズ・収容重量計算!AK30),"")),IF(稚魚サイズ・収容重量計算!AK30="","",稚魚サイズ・収容重量計算!AK30)))</f>
        <v/>
      </c>
      <c r="AL30" s="27" t="str">
        <f>IF($L30="","",IF($T30="",IF(積算水温計算!AL125=FALSE,IF(積算水温計算!AL30="","",積算水温計算!AL30),IF(積算水温計算!AL125=TRUE,IF(稚魚サイズ・収容重量計算!AL30="","",稚魚サイズ・収容重量計算!AL30),"")),IF(稚魚サイズ・収容重量計算!AL30="","",稚魚サイズ・収容重量計算!AL30)))</f>
        <v/>
      </c>
      <c r="AM30" s="27" t="str">
        <f>IF($L30="","",IF($T30="",IF(積算水温計算!AM125=FALSE,IF(積算水温計算!AM30="","",積算水温計算!AM30),IF(積算水温計算!AM125=TRUE,IF(稚魚サイズ・収容重量計算!AM30="","",稚魚サイズ・収容重量計算!AM30),"")),IF(稚魚サイズ・収容重量計算!AM30="","",稚魚サイズ・収容重量計算!AM30)))</f>
        <v/>
      </c>
      <c r="AN30" s="27" t="str">
        <f>IF($L30="","",IF($T30="",IF(積算水温計算!AN125=FALSE,IF(積算水温計算!AN30="","",積算水温計算!AN30),IF(積算水温計算!AN125=TRUE,IF(稚魚サイズ・収容重量計算!AN30="","",稚魚サイズ・収容重量計算!AN30),"")),IF(稚魚サイズ・収容重量計算!AN30="","",稚魚サイズ・収容重量計算!AN30)))</f>
        <v/>
      </c>
      <c r="AO30" s="27" t="str">
        <f>IF($L30="","",IF($T30="",IF(積算水温計算!AO125=FALSE,IF(積算水温計算!AO30="","",積算水温計算!AO30),IF(積算水温計算!AO125=TRUE,IF(稚魚サイズ・収容重量計算!AO30="","",稚魚サイズ・収容重量計算!AO30),"")),IF(稚魚サイズ・収容重量計算!AO30="","",稚魚サイズ・収容重量計算!AO30)))</f>
        <v/>
      </c>
      <c r="AP30" s="27" t="str">
        <f>IF($L30="","",IF($T30="",IF(積算水温計算!AP125=FALSE,IF(積算水温計算!AP30="","",積算水温計算!AP30),IF(積算水温計算!AP125=TRUE,IF(稚魚サイズ・収容重量計算!AP30="","",稚魚サイズ・収容重量計算!AP30),"")),IF(稚魚サイズ・収容重量計算!AP30="","",稚魚サイズ・収容重量計算!AP30)))</f>
        <v/>
      </c>
      <c r="AQ30" s="28" t="str">
        <f>IF($L30="","",IF($T30="",IF(積算水温計算!AQ125=FALSE,IF(積算水温計算!AQ30="","",積算水温計算!AQ30),IF(積算水温計算!AQ125=TRUE,IF(稚魚サイズ・収容重量計算!AQ30="","",稚魚サイズ・収容重量計算!AQ30),"")),IF(稚魚サイズ・収容重量計算!AQ30="","",稚魚サイズ・収容重量計算!AQ30)))</f>
        <v/>
      </c>
      <c r="AR30" s="29" t="str">
        <f>IF($L30="","",IF($T30="",IF(積算水温計算!AR125=FALSE,IF(積算水温計算!AR30="","",積算水温計算!AR30),IF(積算水温計算!AR125=TRUE,IF(稚魚サイズ・収容重量計算!AR30="","",稚魚サイズ・収容重量計算!AR30),"")),IF(稚魚サイズ・収容重量計算!AR30="","",稚魚サイズ・収容重量計算!AR30)))</f>
        <v/>
      </c>
      <c r="AS30" s="27" t="str">
        <f>IF($L30="","",IF($T30="",IF(積算水温計算!AS125=FALSE,IF(積算水温計算!AS30="","",積算水温計算!AS30),IF(積算水温計算!AS125=TRUE,IF(稚魚サイズ・収容重量計算!AS30="","",稚魚サイズ・収容重量計算!AS30),"")),IF(稚魚サイズ・収容重量計算!AS30="","",稚魚サイズ・収容重量計算!AS30)))</f>
        <v/>
      </c>
      <c r="AT30" s="27" t="str">
        <f>IF($L30="","",IF($T30="",IF(積算水温計算!AT125=FALSE,IF(積算水温計算!AT30="","",積算水温計算!AT30),IF(積算水温計算!AT125=TRUE,IF(稚魚サイズ・収容重量計算!AT30="","",稚魚サイズ・収容重量計算!AT30),"")),IF(稚魚サイズ・収容重量計算!AT30="","",稚魚サイズ・収容重量計算!AT30)))</f>
        <v/>
      </c>
      <c r="AU30" s="27" t="str">
        <f>IF($L30="","",IF($T30="",IF(積算水温計算!AU125=FALSE,IF(積算水温計算!AU30="","",積算水温計算!AU30),IF(積算水温計算!AU125=TRUE,IF(稚魚サイズ・収容重量計算!AU30="","",稚魚サイズ・収容重量計算!AU30),"")),IF(稚魚サイズ・収容重量計算!AU30="","",稚魚サイズ・収容重量計算!AU30)))</f>
        <v/>
      </c>
      <c r="AV30" s="27" t="str">
        <f>IF($L30="","",IF($T30="",IF(積算水温計算!AV125=FALSE,IF(積算水温計算!AV30="","",積算水温計算!AV30),IF(積算水温計算!AV125=TRUE,IF(稚魚サイズ・収容重量計算!AV30="","",稚魚サイズ・収容重量計算!AV30),"")),IF(稚魚サイズ・収容重量計算!AV30="","",稚魚サイズ・収容重量計算!AV30)))</f>
        <v/>
      </c>
      <c r="AW30" s="30" t="str">
        <f>IF($L30="","",IF($T30="",IF(積算水温計算!AW125=FALSE,IF(積算水温計算!AW30="","",積算水温計算!AW30),IF(積算水温計算!AW125=TRUE,IF(稚魚サイズ・収容重量計算!AW30="","",稚魚サイズ・収容重量計算!AW30),"")),IF(稚魚サイズ・収容重量計算!AW30="","",稚魚サイズ・収容重量計算!AW30)))</f>
        <v/>
      </c>
      <c r="AX30" s="31" t="str">
        <f>IF($L30="","",IF($T30="",IF(積算水温計算!AX125=FALSE,IF(積算水温計算!AX30="","",積算水温計算!AX30),IF(積算水温計算!AX125=TRUE,IF(稚魚サイズ・収容重量計算!AX30="","",稚魚サイズ・収容重量計算!AX30),"")),IF(稚魚サイズ・収容重量計算!AX30="","",稚魚サイズ・収容重量計算!AX30)))</f>
        <v/>
      </c>
      <c r="AY30" s="27" t="str">
        <f>IF($L30="","",IF($T30="",IF(積算水温計算!AY125=FALSE,IF(積算水温計算!AY30="","",積算水温計算!AY30),IF(積算水温計算!AY125=TRUE,IF(稚魚サイズ・収容重量計算!AY30="","",稚魚サイズ・収容重量計算!AY30),"")),IF(稚魚サイズ・収容重量計算!AY30="","",稚魚サイズ・収容重量計算!AY30)))</f>
        <v/>
      </c>
    </row>
    <row r="31" spans="1:54" x14ac:dyDescent="0.4">
      <c r="A31" s="223"/>
      <c r="B31" s="224"/>
      <c r="C31" s="225"/>
      <c r="D31" s="225"/>
      <c r="E31" s="226"/>
      <c r="F31" s="24" t="str">
        <f t="shared" si="4"/>
        <v/>
      </c>
      <c r="G31" s="24" t="str">
        <f t="shared" si="5"/>
        <v/>
      </c>
      <c r="H31" s="25" t="str">
        <f t="shared" si="6"/>
        <v/>
      </c>
      <c r="I31" s="25" t="str">
        <f t="shared" si="7"/>
        <v/>
      </c>
      <c r="J31" s="223"/>
      <c r="K31" s="223"/>
      <c r="L31" s="211"/>
      <c r="M31" s="217">
        <v>960</v>
      </c>
      <c r="N31" s="227">
        <v>0.4</v>
      </c>
      <c r="O31" s="227">
        <v>1.3</v>
      </c>
      <c r="P31" s="227">
        <v>1</v>
      </c>
      <c r="Q31" s="228"/>
      <c r="R31" s="217"/>
      <c r="S31" s="229"/>
      <c r="T31" s="217"/>
      <c r="U31" s="229"/>
      <c r="V31" s="38" t="str">
        <f>稚魚サイズ・収容重量計算!V31</f>
        <v/>
      </c>
      <c r="W31" s="217"/>
      <c r="X31" s="26" t="str">
        <f>IF($L31="","",IF($T31="",IF(積算水温計算!W126=FALSE,IF(積算水温計算!X31="","",積算水温計算!X31),IF(積算水温計算!X126=TRUE,IF(稚魚サイズ・収容重量計算!X31="","",稚魚サイズ・収容重量計算!X31),"")),IF(稚魚サイズ・収容重量計算!X31="","",稚魚サイズ・収容重量計算!X31)))</f>
        <v/>
      </c>
      <c r="Y31" s="27" t="str">
        <f>IF($L31="","",IF($T31="",IF(積算水温計算!Y126=FALSE,IF(積算水温計算!Y31="","",積算水温計算!Y31),IF(積算水温計算!Y126=TRUE,IF(稚魚サイズ・収容重量計算!Y31="","",稚魚サイズ・収容重量計算!Y31),"")),IF(稚魚サイズ・収容重量計算!Y31="","",稚魚サイズ・収容重量計算!Y31)))</f>
        <v/>
      </c>
      <c r="Z31" s="27" t="str">
        <f>IF($L31="","",IF($T31="",IF(積算水温計算!Z126=FALSE,IF(積算水温計算!Z31="","",積算水温計算!Z31),IF(積算水温計算!Z126=TRUE,IF(稚魚サイズ・収容重量計算!Z31="","",稚魚サイズ・収容重量計算!Z31),"")),IF(稚魚サイズ・収容重量計算!Z31="","",稚魚サイズ・収容重量計算!Z31)))</f>
        <v/>
      </c>
      <c r="AA31" s="27" t="str">
        <f>IF($L31="","",IF($T31="",IF(積算水温計算!AA126=FALSE,IF(積算水温計算!AA31="","",積算水温計算!AA31),IF(積算水温計算!AA126=TRUE,IF(稚魚サイズ・収容重量計算!AA31="","",稚魚サイズ・収容重量計算!AA31),"")),IF(稚魚サイズ・収容重量計算!AA31="","",稚魚サイズ・収容重量計算!AA31)))</f>
        <v/>
      </c>
      <c r="AB31" s="27" t="str">
        <f>IF($L31="","",IF($T31="",IF(積算水温計算!AB126=FALSE,IF(積算水温計算!AB31="","",積算水温計算!AB31),IF(積算水温計算!AB126=TRUE,IF(稚魚サイズ・収容重量計算!AB31="","",稚魚サイズ・収容重量計算!AB31),"")),IF(稚魚サイズ・収容重量計算!AB31="","",稚魚サイズ・収容重量計算!AB31)))</f>
        <v/>
      </c>
      <c r="AC31" s="27" t="str">
        <f>IF($L31="","",IF($T31="",IF(積算水温計算!AC126=FALSE,IF(積算水温計算!AC31="","",積算水温計算!AC31),IF(積算水温計算!AC126=TRUE,IF(稚魚サイズ・収容重量計算!AC31="","",稚魚サイズ・収容重量計算!AC31),"")),IF(稚魚サイズ・収容重量計算!AC31="","",稚魚サイズ・収容重量計算!AC31)))</f>
        <v/>
      </c>
      <c r="AD31" s="27" t="str">
        <f>IF($L31="","",IF($T31="",IF(積算水温計算!AD126=FALSE,IF(積算水温計算!AD31="","",積算水温計算!AD31),IF(積算水温計算!AD126=TRUE,IF(稚魚サイズ・収容重量計算!AD31="","",稚魚サイズ・収容重量計算!AD31),"")),IF(稚魚サイズ・収容重量計算!AD31="","",稚魚サイズ・収容重量計算!AD31)))</f>
        <v/>
      </c>
      <c r="AE31" s="27" t="str">
        <f>IF($L31="","",IF($T31="",IF(積算水温計算!AE126=FALSE,IF(積算水温計算!AE31="","",積算水温計算!AE31),IF(積算水温計算!AE126=TRUE,IF(稚魚サイズ・収容重量計算!AE31="","",稚魚サイズ・収容重量計算!AE31),"")),IF(稚魚サイズ・収容重量計算!AE31="","",稚魚サイズ・収容重量計算!AE31)))</f>
        <v/>
      </c>
      <c r="AF31" s="27" t="str">
        <f>IF($L31="","",IF($T31="",IF(積算水温計算!AF126=FALSE,IF(積算水温計算!AF31="","",積算水温計算!AF31),IF(積算水温計算!AF126=TRUE,IF(稚魚サイズ・収容重量計算!AF31="","",稚魚サイズ・収容重量計算!AF31),"")),IF(稚魚サイズ・収容重量計算!AF31="","",稚魚サイズ・収容重量計算!AF31)))</f>
        <v/>
      </c>
      <c r="AG31" s="27" t="str">
        <f>IF($L31="","",IF($T31="",IF(積算水温計算!AG126=FALSE,IF(積算水温計算!AG31="","",積算水温計算!AG31),IF(積算水温計算!AG126=TRUE,IF(稚魚サイズ・収容重量計算!AG31="","",稚魚サイズ・収容重量計算!AG31),"")),IF(稚魚サイズ・収容重量計算!AG31="","",稚魚サイズ・収容重量計算!AG31)))</f>
        <v/>
      </c>
      <c r="AH31" s="27" t="str">
        <f>IF($L31="","",IF($T31="",IF(積算水温計算!AH126=FALSE,IF(積算水温計算!AH31="","",積算水温計算!AH31),IF(積算水温計算!AH126=TRUE,IF(稚魚サイズ・収容重量計算!AH31="","",稚魚サイズ・収容重量計算!AH31),"")),IF(稚魚サイズ・収容重量計算!AH31="","",稚魚サイズ・収容重量計算!AH31)))</f>
        <v/>
      </c>
      <c r="AI31" s="27" t="str">
        <f>IF($L31="","",IF($T31="",IF(積算水温計算!AI126=FALSE,IF(積算水温計算!AI31="","",積算水温計算!AI31),IF(積算水温計算!AI126=TRUE,IF(稚魚サイズ・収容重量計算!AI31="","",稚魚サイズ・収容重量計算!AI31),"")),IF(稚魚サイズ・収容重量計算!AI31="","",稚魚サイズ・収容重量計算!AI31)))</f>
        <v/>
      </c>
      <c r="AJ31" s="27" t="str">
        <f>IF($L31="","",IF($T31="",IF(積算水温計算!AJ126=FALSE,IF(積算水温計算!AJ31="","",積算水温計算!AJ31),IF(積算水温計算!AJ126=TRUE,IF(稚魚サイズ・収容重量計算!AJ31="","",稚魚サイズ・収容重量計算!AJ31),"")),IF(稚魚サイズ・収容重量計算!AJ31="","",稚魚サイズ・収容重量計算!AJ31)))</f>
        <v/>
      </c>
      <c r="AK31" s="27" t="str">
        <f>IF($L31="","",IF($T31="",IF(積算水温計算!AK126=FALSE,IF(積算水温計算!AK31="","",積算水温計算!AK31),IF(積算水温計算!AK126=TRUE,IF(稚魚サイズ・収容重量計算!AK31="","",稚魚サイズ・収容重量計算!AK31),"")),IF(稚魚サイズ・収容重量計算!AK31="","",稚魚サイズ・収容重量計算!AK31)))</f>
        <v/>
      </c>
      <c r="AL31" s="27" t="str">
        <f>IF($L31="","",IF($T31="",IF(積算水温計算!AL126=FALSE,IF(積算水温計算!AL31="","",積算水温計算!AL31),IF(積算水温計算!AL126=TRUE,IF(稚魚サイズ・収容重量計算!AL31="","",稚魚サイズ・収容重量計算!AL31),"")),IF(稚魚サイズ・収容重量計算!AL31="","",稚魚サイズ・収容重量計算!AL31)))</f>
        <v/>
      </c>
      <c r="AM31" s="27" t="str">
        <f>IF($L31="","",IF($T31="",IF(積算水温計算!AM126=FALSE,IF(積算水温計算!AM31="","",積算水温計算!AM31),IF(積算水温計算!AM126=TRUE,IF(稚魚サイズ・収容重量計算!AM31="","",稚魚サイズ・収容重量計算!AM31),"")),IF(稚魚サイズ・収容重量計算!AM31="","",稚魚サイズ・収容重量計算!AM31)))</f>
        <v/>
      </c>
      <c r="AN31" s="27" t="str">
        <f>IF($L31="","",IF($T31="",IF(積算水温計算!AN126=FALSE,IF(積算水温計算!AN31="","",積算水温計算!AN31),IF(積算水温計算!AN126=TRUE,IF(稚魚サイズ・収容重量計算!AN31="","",稚魚サイズ・収容重量計算!AN31),"")),IF(稚魚サイズ・収容重量計算!AN31="","",稚魚サイズ・収容重量計算!AN31)))</f>
        <v/>
      </c>
      <c r="AO31" s="27" t="str">
        <f>IF($L31="","",IF($T31="",IF(積算水温計算!AO126=FALSE,IF(積算水温計算!AO31="","",積算水温計算!AO31),IF(積算水温計算!AO126=TRUE,IF(稚魚サイズ・収容重量計算!AO31="","",稚魚サイズ・収容重量計算!AO31),"")),IF(稚魚サイズ・収容重量計算!AO31="","",稚魚サイズ・収容重量計算!AO31)))</f>
        <v/>
      </c>
      <c r="AP31" s="27" t="str">
        <f>IF($L31="","",IF($T31="",IF(積算水温計算!AP126=FALSE,IF(積算水温計算!AP31="","",積算水温計算!AP31),IF(積算水温計算!AP126=TRUE,IF(稚魚サイズ・収容重量計算!AP31="","",稚魚サイズ・収容重量計算!AP31),"")),IF(稚魚サイズ・収容重量計算!AP31="","",稚魚サイズ・収容重量計算!AP31)))</f>
        <v/>
      </c>
      <c r="AQ31" s="28" t="str">
        <f>IF($L31="","",IF($T31="",IF(積算水温計算!AQ126=FALSE,IF(積算水温計算!AQ31="","",積算水温計算!AQ31),IF(積算水温計算!AQ126=TRUE,IF(稚魚サイズ・収容重量計算!AQ31="","",稚魚サイズ・収容重量計算!AQ31),"")),IF(稚魚サイズ・収容重量計算!AQ31="","",稚魚サイズ・収容重量計算!AQ31)))</f>
        <v/>
      </c>
      <c r="AR31" s="29" t="str">
        <f>IF($L31="","",IF($T31="",IF(積算水温計算!AR126=FALSE,IF(積算水温計算!AR31="","",積算水温計算!AR31),IF(積算水温計算!AR126=TRUE,IF(稚魚サイズ・収容重量計算!AR31="","",稚魚サイズ・収容重量計算!AR31),"")),IF(稚魚サイズ・収容重量計算!AR31="","",稚魚サイズ・収容重量計算!AR31)))</f>
        <v/>
      </c>
      <c r="AS31" s="27" t="str">
        <f>IF($L31="","",IF($T31="",IF(積算水温計算!AS126=FALSE,IF(積算水温計算!AS31="","",積算水温計算!AS31),IF(積算水温計算!AS126=TRUE,IF(稚魚サイズ・収容重量計算!AS31="","",稚魚サイズ・収容重量計算!AS31),"")),IF(稚魚サイズ・収容重量計算!AS31="","",稚魚サイズ・収容重量計算!AS31)))</f>
        <v/>
      </c>
      <c r="AT31" s="27" t="str">
        <f>IF($L31="","",IF($T31="",IF(積算水温計算!AT126=FALSE,IF(積算水温計算!AT31="","",積算水温計算!AT31),IF(積算水温計算!AT126=TRUE,IF(稚魚サイズ・収容重量計算!AT31="","",稚魚サイズ・収容重量計算!AT31),"")),IF(稚魚サイズ・収容重量計算!AT31="","",稚魚サイズ・収容重量計算!AT31)))</f>
        <v/>
      </c>
      <c r="AU31" s="27" t="str">
        <f>IF($L31="","",IF($T31="",IF(積算水温計算!AU126=FALSE,IF(積算水温計算!AU31="","",積算水温計算!AU31),IF(積算水温計算!AU126=TRUE,IF(稚魚サイズ・収容重量計算!AU31="","",稚魚サイズ・収容重量計算!AU31),"")),IF(稚魚サイズ・収容重量計算!AU31="","",稚魚サイズ・収容重量計算!AU31)))</f>
        <v/>
      </c>
      <c r="AV31" s="27" t="str">
        <f>IF($L31="","",IF($T31="",IF(積算水温計算!AV126=FALSE,IF(積算水温計算!AV31="","",積算水温計算!AV31),IF(積算水温計算!AV126=TRUE,IF(稚魚サイズ・収容重量計算!AV31="","",稚魚サイズ・収容重量計算!AV31),"")),IF(稚魚サイズ・収容重量計算!AV31="","",稚魚サイズ・収容重量計算!AV31)))</f>
        <v/>
      </c>
      <c r="AW31" s="30" t="str">
        <f>IF($L31="","",IF($T31="",IF(積算水温計算!AW126=FALSE,IF(積算水温計算!AW31="","",積算水温計算!AW31),IF(積算水温計算!AW126=TRUE,IF(稚魚サイズ・収容重量計算!AW31="","",稚魚サイズ・収容重量計算!AW31),"")),IF(稚魚サイズ・収容重量計算!AW31="","",稚魚サイズ・収容重量計算!AW31)))</f>
        <v/>
      </c>
      <c r="AX31" s="31" t="str">
        <f>IF($L31="","",IF($T31="",IF(積算水温計算!AX126=FALSE,IF(積算水温計算!AX31="","",積算水温計算!AX31),IF(積算水温計算!AX126=TRUE,IF(稚魚サイズ・収容重量計算!AX31="","",稚魚サイズ・収容重量計算!AX31),"")),IF(稚魚サイズ・収容重量計算!AX31="","",稚魚サイズ・収容重量計算!AX31)))</f>
        <v/>
      </c>
      <c r="AY31" s="27" t="str">
        <f>IF($L31="","",IF($T31="",IF(積算水温計算!AY126=FALSE,IF(積算水温計算!AY31="","",積算水温計算!AY31),IF(積算水温計算!AY126=TRUE,IF(稚魚サイズ・収容重量計算!AY31="","",稚魚サイズ・収容重量計算!AY31),"")),IF(稚魚サイズ・収容重量計算!AY31="","",稚魚サイズ・収容重量計算!AY31)))</f>
        <v/>
      </c>
    </row>
    <row r="32" spans="1:54" x14ac:dyDescent="0.4">
      <c r="A32" s="223"/>
      <c r="B32" s="224"/>
      <c r="C32" s="225"/>
      <c r="D32" s="225"/>
      <c r="E32" s="226"/>
      <c r="F32" s="24" t="str">
        <f t="shared" si="4"/>
        <v/>
      </c>
      <c r="G32" s="24" t="str">
        <f t="shared" si="5"/>
        <v/>
      </c>
      <c r="H32" s="25" t="str">
        <f t="shared" si="6"/>
        <v/>
      </c>
      <c r="I32" s="25" t="str">
        <f t="shared" si="7"/>
        <v/>
      </c>
      <c r="J32" s="223"/>
      <c r="K32" s="223"/>
      <c r="L32" s="211"/>
      <c r="M32" s="217">
        <v>960</v>
      </c>
      <c r="N32" s="227">
        <v>0.4</v>
      </c>
      <c r="O32" s="227">
        <v>1.3</v>
      </c>
      <c r="P32" s="227">
        <v>1</v>
      </c>
      <c r="Q32" s="228"/>
      <c r="R32" s="217"/>
      <c r="S32" s="229"/>
      <c r="T32" s="217"/>
      <c r="U32" s="229"/>
      <c r="V32" s="38" t="str">
        <f>稚魚サイズ・収容重量計算!V32</f>
        <v/>
      </c>
      <c r="W32" s="217"/>
      <c r="X32" s="26" t="str">
        <f>IF($L32="","",IF($T32="",IF(積算水温計算!W127=FALSE,IF(積算水温計算!X32="","",積算水温計算!X32),IF(積算水温計算!X127=TRUE,IF(稚魚サイズ・収容重量計算!X32="","",稚魚サイズ・収容重量計算!X32),"")),IF(稚魚サイズ・収容重量計算!X32="","",稚魚サイズ・収容重量計算!X32)))</f>
        <v/>
      </c>
      <c r="Y32" s="27" t="str">
        <f>IF($L32="","",IF($T32="",IF(積算水温計算!Y127=FALSE,IF(積算水温計算!Y32="","",積算水温計算!Y32),IF(積算水温計算!Y127=TRUE,IF(稚魚サイズ・収容重量計算!Y32="","",稚魚サイズ・収容重量計算!Y32),"")),IF(稚魚サイズ・収容重量計算!Y32="","",稚魚サイズ・収容重量計算!Y32)))</f>
        <v/>
      </c>
      <c r="Z32" s="27" t="str">
        <f>IF($L32="","",IF($T32="",IF(積算水温計算!Z127=FALSE,IF(積算水温計算!Z32="","",積算水温計算!Z32),IF(積算水温計算!Z127=TRUE,IF(稚魚サイズ・収容重量計算!Z32="","",稚魚サイズ・収容重量計算!Z32),"")),IF(稚魚サイズ・収容重量計算!Z32="","",稚魚サイズ・収容重量計算!Z32)))</f>
        <v/>
      </c>
      <c r="AA32" s="27" t="str">
        <f>IF($L32="","",IF($T32="",IF(積算水温計算!AA127=FALSE,IF(積算水温計算!AA32="","",積算水温計算!AA32),IF(積算水温計算!AA127=TRUE,IF(稚魚サイズ・収容重量計算!AA32="","",稚魚サイズ・収容重量計算!AA32),"")),IF(稚魚サイズ・収容重量計算!AA32="","",稚魚サイズ・収容重量計算!AA32)))</f>
        <v/>
      </c>
      <c r="AB32" s="27" t="str">
        <f>IF($L32="","",IF($T32="",IF(積算水温計算!AB127=FALSE,IF(積算水温計算!AB32="","",積算水温計算!AB32),IF(積算水温計算!AB127=TRUE,IF(稚魚サイズ・収容重量計算!AB32="","",稚魚サイズ・収容重量計算!AB32),"")),IF(稚魚サイズ・収容重量計算!AB32="","",稚魚サイズ・収容重量計算!AB32)))</f>
        <v/>
      </c>
      <c r="AC32" s="27" t="str">
        <f>IF($L32="","",IF($T32="",IF(積算水温計算!AC127=FALSE,IF(積算水温計算!AC32="","",積算水温計算!AC32),IF(積算水温計算!AC127=TRUE,IF(稚魚サイズ・収容重量計算!AC32="","",稚魚サイズ・収容重量計算!AC32),"")),IF(稚魚サイズ・収容重量計算!AC32="","",稚魚サイズ・収容重量計算!AC32)))</f>
        <v/>
      </c>
      <c r="AD32" s="27" t="str">
        <f>IF($L32="","",IF($T32="",IF(積算水温計算!AD127=FALSE,IF(積算水温計算!AD32="","",積算水温計算!AD32),IF(積算水温計算!AD127=TRUE,IF(稚魚サイズ・収容重量計算!AD32="","",稚魚サイズ・収容重量計算!AD32),"")),IF(稚魚サイズ・収容重量計算!AD32="","",稚魚サイズ・収容重量計算!AD32)))</f>
        <v/>
      </c>
      <c r="AE32" s="27" t="str">
        <f>IF($L32="","",IF($T32="",IF(積算水温計算!AE127=FALSE,IF(積算水温計算!AE32="","",積算水温計算!AE32),IF(積算水温計算!AE127=TRUE,IF(稚魚サイズ・収容重量計算!AE32="","",稚魚サイズ・収容重量計算!AE32),"")),IF(稚魚サイズ・収容重量計算!AE32="","",稚魚サイズ・収容重量計算!AE32)))</f>
        <v/>
      </c>
      <c r="AF32" s="27" t="str">
        <f>IF($L32="","",IF($T32="",IF(積算水温計算!AF127=FALSE,IF(積算水温計算!AF32="","",積算水温計算!AF32),IF(積算水温計算!AF127=TRUE,IF(稚魚サイズ・収容重量計算!AF32="","",稚魚サイズ・収容重量計算!AF32),"")),IF(稚魚サイズ・収容重量計算!AF32="","",稚魚サイズ・収容重量計算!AF32)))</f>
        <v/>
      </c>
      <c r="AG32" s="27" t="str">
        <f>IF($L32="","",IF($T32="",IF(積算水温計算!AG127=FALSE,IF(積算水温計算!AG32="","",積算水温計算!AG32),IF(積算水温計算!AG127=TRUE,IF(稚魚サイズ・収容重量計算!AG32="","",稚魚サイズ・収容重量計算!AG32),"")),IF(稚魚サイズ・収容重量計算!AG32="","",稚魚サイズ・収容重量計算!AG32)))</f>
        <v/>
      </c>
      <c r="AH32" s="27" t="str">
        <f>IF($L32="","",IF($T32="",IF(積算水温計算!AH127=FALSE,IF(積算水温計算!AH32="","",積算水温計算!AH32),IF(積算水温計算!AH127=TRUE,IF(稚魚サイズ・収容重量計算!AH32="","",稚魚サイズ・収容重量計算!AH32),"")),IF(稚魚サイズ・収容重量計算!AH32="","",稚魚サイズ・収容重量計算!AH32)))</f>
        <v/>
      </c>
      <c r="AI32" s="27" t="str">
        <f>IF($L32="","",IF($T32="",IF(積算水温計算!AI127=FALSE,IF(積算水温計算!AI32="","",積算水温計算!AI32),IF(積算水温計算!AI127=TRUE,IF(稚魚サイズ・収容重量計算!AI32="","",稚魚サイズ・収容重量計算!AI32),"")),IF(稚魚サイズ・収容重量計算!AI32="","",稚魚サイズ・収容重量計算!AI32)))</f>
        <v/>
      </c>
      <c r="AJ32" s="27" t="str">
        <f>IF($L32="","",IF($T32="",IF(積算水温計算!AJ127=FALSE,IF(積算水温計算!AJ32="","",積算水温計算!AJ32),IF(積算水温計算!AJ127=TRUE,IF(稚魚サイズ・収容重量計算!AJ32="","",稚魚サイズ・収容重量計算!AJ32),"")),IF(稚魚サイズ・収容重量計算!AJ32="","",稚魚サイズ・収容重量計算!AJ32)))</f>
        <v/>
      </c>
      <c r="AK32" s="27" t="str">
        <f>IF($L32="","",IF($T32="",IF(積算水温計算!AK127=FALSE,IF(積算水温計算!AK32="","",積算水温計算!AK32),IF(積算水温計算!AK127=TRUE,IF(稚魚サイズ・収容重量計算!AK32="","",稚魚サイズ・収容重量計算!AK32),"")),IF(稚魚サイズ・収容重量計算!AK32="","",稚魚サイズ・収容重量計算!AK32)))</f>
        <v/>
      </c>
      <c r="AL32" s="27" t="str">
        <f>IF($L32="","",IF($T32="",IF(積算水温計算!AL127=FALSE,IF(積算水温計算!AL32="","",積算水温計算!AL32),IF(積算水温計算!AL127=TRUE,IF(稚魚サイズ・収容重量計算!AL32="","",稚魚サイズ・収容重量計算!AL32),"")),IF(稚魚サイズ・収容重量計算!AL32="","",稚魚サイズ・収容重量計算!AL32)))</f>
        <v/>
      </c>
      <c r="AM32" s="27" t="str">
        <f>IF($L32="","",IF($T32="",IF(積算水温計算!AM127=FALSE,IF(積算水温計算!AM32="","",積算水温計算!AM32),IF(積算水温計算!AM127=TRUE,IF(稚魚サイズ・収容重量計算!AM32="","",稚魚サイズ・収容重量計算!AM32),"")),IF(稚魚サイズ・収容重量計算!AM32="","",稚魚サイズ・収容重量計算!AM32)))</f>
        <v/>
      </c>
      <c r="AN32" s="27" t="str">
        <f>IF($L32="","",IF($T32="",IF(積算水温計算!AN127=FALSE,IF(積算水温計算!AN32="","",積算水温計算!AN32),IF(積算水温計算!AN127=TRUE,IF(稚魚サイズ・収容重量計算!AN32="","",稚魚サイズ・収容重量計算!AN32),"")),IF(稚魚サイズ・収容重量計算!AN32="","",稚魚サイズ・収容重量計算!AN32)))</f>
        <v/>
      </c>
      <c r="AO32" s="27" t="str">
        <f>IF($L32="","",IF($T32="",IF(積算水温計算!AO127=FALSE,IF(積算水温計算!AO32="","",積算水温計算!AO32),IF(積算水温計算!AO127=TRUE,IF(稚魚サイズ・収容重量計算!AO32="","",稚魚サイズ・収容重量計算!AO32),"")),IF(稚魚サイズ・収容重量計算!AO32="","",稚魚サイズ・収容重量計算!AO32)))</f>
        <v/>
      </c>
      <c r="AP32" s="27" t="str">
        <f>IF($L32="","",IF($T32="",IF(積算水温計算!AP127=FALSE,IF(積算水温計算!AP32="","",積算水温計算!AP32),IF(積算水温計算!AP127=TRUE,IF(稚魚サイズ・収容重量計算!AP32="","",稚魚サイズ・収容重量計算!AP32),"")),IF(稚魚サイズ・収容重量計算!AP32="","",稚魚サイズ・収容重量計算!AP32)))</f>
        <v/>
      </c>
      <c r="AQ32" s="28" t="str">
        <f>IF($L32="","",IF($T32="",IF(積算水温計算!AQ127=FALSE,IF(積算水温計算!AQ32="","",積算水温計算!AQ32),IF(積算水温計算!AQ127=TRUE,IF(稚魚サイズ・収容重量計算!AQ32="","",稚魚サイズ・収容重量計算!AQ32),"")),IF(稚魚サイズ・収容重量計算!AQ32="","",稚魚サイズ・収容重量計算!AQ32)))</f>
        <v/>
      </c>
      <c r="AR32" s="29" t="str">
        <f>IF($L32="","",IF($T32="",IF(積算水温計算!AR127=FALSE,IF(積算水温計算!AR32="","",積算水温計算!AR32),IF(積算水温計算!AR127=TRUE,IF(稚魚サイズ・収容重量計算!AR32="","",稚魚サイズ・収容重量計算!AR32),"")),IF(稚魚サイズ・収容重量計算!AR32="","",稚魚サイズ・収容重量計算!AR32)))</f>
        <v/>
      </c>
      <c r="AS32" s="27" t="str">
        <f>IF($L32="","",IF($T32="",IF(積算水温計算!AS127=FALSE,IF(積算水温計算!AS32="","",積算水温計算!AS32),IF(積算水温計算!AS127=TRUE,IF(稚魚サイズ・収容重量計算!AS32="","",稚魚サイズ・収容重量計算!AS32),"")),IF(稚魚サイズ・収容重量計算!AS32="","",稚魚サイズ・収容重量計算!AS32)))</f>
        <v/>
      </c>
      <c r="AT32" s="27" t="str">
        <f>IF($L32="","",IF($T32="",IF(積算水温計算!AT127=FALSE,IF(積算水温計算!AT32="","",積算水温計算!AT32),IF(積算水温計算!AT127=TRUE,IF(稚魚サイズ・収容重量計算!AT32="","",稚魚サイズ・収容重量計算!AT32),"")),IF(稚魚サイズ・収容重量計算!AT32="","",稚魚サイズ・収容重量計算!AT32)))</f>
        <v/>
      </c>
      <c r="AU32" s="27" t="str">
        <f>IF($L32="","",IF($T32="",IF(積算水温計算!AU127=FALSE,IF(積算水温計算!AU32="","",積算水温計算!AU32),IF(積算水温計算!AU127=TRUE,IF(稚魚サイズ・収容重量計算!AU32="","",稚魚サイズ・収容重量計算!AU32),"")),IF(稚魚サイズ・収容重量計算!AU32="","",稚魚サイズ・収容重量計算!AU32)))</f>
        <v/>
      </c>
      <c r="AV32" s="27" t="str">
        <f>IF($L32="","",IF($T32="",IF(積算水温計算!AV127=FALSE,IF(積算水温計算!AV32="","",積算水温計算!AV32),IF(積算水温計算!AV127=TRUE,IF(稚魚サイズ・収容重量計算!AV32="","",稚魚サイズ・収容重量計算!AV32),"")),IF(稚魚サイズ・収容重量計算!AV32="","",稚魚サイズ・収容重量計算!AV32)))</f>
        <v/>
      </c>
      <c r="AW32" s="30" t="str">
        <f>IF($L32="","",IF($T32="",IF(積算水温計算!AW127=FALSE,IF(積算水温計算!AW32="","",積算水温計算!AW32),IF(積算水温計算!AW127=TRUE,IF(稚魚サイズ・収容重量計算!AW32="","",稚魚サイズ・収容重量計算!AW32),"")),IF(稚魚サイズ・収容重量計算!AW32="","",稚魚サイズ・収容重量計算!AW32)))</f>
        <v/>
      </c>
      <c r="AX32" s="31" t="str">
        <f>IF($L32="","",IF($T32="",IF(積算水温計算!AX127=FALSE,IF(積算水温計算!AX32="","",積算水温計算!AX32),IF(積算水温計算!AX127=TRUE,IF(稚魚サイズ・収容重量計算!AX32="","",稚魚サイズ・収容重量計算!AX32),"")),IF(稚魚サイズ・収容重量計算!AX32="","",稚魚サイズ・収容重量計算!AX32)))</f>
        <v/>
      </c>
      <c r="AY32" s="27" t="str">
        <f>IF($L32="","",IF($T32="",IF(積算水温計算!AY127=FALSE,IF(積算水温計算!AY32="","",積算水温計算!AY32),IF(積算水温計算!AY127=TRUE,IF(稚魚サイズ・収容重量計算!AY32="","",稚魚サイズ・収容重量計算!AY32),"")),IF(稚魚サイズ・収容重量計算!AY32="","",稚魚サイズ・収容重量計算!AY32)))</f>
        <v/>
      </c>
    </row>
    <row r="33" spans="1:51" x14ac:dyDescent="0.4">
      <c r="A33" s="223"/>
      <c r="B33" s="224"/>
      <c r="C33" s="225"/>
      <c r="D33" s="225"/>
      <c r="E33" s="226"/>
      <c r="F33" s="24" t="str">
        <f t="shared" si="4"/>
        <v/>
      </c>
      <c r="G33" s="24" t="str">
        <f t="shared" si="5"/>
        <v/>
      </c>
      <c r="H33" s="25" t="str">
        <f t="shared" si="6"/>
        <v/>
      </c>
      <c r="I33" s="25" t="str">
        <f t="shared" si="7"/>
        <v/>
      </c>
      <c r="J33" s="223"/>
      <c r="K33" s="223"/>
      <c r="L33" s="211"/>
      <c r="M33" s="217">
        <v>960</v>
      </c>
      <c r="N33" s="227">
        <v>0.4</v>
      </c>
      <c r="O33" s="227">
        <v>1.3</v>
      </c>
      <c r="P33" s="227">
        <v>1</v>
      </c>
      <c r="Q33" s="228"/>
      <c r="R33" s="217"/>
      <c r="S33" s="229"/>
      <c r="T33" s="217"/>
      <c r="U33" s="229"/>
      <c r="V33" s="38" t="str">
        <f>稚魚サイズ・収容重量計算!V33</f>
        <v/>
      </c>
      <c r="W33" s="217"/>
      <c r="X33" s="26" t="str">
        <f>IF($L33="","",IF($T33="",IF(積算水温計算!W128=FALSE,IF(積算水温計算!X33="","",積算水温計算!X33),IF(積算水温計算!X128=TRUE,IF(稚魚サイズ・収容重量計算!X33="","",稚魚サイズ・収容重量計算!X33),"")),IF(稚魚サイズ・収容重量計算!X33="","",稚魚サイズ・収容重量計算!X33)))</f>
        <v/>
      </c>
      <c r="Y33" s="27" t="str">
        <f>IF($L33="","",IF($T33="",IF(積算水温計算!Y128=FALSE,IF(積算水温計算!Y33="","",積算水温計算!Y33),IF(積算水温計算!Y128=TRUE,IF(稚魚サイズ・収容重量計算!Y33="","",稚魚サイズ・収容重量計算!Y33),"")),IF(稚魚サイズ・収容重量計算!Y33="","",稚魚サイズ・収容重量計算!Y33)))</f>
        <v/>
      </c>
      <c r="Z33" s="27" t="str">
        <f>IF($L33="","",IF($T33="",IF(積算水温計算!Z128=FALSE,IF(積算水温計算!Z33="","",積算水温計算!Z33),IF(積算水温計算!Z128=TRUE,IF(稚魚サイズ・収容重量計算!Z33="","",稚魚サイズ・収容重量計算!Z33),"")),IF(稚魚サイズ・収容重量計算!Z33="","",稚魚サイズ・収容重量計算!Z33)))</f>
        <v/>
      </c>
      <c r="AA33" s="27" t="str">
        <f>IF($L33="","",IF($T33="",IF(積算水温計算!AA128=FALSE,IF(積算水温計算!AA33="","",積算水温計算!AA33),IF(積算水温計算!AA128=TRUE,IF(稚魚サイズ・収容重量計算!AA33="","",稚魚サイズ・収容重量計算!AA33),"")),IF(稚魚サイズ・収容重量計算!AA33="","",稚魚サイズ・収容重量計算!AA33)))</f>
        <v/>
      </c>
      <c r="AB33" s="27" t="str">
        <f>IF($L33="","",IF($T33="",IF(積算水温計算!AB128=FALSE,IF(積算水温計算!AB33="","",積算水温計算!AB33),IF(積算水温計算!AB128=TRUE,IF(稚魚サイズ・収容重量計算!AB33="","",稚魚サイズ・収容重量計算!AB33),"")),IF(稚魚サイズ・収容重量計算!AB33="","",稚魚サイズ・収容重量計算!AB33)))</f>
        <v/>
      </c>
      <c r="AC33" s="27" t="str">
        <f>IF($L33="","",IF($T33="",IF(積算水温計算!AC128=FALSE,IF(積算水温計算!AC33="","",積算水温計算!AC33),IF(積算水温計算!AC128=TRUE,IF(稚魚サイズ・収容重量計算!AC33="","",稚魚サイズ・収容重量計算!AC33),"")),IF(稚魚サイズ・収容重量計算!AC33="","",稚魚サイズ・収容重量計算!AC33)))</f>
        <v/>
      </c>
      <c r="AD33" s="27" t="str">
        <f>IF($L33="","",IF($T33="",IF(積算水温計算!AD128=FALSE,IF(積算水温計算!AD33="","",積算水温計算!AD33),IF(積算水温計算!AD128=TRUE,IF(稚魚サイズ・収容重量計算!AD33="","",稚魚サイズ・収容重量計算!AD33),"")),IF(稚魚サイズ・収容重量計算!AD33="","",稚魚サイズ・収容重量計算!AD33)))</f>
        <v/>
      </c>
      <c r="AE33" s="27" t="str">
        <f>IF($L33="","",IF($T33="",IF(積算水温計算!AE128=FALSE,IF(積算水温計算!AE33="","",積算水温計算!AE33),IF(積算水温計算!AE128=TRUE,IF(稚魚サイズ・収容重量計算!AE33="","",稚魚サイズ・収容重量計算!AE33),"")),IF(稚魚サイズ・収容重量計算!AE33="","",稚魚サイズ・収容重量計算!AE33)))</f>
        <v/>
      </c>
      <c r="AF33" s="27" t="str">
        <f>IF($L33="","",IF($T33="",IF(積算水温計算!AF128=FALSE,IF(積算水温計算!AF33="","",積算水温計算!AF33),IF(積算水温計算!AF128=TRUE,IF(稚魚サイズ・収容重量計算!AF33="","",稚魚サイズ・収容重量計算!AF33),"")),IF(稚魚サイズ・収容重量計算!AF33="","",稚魚サイズ・収容重量計算!AF33)))</f>
        <v/>
      </c>
      <c r="AG33" s="27" t="str">
        <f>IF($L33="","",IF($T33="",IF(積算水温計算!AG128=FALSE,IF(積算水温計算!AG33="","",積算水温計算!AG33),IF(積算水温計算!AG128=TRUE,IF(稚魚サイズ・収容重量計算!AG33="","",稚魚サイズ・収容重量計算!AG33),"")),IF(稚魚サイズ・収容重量計算!AG33="","",稚魚サイズ・収容重量計算!AG33)))</f>
        <v/>
      </c>
      <c r="AH33" s="27" t="str">
        <f>IF($L33="","",IF($T33="",IF(積算水温計算!AH128=FALSE,IF(積算水温計算!AH33="","",積算水温計算!AH33),IF(積算水温計算!AH128=TRUE,IF(稚魚サイズ・収容重量計算!AH33="","",稚魚サイズ・収容重量計算!AH33),"")),IF(稚魚サイズ・収容重量計算!AH33="","",稚魚サイズ・収容重量計算!AH33)))</f>
        <v/>
      </c>
      <c r="AI33" s="27" t="str">
        <f>IF($L33="","",IF($T33="",IF(積算水温計算!AI128=FALSE,IF(積算水温計算!AI33="","",積算水温計算!AI33),IF(積算水温計算!AI128=TRUE,IF(稚魚サイズ・収容重量計算!AI33="","",稚魚サイズ・収容重量計算!AI33),"")),IF(稚魚サイズ・収容重量計算!AI33="","",稚魚サイズ・収容重量計算!AI33)))</f>
        <v/>
      </c>
      <c r="AJ33" s="27" t="str">
        <f>IF($L33="","",IF($T33="",IF(積算水温計算!AJ128=FALSE,IF(積算水温計算!AJ33="","",積算水温計算!AJ33),IF(積算水温計算!AJ128=TRUE,IF(稚魚サイズ・収容重量計算!AJ33="","",稚魚サイズ・収容重量計算!AJ33),"")),IF(稚魚サイズ・収容重量計算!AJ33="","",稚魚サイズ・収容重量計算!AJ33)))</f>
        <v/>
      </c>
      <c r="AK33" s="27" t="str">
        <f>IF($L33="","",IF($T33="",IF(積算水温計算!AK128=FALSE,IF(積算水温計算!AK33="","",積算水温計算!AK33),IF(積算水温計算!AK128=TRUE,IF(稚魚サイズ・収容重量計算!AK33="","",稚魚サイズ・収容重量計算!AK33),"")),IF(稚魚サイズ・収容重量計算!AK33="","",稚魚サイズ・収容重量計算!AK33)))</f>
        <v/>
      </c>
      <c r="AL33" s="27" t="str">
        <f>IF($L33="","",IF($T33="",IF(積算水温計算!AL128=FALSE,IF(積算水温計算!AL33="","",積算水温計算!AL33),IF(積算水温計算!AL128=TRUE,IF(稚魚サイズ・収容重量計算!AL33="","",稚魚サイズ・収容重量計算!AL33),"")),IF(稚魚サイズ・収容重量計算!AL33="","",稚魚サイズ・収容重量計算!AL33)))</f>
        <v/>
      </c>
      <c r="AM33" s="27" t="str">
        <f>IF($L33="","",IF($T33="",IF(積算水温計算!AM128=FALSE,IF(積算水温計算!AM33="","",積算水温計算!AM33),IF(積算水温計算!AM128=TRUE,IF(稚魚サイズ・収容重量計算!AM33="","",稚魚サイズ・収容重量計算!AM33),"")),IF(稚魚サイズ・収容重量計算!AM33="","",稚魚サイズ・収容重量計算!AM33)))</f>
        <v/>
      </c>
      <c r="AN33" s="27" t="str">
        <f>IF($L33="","",IF($T33="",IF(積算水温計算!AN128=FALSE,IF(積算水温計算!AN33="","",積算水温計算!AN33),IF(積算水温計算!AN128=TRUE,IF(稚魚サイズ・収容重量計算!AN33="","",稚魚サイズ・収容重量計算!AN33),"")),IF(稚魚サイズ・収容重量計算!AN33="","",稚魚サイズ・収容重量計算!AN33)))</f>
        <v/>
      </c>
      <c r="AO33" s="27" t="str">
        <f>IF($L33="","",IF($T33="",IF(積算水温計算!AO128=FALSE,IF(積算水温計算!AO33="","",積算水温計算!AO33),IF(積算水温計算!AO128=TRUE,IF(稚魚サイズ・収容重量計算!AO33="","",稚魚サイズ・収容重量計算!AO33),"")),IF(稚魚サイズ・収容重量計算!AO33="","",稚魚サイズ・収容重量計算!AO33)))</f>
        <v/>
      </c>
      <c r="AP33" s="27" t="str">
        <f>IF($L33="","",IF($T33="",IF(積算水温計算!AP128=FALSE,IF(積算水温計算!AP33="","",積算水温計算!AP33),IF(積算水温計算!AP128=TRUE,IF(稚魚サイズ・収容重量計算!AP33="","",稚魚サイズ・収容重量計算!AP33),"")),IF(稚魚サイズ・収容重量計算!AP33="","",稚魚サイズ・収容重量計算!AP33)))</f>
        <v/>
      </c>
      <c r="AQ33" s="28" t="str">
        <f>IF($L33="","",IF($T33="",IF(積算水温計算!AQ128=FALSE,IF(積算水温計算!AQ33="","",積算水温計算!AQ33),IF(積算水温計算!AQ128=TRUE,IF(稚魚サイズ・収容重量計算!AQ33="","",稚魚サイズ・収容重量計算!AQ33),"")),IF(稚魚サイズ・収容重量計算!AQ33="","",稚魚サイズ・収容重量計算!AQ33)))</f>
        <v/>
      </c>
      <c r="AR33" s="29" t="str">
        <f>IF($L33="","",IF($T33="",IF(積算水温計算!AR128=FALSE,IF(積算水温計算!AR33="","",積算水温計算!AR33),IF(積算水温計算!AR128=TRUE,IF(稚魚サイズ・収容重量計算!AR33="","",稚魚サイズ・収容重量計算!AR33),"")),IF(稚魚サイズ・収容重量計算!AR33="","",稚魚サイズ・収容重量計算!AR33)))</f>
        <v/>
      </c>
      <c r="AS33" s="27" t="str">
        <f>IF($L33="","",IF($T33="",IF(積算水温計算!AS128=FALSE,IF(積算水温計算!AS33="","",積算水温計算!AS33),IF(積算水温計算!AS128=TRUE,IF(稚魚サイズ・収容重量計算!AS33="","",稚魚サイズ・収容重量計算!AS33),"")),IF(稚魚サイズ・収容重量計算!AS33="","",稚魚サイズ・収容重量計算!AS33)))</f>
        <v/>
      </c>
      <c r="AT33" s="27" t="str">
        <f>IF($L33="","",IF($T33="",IF(積算水温計算!AT128=FALSE,IF(積算水温計算!AT33="","",積算水温計算!AT33),IF(積算水温計算!AT128=TRUE,IF(稚魚サイズ・収容重量計算!AT33="","",稚魚サイズ・収容重量計算!AT33),"")),IF(稚魚サイズ・収容重量計算!AT33="","",稚魚サイズ・収容重量計算!AT33)))</f>
        <v/>
      </c>
      <c r="AU33" s="27" t="str">
        <f>IF($L33="","",IF($T33="",IF(積算水温計算!AU128=FALSE,IF(積算水温計算!AU33="","",積算水温計算!AU33),IF(積算水温計算!AU128=TRUE,IF(稚魚サイズ・収容重量計算!AU33="","",稚魚サイズ・収容重量計算!AU33),"")),IF(稚魚サイズ・収容重量計算!AU33="","",稚魚サイズ・収容重量計算!AU33)))</f>
        <v/>
      </c>
      <c r="AV33" s="27" t="str">
        <f>IF($L33="","",IF($T33="",IF(積算水温計算!AV128=FALSE,IF(積算水温計算!AV33="","",積算水温計算!AV33),IF(積算水温計算!AV128=TRUE,IF(稚魚サイズ・収容重量計算!AV33="","",稚魚サイズ・収容重量計算!AV33),"")),IF(稚魚サイズ・収容重量計算!AV33="","",稚魚サイズ・収容重量計算!AV33)))</f>
        <v/>
      </c>
      <c r="AW33" s="30" t="str">
        <f>IF($L33="","",IF($T33="",IF(積算水温計算!AW128=FALSE,IF(積算水温計算!AW33="","",積算水温計算!AW33),IF(積算水温計算!AW128=TRUE,IF(稚魚サイズ・収容重量計算!AW33="","",稚魚サイズ・収容重量計算!AW33),"")),IF(稚魚サイズ・収容重量計算!AW33="","",稚魚サイズ・収容重量計算!AW33)))</f>
        <v/>
      </c>
      <c r="AX33" s="31" t="str">
        <f>IF($L33="","",IF($T33="",IF(積算水温計算!AX128=FALSE,IF(積算水温計算!AX33="","",積算水温計算!AX33),IF(積算水温計算!AX128=TRUE,IF(稚魚サイズ・収容重量計算!AX33="","",稚魚サイズ・収容重量計算!AX33),"")),IF(稚魚サイズ・収容重量計算!AX33="","",稚魚サイズ・収容重量計算!AX33)))</f>
        <v/>
      </c>
      <c r="AY33" s="27" t="str">
        <f>IF($L33="","",IF($T33="",IF(積算水温計算!AY128=FALSE,IF(積算水温計算!AY33="","",積算水温計算!AY33),IF(積算水温計算!AY128=TRUE,IF(稚魚サイズ・収容重量計算!AY33="","",稚魚サイズ・収容重量計算!AY33),"")),IF(稚魚サイズ・収容重量計算!AY33="","",稚魚サイズ・収容重量計算!AY33)))</f>
        <v/>
      </c>
    </row>
    <row r="34" spans="1:51" x14ac:dyDescent="0.4">
      <c r="A34" s="223"/>
      <c r="B34" s="224"/>
      <c r="C34" s="225"/>
      <c r="D34" s="225"/>
      <c r="E34" s="226"/>
      <c r="F34" s="24" t="str">
        <f t="shared" si="4"/>
        <v/>
      </c>
      <c r="G34" s="24" t="str">
        <f t="shared" si="5"/>
        <v/>
      </c>
      <c r="H34" s="25" t="str">
        <f t="shared" si="6"/>
        <v/>
      </c>
      <c r="I34" s="25" t="str">
        <f t="shared" si="7"/>
        <v/>
      </c>
      <c r="J34" s="223"/>
      <c r="K34" s="223"/>
      <c r="L34" s="211"/>
      <c r="M34" s="217">
        <v>960</v>
      </c>
      <c r="N34" s="227">
        <v>0.4</v>
      </c>
      <c r="O34" s="227">
        <v>1.3</v>
      </c>
      <c r="P34" s="227">
        <v>1</v>
      </c>
      <c r="Q34" s="228"/>
      <c r="R34" s="217"/>
      <c r="S34" s="229"/>
      <c r="T34" s="217"/>
      <c r="U34" s="229"/>
      <c r="V34" s="38" t="str">
        <f>稚魚サイズ・収容重量計算!V34</f>
        <v/>
      </c>
      <c r="W34" s="217"/>
      <c r="X34" s="26" t="str">
        <f>IF($L34="","",IF($T34="",IF(積算水温計算!W129=FALSE,IF(積算水温計算!X34="","",積算水温計算!X34),IF(積算水温計算!X129=TRUE,IF(稚魚サイズ・収容重量計算!X34="","",稚魚サイズ・収容重量計算!X34),"")),IF(稚魚サイズ・収容重量計算!X34="","",稚魚サイズ・収容重量計算!X34)))</f>
        <v/>
      </c>
      <c r="Y34" s="27" t="str">
        <f>IF($L34="","",IF($T34="",IF(積算水温計算!Y129=FALSE,IF(積算水温計算!Y34="","",積算水温計算!Y34),IF(積算水温計算!Y129=TRUE,IF(稚魚サイズ・収容重量計算!Y34="","",稚魚サイズ・収容重量計算!Y34),"")),IF(稚魚サイズ・収容重量計算!Y34="","",稚魚サイズ・収容重量計算!Y34)))</f>
        <v/>
      </c>
      <c r="Z34" s="27" t="str">
        <f>IF($L34="","",IF($T34="",IF(積算水温計算!Z129=FALSE,IF(積算水温計算!Z34="","",積算水温計算!Z34),IF(積算水温計算!Z129=TRUE,IF(稚魚サイズ・収容重量計算!Z34="","",稚魚サイズ・収容重量計算!Z34),"")),IF(稚魚サイズ・収容重量計算!Z34="","",稚魚サイズ・収容重量計算!Z34)))</f>
        <v/>
      </c>
      <c r="AA34" s="27" t="str">
        <f>IF($L34="","",IF($T34="",IF(積算水温計算!AA129=FALSE,IF(積算水温計算!AA34="","",積算水温計算!AA34),IF(積算水温計算!AA129=TRUE,IF(稚魚サイズ・収容重量計算!AA34="","",稚魚サイズ・収容重量計算!AA34),"")),IF(稚魚サイズ・収容重量計算!AA34="","",稚魚サイズ・収容重量計算!AA34)))</f>
        <v/>
      </c>
      <c r="AB34" s="27" t="str">
        <f>IF($L34="","",IF($T34="",IF(積算水温計算!AB129=FALSE,IF(積算水温計算!AB34="","",積算水温計算!AB34),IF(積算水温計算!AB129=TRUE,IF(稚魚サイズ・収容重量計算!AB34="","",稚魚サイズ・収容重量計算!AB34),"")),IF(稚魚サイズ・収容重量計算!AB34="","",稚魚サイズ・収容重量計算!AB34)))</f>
        <v/>
      </c>
      <c r="AC34" s="27" t="str">
        <f>IF($L34="","",IF($T34="",IF(積算水温計算!AC129=FALSE,IF(積算水温計算!AC34="","",積算水温計算!AC34),IF(積算水温計算!AC129=TRUE,IF(稚魚サイズ・収容重量計算!AC34="","",稚魚サイズ・収容重量計算!AC34),"")),IF(稚魚サイズ・収容重量計算!AC34="","",稚魚サイズ・収容重量計算!AC34)))</f>
        <v/>
      </c>
      <c r="AD34" s="27" t="str">
        <f>IF($L34="","",IF($T34="",IF(積算水温計算!AD129=FALSE,IF(積算水温計算!AD34="","",積算水温計算!AD34),IF(積算水温計算!AD129=TRUE,IF(稚魚サイズ・収容重量計算!AD34="","",稚魚サイズ・収容重量計算!AD34),"")),IF(稚魚サイズ・収容重量計算!AD34="","",稚魚サイズ・収容重量計算!AD34)))</f>
        <v/>
      </c>
      <c r="AE34" s="27" t="str">
        <f>IF($L34="","",IF($T34="",IF(積算水温計算!AE129=FALSE,IF(積算水温計算!AE34="","",積算水温計算!AE34),IF(積算水温計算!AE129=TRUE,IF(稚魚サイズ・収容重量計算!AE34="","",稚魚サイズ・収容重量計算!AE34),"")),IF(稚魚サイズ・収容重量計算!AE34="","",稚魚サイズ・収容重量計算!AE34)))</f>
        <v/>
      </c>
      <c r="AF34" s="27" t="str">
        <f>IF($L34="","",IF($T34="",IF(積算水温計算!AF129=FALSE,IF(積算水温計算!AF34="","",積算水温計算!AF34),IF(積算水温計算!AF129=TRUE,IF(稚魚サイズ・収容重量計算!AF34="","",稚魚サイズ・収容重量計算!AF34),"")),IF(稚魚サイズ・収容重量計算!AF34="","",稚魚サイズ・収容重量計算!AF34)))</f>
        <v/>
      </c>
      <c r="AG34" s="27" t="str">
        <f>IF($L34="","",IF($T34="",IF(積算水温計算!AG129=FALSE,IF(積算水温計算!AG34="","",積算水温計算!AG34),IF(積算水温計算!AG129=TRUE,IF(稚魚サイズ・収容重量計算!AG34="","",稚魚サイズ・収容重量計算!AG34),"")),IF(稚魚サイズ・収容重量計算!AG34="","",稚魚サイズ・収容重量計算!AG34)))</f>
        <v/>
      </c>
      <c r="AH34" s="27" t="str">
        <f>IF($L34="","",IF($T34="",IF(積算水温計算!AH129=FALSE,IF(積算水温計算!AH34="","",積算水温計算!AH34),IF(積算水温計算!AH129=TRUE,IF(稚魚サイズ・収容重量計算!AH34="","",稚魚サイズ・収容重量計算!AH34),"")),IF(稚魚サイズ・収容重量計算!AH34="","",稚魚サイズ・収容重量計算!AH34)))</f>
        <v/>
      </c>
      <c r="AI34" s="27" t="str">
        <f>IF($L34="","",IF($T34="",IF(積算水温計算!AI129=FALSE,IF(積算水温計算!AI34="","",積算水温計算!AI34),IF(積算水温計算!AI129=TRUE,IF(稚魚サイズ・収容重量計算!AI34="","",稚魚サイズ・収容重量計算!AI34),"")),IF(稚魚サイズ・収容重量計算!AI34="","",稚魚サイズ・収容重量計算!AI34)))</f>
        <v/>
      </c>
      <c r="AJ34" s="27" t="str">
        <f>IF($L34="","",IF($T34="",IF(積算水温計算!AJ129=FALSE,IF(積算水温計算!AJ34="","",積算水温計算!AJ34),IF(積算水温計算!AJ129=TRUE,IF(稚魚サイズ・収容重量計算!AJ34="","",稚魚サイズ・収容重量計算!AJ34),"")),IF(稚魚サイズ・収容重量計算!AJ34="","",稚魚サイズ・収容重量計算!AJ34)))</f>
        <v/>
      </c>
      <c r="AK34" s="27" t="str">
        <f>IF($L34="","",IF($T34="",IF(積算水温計算!AK129=FALSE,IF(積算水温計算!AK34="","",積算水温計算!AK34),IF(積算水温計算!AK129=TRUE,IF(稚魚サイズ・収容重量計算!AK34="","",稚魚サイズ・収容重量計算!AK34),"")),IF(稚魚サイズ・収容重量計算!AK34="","",稚魚サイズ・収容重量計算!AK34)))</f>
        <v/>
      </c>
      <c r="AL34" s="27" t="str">
        <f>IF($L34="","",IF($T34="",IF(積算水温計算!AL129=FALSE,IF(積算水温計算!AL34="","",積算水温計算!AL34),IF(積算水温計算!AL129=TRUE,IF(稚魚サイズ・収容重量計算!AL34="","",稚魚サイズ・収容重量計算!AL34),"")),IF(稚魚サイズ・収容重量計算!AL34="","",稚魚サイズ・収容重量計算!AL34)))</f>
        <v/>
      </c>
      <c r="AM34" s="27" t="str">
        <f>IF($L34="","",IF($T34="",IF(積算水温計算!AM129=FALSE,IF(積算水温計算!AM34="","",積算水温計算!AM34),IF(積算水温計算!AM129=TRUE,IF(稚魚サイズ・収容重量計算!AM34="","",稚魚サイズ・収容重量計算!AM34),"")),IF(稚魚サイズ・収容重量計算!AM34="","",稚魚サイズ・収容重量計算!AM34)))</f>
        <v/>
      </c>
      <c r="AN34" s="27" t="str">
        <f>IF($L34="","",IF($T34="",IF(積算水温計算!AN129=FALSE,IF(積算水温計算!AN34="","",積算水温計算!AN34),IF(積算水温計算!AN129=TRUE,IF(稚魚サイズ・収容重量計算!AN34="","",稚魚サイズ・収容重量計算!AN34),"")),IF(稚魚サイズ・収容重量計算!AN34="","",稚魚サイズ・収容重量計算!AN34)))</f>
        <v/>
      </c>
      <c r="AO34" s="27" t="str">
        <f>IF($L34="","",IF($T34="",IF(積算水温計算!AO129=FALSE,IF(積算水温計算!AO34="","",積算水温計算!AO34),IF(積算水温計算!AO129=TRUE,IF(稚魚サイズ・収容重量計算!AO34="","",稚魚サイズ・収容重量計算!AO34),"")),IF(稚魚サイズ・収容重量計算!AO34="","",稚魚サイズ・収容重量計算!AO34)))</f>
        <v/>
      </c>
      <c r="AP34" s="27" t="str">
        <f>IF($L34="","",IF($T34="",IF(積算水温計算!AP129=FALSE,IF(積算水温計算!AP34="","",積算水温計算!AP34),IF(積算水温計算!AP129=TRUE,IF(稚魚サイズ・収容重量計算!AP34="","",稚魚サイズ・収容重量計算!AP34),"")),IF(稚魚サイズ・収容重量計算!AP34="","",稚魚サイズ・収容重量計算!AP34)))</f>
        <v/>
      </c>
      <c r="AQ34" s="28" t="str">
        <f>IF($L34="","",IF($T34="",IF(積算水温計算!AQ129=FALSE,IF(積算水温計算!AQ34="","",積算水温計算!AQ34),IF(積算水温計算!AQ129=TRUE,IF(稚魚サイズ・収容重量計算!AQ34="","",稚魚サイズ・収容重量計算!AQ34),"")),IF(稚魚サイズ・収容重量計算!AQ34="","",稚魚サイズ・収容重量計算!AQ34)))</f>
        <v/>
      </c>
      <c r="AR34" s="29" t="str">
        <f>IF($L34="","",IF($T34="",IF(積算水温計算!AR129=FALSE,IF(積算水温計算!AR34="","",積算水温計算!AR34),IF(積算水温計算!AR129=TRUE,IF(稚魚サイズ・収容重量計算!AR34="","",稚魚サイズ・収容重量計算!AR34),"")),IF(稚魚サイズ・収容重量計算!AR34="","",稚魚サイズ・収容重量計算!AR34)))</f>
        <v/>
      </c>
      <c r="AS34" s="27" t="str">
        <f>IF($L34="","",IF($T34="",IF(積算水温計算!AS129=FALSE,IF(積算水温計算!AS34="","",積算水温計算!AS34),IF(積算水温計算!AS129=TRUE,IF(稚魚サイズ・収容重量計算!AS34="","",稚魚サイズ・収容重量計算!AS34),"")),IF(稚魚サイズ・収容重量計算!AS34="","",稚魚サイズ・収容重量計算!AS34)))</f>
        <v/>
      </c>
      <c r="AT34" s="27" t="str">
        <f>IF($L34="","",IF($T34="",IF(積算水温計算!AT129=FALSE,IF(積算水温計算!AT34="","",積算水温計算!AT34),IF(積算水温計算!AT129=TRUE,IF(稚魚サイズ・収容重量計算!AT34="","",稚魚サイズ・収容重量計算!AT34),"")),IF(稚魚サイズ・収容重量計算!AT34="","",稚魚サイズ・収容重量計算!AT34)))</f>
        <v/>
      </c>
      <c r="AU34" s="27" t="str">
        <f>IF($L34="","",IF($T34="",IF(積算水温計算!AU129=FALSE,IF(積算水温計算!AU34="","",積算水温計算!AU34),IF(積算水温計算!AU129=TRUE,IF(稚魚サイズ・収容重量計算!AU34="","",稚魚サイズ・収容重量計算!AU34),"")),IF(稚魚サイズ・収容重量計算!AU34="","",稚魚サイズ・収容重量計算!AU34)))</f>
        <v/>
      </c>
      <c r="AV34" s="27" t="str">
        <f>IF($L34="","",IF($T34="",IF(積算水温計算!AV129=FALSE,IF(積算水温計算!AV34="","",積算水温計算!AV34),IF(積算水温計算!AV129=TRUE,IF(稚魚サイズ・収容重量計算!AV34="","",稚魚サイズ・収容重量計算!AV34),"")),IF(稚魚サイズ・収容重量計算!AV34="","",稚魚サイズ・収容重量計算!AV34)))</f>
        <v/>
      </c>
      <c r="AW34" s="30" t="str">
        <f>IF($L34="","",IF($T34="",IF(積算水温計算!AW129=FALSE,IF(積算水温計算!AW34="","",積算水温計算!AW34),IF(積算水温計算!AW129=TRUE,IF(稚魚サイズ・収容重量計算!AW34="","",稚魚サイズ・収容重量計算!AW34),"")),IF(稚魚サイズ・収容重量計算!AW34="","",稚魚サイズ・収容重量計算!AW34)))</f>
        <v/>
      </c>
      <c r="AX34" s="31" t="str">
        <f>IF($L34="","",IF($T34="",IF(積算水温計算!AX129=FALSE,IF(積算水温計算!AX34="","",積算水温計算!AX34),IF(積算水温計算!AX129=TRUE,IF(稚魚サイズ・収容重量計算!AX34="","",稚魚サイズ・収容重量計算!AX34),"")),IF(稚魚サイズ・収容重量計算!AX34="","",稚魚サイズ・収容重量計算!AX34)))</f>
        <v/>
      </c>
      <c r="AY34" s="27" t="str">
        <f>IF($L34="","",IF($T34="",IF(積算水温計算!AY129=FALSE,IF(積算水温計算!AY34="","",積算水温計算!AY34),IF(積算水温計算!AY129=TRUE,IF(稚魚サイズ・収容重量計算!AY34="","",稚魚サイズ・収容重量計算!AY34),"")),IF(稚魚サイズ・収容重量計算!AY34="","",稚魚サイズ・収容重量計算!AY34)))</f>
        <v/>
      </c>
    </row>
    <row r="35" spans="1:51" x14ac:dyDescent="0.4">
      <c r="A35" s="224"/>
      <c r="B35" s="224"/>
      <c r="C35" s="225"/>
      <c r="D35" s="225"/>
      <c r="E35" s="226"/>
      <c r="F35" s="24" t="str">
        <f t="shared" si="4"/>
        <v/>
      </c>
      <c r="G35" s="24" t="str">
        <f t="shared" si="5"/>
        <v/>
      </c>
      <c r="H35" s="25" t="str">
        <f t="shared" si="6"/>
        <v/>
      </c>
      <c r="I35" s="25" t="str">
        <f t="shared" si="7"/>
        <v/>
      </c>
      <c r="J35" s="223"/>
      <c r="K35" s="223"/>
      <c r="L35" s="211"/>
      <c r="M35" s="217">
        <v>960</v>
      </c>
      <c r="N35" s="227">
        <v>0.4</v>
      </c>
      <c r="O35" s="227">
        <v>1.3</v>
      </c>
      <c r="P35" s="227">
        <v>1</v>
      </c>
      <c r="Q35" s="228"/>
      <c r="R35" s="217"/>
      <c r="S35" s="229"/>
      <c r="T35" s="217"/>
      <c r="U35" s="229"/>
      <c r="V35" s="38" t="str">
        <f>稚魚サイズ・収容重量計算!V35</f>
        <v/>
      </c>
      <c r="W35" s="217"/>
      <c r="X35" s="26" t="str">
        <f>IF($L35="","",IF($T35="",IF(積算水温計算!W130=FALSE,IF(積算水温計算!X35="","",積算水温計算!X35),IF(積算水温計算!X130=TRUE,IF(稚魚サイズ・収容重量計算!X35="","",稚魚サイズ・収容重量計算!X35),"")),IF(稚魚サイズ・収容重量計算!X35="","",稚魚サイズ・収容重量計算!X35)))</f>
        <v/>
      </c>
      <c r="Y35" s="27" t="str">
        <f>IF($L35="","",IF($T35="",IF(積算水温計算!Y130=FALSE,IF(積算水温計算!Y35="","",積算水温計算!Y35),IF(積算水温計算!Y130=TRUE,IF(稚魚サイズ・収容重量計算!Y35="","",稚魚サイズ・収容重量計算!Y35),"")),IF(稚魚サイズ・収容重量計算!Y35="","",稚魚サイズ・収容重量計算!Y35)))</f>
        <v/>
      </c>
      <c r="Z35" s="27" t="str">
        <f>IF($L35="","",IF($T35="",IF(積算水温計算!Z130=FALSE,IF(積算水温計算!Z35="","",積算水温計算!Z35),IF(積算水温計算!Z130=TRUE,IF(稚魚サイズ・収容重量計算!Z35="","",稚魚サイズ・収容重量計算!Z35),"")),IF(稚魚サイズ・収容重量計算!Z35="","",稚魚サイズ・収容重量計算!Z35)))</f>
        <v/>
      </c>
      <c r="AA35" s="27" t="str">
        <f>IF($L35="","",IF($T35="",IF(積算水温計算!AA130=FALSE,IF(積算水温計算!AA35="","",積算水温計算!AA35),IF(積算水温計算!AA130=TRUE,IF(稚魚サイズ・収容重量計算!AA35="","",稚魚サイズ・収容重量計算!AA35),"")),IF(稚魚サイズ・収容重量計算!AA35="","",稚魚サイズ・収容重量計算!AA35)))</f>
        <v/>
      </c>
      <c r="AB35" s="27" t="str">
        <f>IF($L35="","",IF($T35="",IF(積算水温計算!AB130=FALSE,IF(積算水温計算!AB35="","",積算水温計算!AB35),IF(積算水温計算!AB130=TRUE,IF(稚魚サイズ・収容重量計算!AB35="","",稚魚サイズ・収容重量計算!AB35),"")),IF(稚魚サイズ・収容重量計算!AB35="","",稚魚サイズ・収容重量計算!AB35)))</f>
        <v/>
      </c>
      <c r="AC35" s="27" t="str">
        <f>IF($L35="","",IF($T35="",IF(積算水温計算!AC130=FALSE,IF(積算水温計算!AC35="","",積算水温計算!AC35),IF(積算水温計算!AC130=TRUE,IF(稚魚サイズ・収容重量計算!AC35="","",稚魚サイズ・収容重量計算!AC35),"")),IF(稚魚サイズ・収容重量計算!AC35="","",稚魚サイズ・収容重量計算!AC35)))</f>
        <v/>
      </c>
      <c r="AD35" s="27" t="str">
        <f>IF($L35="","",IF($T35="",IF(積算水温計算!AD130=FALSE,IF(積算水温計算!AD35="","",積算水温計算!AD35),IF(積算水温計算!AD130=TRUE,IF(稚魚サイズ・収容重量計算!AD35="","",稚魚サイズ・収容重量計算!AD35),"")),IF(稚魚サイズ・収容重量計算!AD35="","",稚魚サイズ・収容重量計算!AD35)))</f>
        <v/>
      </c>
      <c r="AE35" s="27" t="str">
        <f>IF($L35="","",IF($T35="",IF(積算水温計算!AE130=FALSE,IF(積算水温計算!AE35="","",積算水温計算!AE35),IF(積算水温計算!AE130=TRUE,IF(稚魚サイズ・収容重量計算!AE35="","",稚魚サイズ・収容重量計算!AE35),"")),IF(稚魚サイズ・収容重量計算!AE35="","",稚魚サイズ・収容重量計算!AE35)))</f>
        <v/>
      </c>
      <c r="AF35" s="27" t="str">
        <f>IF($L35="","",IF($T35="",IF(積算水温計算!AF130=FALSE,IF(積算水温計算!AF35="","",積算水温計算!AF35),IF(積算水温計算!AF130=TRUE,IF(稚魚サイズ・収容重量計算!AF35="","",稚魚サイズ・収容重量計算!AF35),"")),IF(稚魚サイズ・収容重量計算!AF35="","",稚魚サイズ・収容重量計算!AF35)))</f>
        <v/>
      </c>
      <c r="AG35" s="27" t="str">
        <f>IF($L35="","",IF($T35="",IF(積算水温計算!AG130=FALSE,IF(積算水温計算!AG35="","",積算水温計算!AG35),IF(積算水温計算!AG130=TRUE,IF(稚魚サイズ・収容重量計算!AG35="","",稚魚サイズ・収容重量計算!AG35),"")),IF(稚魚サイズ・収容重量計算!AG35="","",稚魚サイズ・収容重量計算!AG35)))</f>
        <v/>
      </c>
      <c r="AH35" s="27" t="str">
        <f>IF($L35="","",IF($T35="",IF(積算水温計算!AH130=FALSE,IF(積算水温計算!AH35="","",積算水温計算!AH35),IF(積算水温計算!AH130=TRUE,IF(稚魚サイズ・収容重量計算!AH35="","",稚魚サイズ・収容重量計算!AH35),"")),IF(稚魚サイズ・収容重量計算!AH35="","",稚魚サイズ・収容重量計算!AH35)))</f>
        <v/>
      </c>
      <c r="AI35" s="27" t="str">
        <f>IF($L35="","",IF($T35="",IF(積算水温計算!AI130=FALSE,IF(積算水温計算!AI35="","",積算水温計算!AI35),IF(積算水温計算!AI130=TRUE,IF(稚魚サイズ・収容重量計算!AI35="","",稚魚サイズ・収容重量計算!AI35),"")),IF(稚魚サイズ・収容重量計算!AI35="","",稚魚サイズ・収容重量計算!AI35)))</f>
        <v/>
      </c>
      <c r="AJ35" s="27" t="str">
        <f>IF($L35="","",IF($T35="",IF(積算水温計算!AJ130=FALSE,IF(積算水温計算!AJ35="","",積算水温計算!AJ35),IF(積算水温計算!AJ130=TRUE,IF(稚魚サイズ・収容重量計算!AJ35="","",稚魚サイズ・収容重量計算!AJ35),"")),IF(稚魚サイズ・収容重量計算!AJ35="","",稚魚サイズ・収容重量計算!AJ35)))</f>
        <v/>
      </c>
      <c r="AK35" s="27" t="str">
        <f>IF($L35="","",IF($T35="",IF(積算水温計算!AK130=FALSE,IF(積算水温計算!AK35="","",積算水温計算!AK35),IF(積算水温計算!AK130=TRUE,IF(稚魚サイズ・収容重量計算!AK35="","",稚魚サイズ・収容重量計算!AK35),"")),IF(稚魚サイズ・収容重量計算!AK35="","",稚魚サイズ・収容重量計算!AK35)))</f>
        <v/>
      </c>
      <c r="AL35" s="27" t="str">
        <f>IF($L35="","",IF($T35="",IF(積算水温計算!AL130=FALSE,IF(積算水温計算!AL35="","",積算水温計算!AL35),IF(積算水温計算!AL130=TRUE,IF(稚魚サイズ・収容重量計算!AL35="","",稚魚サイズ・収容重量計算!AL35),"")),IF(稚魚サイズ・収容重量計算!AL35="","",稚魚サイズ・収容重量計算!AL35)))</f>
        <v/>
      </c>
      <c r="AM35" s="27" t="str">
        <f>IF($L35="","",IF($T35="",IF(積算水温計算!AM130=FALSE,IF(積算水温計算!AM35="","",積算水温計算!AM35),IF(積算水温計算!AM130=TRUE,IF(稚魚サイズ・収容重量計算!AM35="","",稚魚サイズ・収容重量計算!AM35),"")),IF(稚魚サイズ・収容重量計算!AM35="","",稚魚サイズ・収容重量計算!AM35)))</f>
        <v/>
      </c>
      <c r="AN35" s="27" t="str">
        <f>IF($L35="","",IF($T35="",IF(積算水温計算!AN130=FALSE,IF(積算水温計算!AN35="","",積算水温計算!AN35),IF(積算水温計算!AN130=TRUE,IF(稚魚サイズ・収容重量計算!AN35="","",稚魚サイズ・収容重量計算!AN35),"")),IF(稚魚サイズ・収容重量計算!AN35="","",稚魚サイズ・収容重量計算!AN35)))</f>
        <v/>
      </c>
      <c r="AO35" s="27" t="str">
        <f>IF($L35="","",IF($T35="",IF(積算水温計算!AO130=FALSE,IF(積算水温計算!AO35="","",積算水温計算!AO35),IF(積算水温計算!AO130=TRUE,IF(稚魚サイズ・収容重量計算!AO35="","",稚魚サイズ・収容重量計算!AO35),"")),IF(稚魚サイズ・収容重量計算!AO35="","",稚魚サイズ・収容重量計算!AO35)))</f>
        <v/>
      </c>
      <c r="AP35" s="27" t="str">
        <f>IF($L35="","",IF($T35="",IF(積算水温計算!AP130=FALSE,IF(積算水温計算!AP35="","",積算水温計算!AP35),IF(積算水温計算!AP130=TRUE,IF(稚魚サイズ・収容重量計算!AP35="","",稚魚サイズ・収容重量計算!AP35),"")),IF(稚魚サイズ・収容重量計算!AP35="","",稚魚サイズ・収容重量計算!AP35)))</f>
        <v/>
      </c>
      <c r="AQ35" s="28" t="str">
        <f>IF($L35="","",IF($T35="",IF(積算水温計算!AQ130=FALSE,IF(積算水温計算!AQ35="","",積算水温計算!AQ35),IF(積算水温計算!AQ130=TRUE,IF(稚魚サイズ・収容重量計算!AQ35="","",稚魚サイズ・収容重量計算!AQ35),"")),IF(稚魚サイズ・収容重量計算!AQ35="","",稚魚サイズ・収容重量計算!AQ35)))</f>
        <v/>
      </c>
      <c r="AR35" s="29" t="str">
        <f>IF($L35="","",IF($T35="",IF(積算水温計算!AR130=FALSE,IF(積算水温計算!AR35="","",積算水温計算!AR35),IF(積算水温計算!AR130=TRUE,IF(稚魚サイズ・収容重量計算!AR35="","",稚魚サイズ・収容重量計算!AR35),"")),IF(稚魚サイズ・収容重量計算!AR35="","",稚魚サイズ・収容重量計算!AR35)))</f>
        <v/>
      </c>
      <c r="AS35" s="27" t="str">
        <f>IF($L35="","",IF($T35="",IF(積算水温計算!AS130=FALSE,IF(積算水温計算!AS35="","",積算水温計算!AS35),IF(積算水温計算!AS130=TRUE,IF(稚魚サイズ・収容重量計算!AS35="","",稚魚サイズ・収容重量計算!AS35),"")),IF(稚魚サイズ・収容重量計算!AS35="","",稚魚サイズ・収容重量計算!AS35)))</f>
        <v/>
      </c>
      <c r="AT35" s="27" t="str">
        <f>IF($L35="","",IF($T35="",IF(積算水温計算!AT130=FALSE,IF(積算水温計算!AT35="","",積算水温計算!AT35),IF(積算水温計算!AT130=TRUE,IF(稚魚サイズ・収容重量計算!AT35="","",稚魚サイズ・収容重量計算!AT35),"")),IF(稚魚サイズ・収容重量計算!AT35="","",稚魚サイズ・収容重量計算!AT35)))</f>
        <v/>
      </c>
      <c r="AU35" s="27" t="str">
        <f>IF($L35="","",IF($T35="",IF(積算水温計算!AU130=FALSE,IF(積算水温計算!AU35="","",積算水温計算!AU35),IF(積算水温計算!AU130=TRUE,IF(稚魚サイズ・収容重量計算!AU35="","",稚魚サイズ・収容重量計算!AU35),"")),IF(稚魚サイズ・収容重量計算!AU35="","",稚魚サイズ・収容重量計算!AU35)))</f>
        <v/>
      </c>
      <c r="AV35" s="27" t="str">
        <f>IF($L35="","",IF($T35="",IF(積算水温計算!AV130=FALSE,IF(積算水温計算!AV35="","",積算水温計算!AV35),IF(積算水温計算!AV130=TRUE,IF(稚魚サイズ・収容重量計算!AV35="","",稚魚サイズ・収容重量計算!AV35),"")),IF(稚魚サイズ・収容重量計算!AV35="","",稚魚サイズ・収容重量計算!AV35)))</f>
        <v/>
      </c>
      <c r="AW35" s="30" t="str">
        <f>IF($L35="","",IF($T35="",IF(積算水温計算!AW130=FALSE,IF(積算水温計算!AW35="","",積算水温計算!AW35),IF(積算水温計算!AW130=TRUE,IF(稚魚サイズ・収容重量計算!AW35="","",稚魚サイズ・収容重量計算!AW35),"")),IF(稚魚サイズ・収容重量計算!AW35="","",稚魚サイズ・収容重量計算!AW35)))</f>
        <v/>
      </c>
      <c r="AX35" s="31" t="str">
        <f>IF($L35="","",IF($T35="",IF(積算水温計算!AX130=FALSE,IF(積算水温計算!AX35="","",積算水温計算!AX35),IF(積算水温計算!AX130=TRUE,IF(稚魚サイズ・収容重量計算!AX35="","",稚魚サイズ・収容重量計算!AX35),"")),IF(稚魚サイズ・収容重量計算!AX35="","",稚魚サイズ・収容重量計算!AX35)))</f>
        <v/>
      </c>
      <c r="AY35" s="27" t="str">
        <f>IF($L35="","",IF($T35="",IF(積算水温計算!AY130=FALSE,IF(積算水温計算!AY35="","",積算水温計算!AY35),IF(積算水温計算!AY130=TRUE,IF(稚魚サイズ・収容重量計算!AY35="","",稚魚サイズ・収容重量計算!AY35),"")),IF(稚魚サイズ・収容重量計算!AY35="","",稚魚サイズ・収容重量計算!AY35)))</f>
        <v/>
      </c>
    </row>
    <row r="36" spans="1:51" x14ac:dyDescent="0.4">
      <c r="A36" s="223"/>
      <c r="B36" s="224"/>
      <c r="C36" s="225"/>
      <c r="D36" s="225"/>
      <c r="E36" s="226"/>
      <c r="F36" s="24" t="str">
        <f t="shared" si="4"/>
        <v/>
      </c>
      <c r="G36" s="24" t="str">
        <f t="shared" si="5"/>
        <v/>
      </c>
      <c r="H36" s="25" t="str">
        <f t="shared" si="6"/>
        <v/>
      </c>
      <c r="I36" s="25" t="str">
        <f t="shared" si="7"/>
        <v/>
      </c>
      <c r="J36" s="223"/>
      <c r="K36" s="223"/>
      <c r="L36" s="211"/>
      <c r="M36" s="217">
        <v>960</v>
      </c>
      <c r="N36" s="227">
        <v>0.4</v>
      </c>
      <c r="O36" s="227">
        <v>1.3</v>
      </c>
      <c r="P36" s="227">
        <v>1</v>
      </c>
      <c r="Q36" s="228"/>
      <c r="R36" s="217"/>
      <c r="S36" s="229"/>
      <c r="T36" s="217"/>
      <c r="U36" s="229"/>
      <c r="V36" s="38" t="str">
        <f>稚魚サイズ・収容重量計算!V36</f>
        <v/>
      </c>
      <c r="W36" s="217"/>
      <c r="X36" s="26" t="str">
        <f>IF($L36="","",IF($T36="",IF(積算水温計算!W131=FALSE,IF(積算水温計算!X36="","",積算水温計算!X36),IF(積算水温計算!X131=TRUE,IF(稚魚サイズ・収容重量計算!X36="","",稚魚サイズ・収容重量計算!X36),"")),IF(稚魚サイズ・収容重量計算!X36="","",稚魚サイズ・収容重量計算!X36)))</f>
        <v/>
      </c>
      <c r="Y36" s="27" t="str">
        <f>IF($L36="","",IF($T36="",IF(積算水温計算!Y131=FALSE,IF(積算水温計算!Y36="","",積算水温計算!Y36),IF(積算水温計算!Y131=TRUE,IF(稚魚サイズ・収容重量計算!Y36="","",稚魚サイズ・収容重量計算!Y36),"")),IF(稚魚サイズ・収容重量計算!Y36="","",稚魚サイズ・収容重量計算!Y36)))</f>
        <v/>
      </c>
      <c r="Z36" s="27" t="str">
        <f>IF($L36="","",IF($T36="",IF(積算水温計算!Z131=FALSE,IF(積算水温計算!Z36="","",積算水温計算!Z36),IF(積算水温計算!Z131=TRUE,IF(稚魚サイズ・収容重量計算!Z36="","",稚魚サイズ・収容重量計算!Z36),"")),IF(稚魚サイズ・収容重量計算!Z36="","",稚魚サイズ・収容重量計算!Z36)))</f>
        <v/>
      </c>
      <c r="AA36" s="27" t="str">
        <f>IF($L36="","",IF($T36="",IF(積算水温計算!AA131=FALSE,IF(積算水温計算!AA36="","",積算水温計算!AA36),IF(積算水温計算!AA131=TRUE,IF(稚魚サイズ・収容重量計算!AA36="","",稚魚サイズ・収容重量計算!AA36),"")),IF(稚魚サイズ・収容重量計算!AA36="","",稚魚サイズ・収容重量計算!AA36)))</f>
        <v/>
      </c>
      <c r="AB36" s="27" t="str">
        <f>IF($L36="","",IF($T36="",IF(積算水温計算!AB131=FALSE,IF(積算水温計算!AB36="","",積算水温計算!AB36),IF(積算水温計算!AB131=TRUE,IF(稚魚サイズ・収容重量計算!AB36="","",稚魚サイズ・収容重量計算!AB36),"")),IF(稚魚サイズ・収容重量計算!AB36="","",稚魚サイズ・収容重量計算!AB36)))</f>
        <v/>
      </c>
      <c r="AC36" s="27" t="str">
        <f>IF($L36="","",IF($T36="",IF(積算水温計算!AC131=FALSE,IF(積算水温計算!AC36="","",積算水温計算!AC36),IF(積算水温計算!AC131=TRUE,IF(稚魚サイズ・収容重量計算!AC36="","",稚魚サイズ・収容重量計算!AC36),"")),IF(稚魚サイズ・収容重量計算!AC36="","",稚魚サイズ・収容重量計算!AC36)))</f>
        <v/>
      </c>
      <c r="AD36" s="27" t="str">
        <f>IF($L36="","",IF($T36="",IF(積算水温計算!AD131=FALSE,IF(積算水温計算!AD36="","",積算水温計算!AD36),IF(積算水温計算!AD131=TRUE,IF(稚魚サイズ・収容重量計算!AD36="","",稚魚サイズ・収容重量計算!AD36),"")),IF(稚魚サイズ・収容重量計算!AD36="","",稚魚サイズ・収容重量計算!AD36)))</f>
        <v/>
      </c>
      <c r="AE36" s="27" t="str">
        <f>IF($L36="","",IF($T36="",IF(積算水温計算!AE131=FALSE,IF(積算水温計算!AE36="","",積算水温計算!AE36),IF(積算水温計算!AE131=TRUE,IF(稚魚サイズ・収容重量計算!AE36="","",稚魚サイズ・収容重量計算!AE36),"")),IF(稚魚サイズ・収容重量計算!AE36="","",稚魚サイズ・収容重量計算!AE36)))</f>
        <v/>
      </c>
      <c r="AF36" s="27" t="str">
        <f>IF($L36="","",IF($T36="",IF(積算水温計算!AF131=FALSE,IF(積算水温計算!AF36="","",積算水温計算!AF36),IF(積算水温計算!AF131=TRUE,IF(稚魚サイズ・収容重量計算!AF36="","",稚魚サイズ・収容重量計算!AF36),"")),IF(稚魚サイズ・収容重量計算!AF36="","",稚魚サイズ・収容重量計算!AF36)))</f>
        <v/>
      </c>
      <c r="AG36" s="27" t="str">
        <f>IF($L36="","",IF($T36="",IF(積算水温計算!AG131=FALSE,IF(積算水温計算!AG36="","",積算水温計算!AG36),IF(積算水温計算!AG131=TRUE,IF(稚魚サイズ・収容重量計算!AG36="","",稚魚サイズ・収容重量計算!AG36),"")),IF(稚魚サイズ・収容重量計算!AG36="","",稚魚サイズ・収容重量計算!AG36)))</f>
        <v/>
      </c>
      <c r="AH36" s="27" t="str">
        <f>IF($L36="","",IF($T36="",IF(積算水温計算!AH131=FALSE,IF(積算水温計算!AH36="","",積算水温計算!AH36),IF(積算水温計算!AH131=TRUE,IF(稚魚サイズ・収容重量計算!AH36="","",稚魚サイズ・収容重量計算!AH36),"")),IF(稚魚サイズ・収容重量計算!AH36="","",稚魚サイズ・収容重量計算!AH36)))</f>
        <v/>
      </c>
      <c r="AI36" s="27" t="str">
        <f>IF($L36="","",IF($T36="",IF(積算水温計算!AI131=FALSE,IF(積算水温計算!AI36="","",積算水温計算!AI36),IF(積算水温計算!AI131=TRUE,IF(稚魚サイズ・収容重量計算!AI36="","",稚魚サイズ・収容重量計算!AI36),"")),IF(稚魚サイズ・収容重量計算!AI36="","",稚魚サイズ・収容重量計算!AI36)))</f>
        <v/>
      </c>
      <c r="AJ36" s="27" t="str">
        <f>IF($L36="","",IF($T36="",IF(積算水温計算!AJ131=FALSE,IF(積算水温計算!AJ36="","",積算水温計算!AJ36),IF(積算水温計算!AJ131=TRUE,IF(稚魚サイズ・収容重量計算!AJ36="","",稚魚サイズ・収容重量計算!AJ36),"")),IF(稚魚サイズ・収容重量計算!AJ36="","",稚魚サイズ・収容重量計算!AJ36)))</f>
        <v/>
      </c>
      <c r="AK36" s="27" t="str">
        <f>IF($L36="","",IF($T36="",IF(積算水温計算!AK131=FALSE,IF(積算水温計算!AK36="","",積算水温計算!AK36),IF(積算水温計算!AK131=TRUE,IF(稚魚サイズ・収容重量計算!AK36="","",稚魚サイズ・収容重量計算!AK36),"")),IF(稚魚サイズ・収容重量計算!AK36="","",稚魚サイズ・収容重量計算!AK36)))</f>
        <v/>
      </c>
      <c r="AL36" s="27" t="str">
        <f>IF($L36="","",IF($T36="",IF(積算水温計算!AL131=FALSE,IF(積算水温計算!AL36="","",積算水温計算!AL36),IF(積算水温計算!AL131=TRUE,IF(稚魚サイズ・収容重量計算!AL36="","",稚魚サイズ・収容重量計算!AL36),"")),IF(稚魚サイズ・収容重量計算!AL36="","",稚魚サイズ・収容重量計算!AL36)))</f>
        <v/>
      </c>
      <c r="AM36" s="27" t="str">
        <f>IF($L36="","",IF($T36="",IF(積算水温計算!AM131=FALSE,IF(積算水温計算!AM36="","",積算水温計算!AM36),IF(積算水温計算!AM131=TRUE,IF(稚魚サイズ・収容重量計算!AM36="","",稚魚サイズ・収容重量計算!AM36),"")),IF(稚魚サイズ・収容重量計算!AM36="","",稚魚サイズ・収容重量計算!AM36)))</f>
        <v/>
      </c>
      <c r="AN36" s="27" t="str">
        <f>IF($L36="","",IF($T36="",IF(積算水温計算!AN131=FALSE,IF(積算水温計算!AN36="","",積算水温計算!AN36),IF(積算水温計算!AN131=TRUE,IF(稚魚サイズ・収容重量計算!AN36="","",稚魚サイズ・収容重量計算!AN36),"")),IF(稚魚サイズ・収容重量計算!AN36="","",稚魚サイズ・収容重量計算!AN36)))</f>
        <v/>
      </c>
      <c r="AO36" s="27" t="str">
        <f>IF($L36="","",IF($T36="",IF(積算水温計算!AO131=FALSE,IF(積算水温計算!AO36="","",積算水温計算!AO36),IF(積算水温計算!AO131=TRUE,IF(稚魚サイズ・収容重量計算!AO36="","",稚魚サイズ・収容重量計算!AO36),"")),IF(稚魚サイズ・収容重量計算!AO36="","",稚魚サイズ・収容重量計算!AO36)))</f>
        <v/>
      </c>
      <c r="AP36" s="27" t="str">
        <f>IF($L36="","",IF($T36="",IF(積算水温計算!AP131=FALSE,IF(積算水温計算!AP36="","",積算水温計算!AP36),IF(積算水温計算!AP131=TRUE,IF(稚魚サイズ・収容重量計算!AP36="","",稚魚サイズ・収容重量計算!AP36),"")),IF(稚魚サイズ・収容重量計算!AP36="","",稚魚サイズ・収容重量計算!AP36)))</f>
        <v/>
      </c>
      <c r="AQ36" s="28" t="str">
        <f>IF($L36="","",IF($T36="",IF(積算水温計算!AQ131=FALSE,IF(積算水温計算!AQ36="","",積算水温計算!AQ36),IF(積算水温計算!AQ131=TRUE,IF(稚魚サイズ・収容重量計算!AQ36="","",稚魚サイズ・収容重量計算!AQ36),"")),IF(稚魚サイズ・収容重量計算!AQ36="","",稚魚サイズ・収容重量計算!AQ36)))</f>
        <v/>
      </c>
      <c r="AR36" s="29" t="str">
        <f>IF($L36="","",IF($T36="",IF(積算水温計算!AR131=FALSE,IF(積算水温計算!AR36="","",積算水温計算!AR36),IF(積算水温計算!AR131=TRUE,IF(稚魚サイズ・収容重量計算!AR36="","",稚魚サイズ・収容重量計算!AR36),"")),IF(稚魚サイズ・収容重量計算!AR36="","",稚魚サイズ・収容重量計算!AR36)))</f>
        <v/>
      </c>
      <c r="AS36" s="27" t="str">
        <f>IF($L36="","",IF($T36="",IF(積算水温計算!AS131=FALSE,IF(積算水温計算!AS36="","",積算水温計算!AS36),IF(積算水温計算!AS131=TRUE,IF(稚魚サイズ・収容重量計算!AS36="","",稚魚サイズ・収容重量計算!AS36),"")),IF(稚魚サイズ・収容重量計算!AS36="","",稚魚サイズ・収容重量計算!AS36)))</f>
        <v/>
      </c>
      <c r="AT36" s="27" t="str">
        <f>IF($L36="","",IF($T36="",IF(積算水温計算!AT131=FALSE,IF(積算水温計算!AT36="","",積算水温計算!AT36),IF(積算水温計算!AT131=TRUE,IF(稚魚サイズ・収容重量計算!AT36="","",稚魚サイズ・収容重量計算!AT36),"")),IF(稚魚サイズ・収容重量計算!AT36="","",稚魚サイズ・収容重量計算!AT36)))</f>
        <v/>
      </c>
      <c r="AU36" s="27" t="str">
        <f>IF($L36="","",IF($T36="",IF(積算水温計算!AU131=FALSE,IF(積算水温計算!AU36="","",積算水温計算!AU36),IF(積算水温計算!AU131=TRUE,IF(稚魚サイズ・収容重量計算!AU36="","",稚魚サイズ・収容重量計算!AU36),"")),IF(稚魚サイズ・収容重量計算!AU36="","",稚魚サイズ・収容重量計算!AU36)))</f>
        <v/>
      </c>
      <c r="AV36" s="27" t="str">
        <f>IF($L36="","",IF($T36="",IF(積算水温計算!AV131=FALSE,IF(積算水温計算!AV36="","",積算水温計算!AV36),IF(積算水温計算!AV131=TRUE,IF(稚魚サイズ・収容重量計算!AV36="","",稚魚サイズ・収容重量計算!AV36),"")),IF(稚魚サイズ・収容重量計算!AV36="","",稚魚サイズ・収容重量計算!AV36)))</f>
        <v/>
      </c>
      <c r="AW36" s="30" t="str">
        <f>IF($L36="","",IF($T36="",IF(積算水温計算!AW131=FALSE,IF(積算水温計算!AW36="","",積算水温計算!AW36),IF(積算水温計算!AW131=TRUE,IF(稚魚サイズ・収容重量計算!AW36="","",稚魚サイズ・収容重量計算!AW36),"")),IF(稚魚サイズ・収容重量計算!AW36="","",稚魚サイズ・収容重量計算!AW36)))</f>
        <v/>
      </c>
      <c r="AX36" s="31" t="str">
        <f>IF($L36="","",IF($T36="",IF(積算水温計算!AX131=FALSE,IF(積算水温計算!AX36="","",積算水温計算!AX36),IF(積算水温計算!AX131=TRUE,IF(稚魚サイズ・収容重量計算!AX36="","",稚魚サイズ・収容重量計算!AX36),"")),IF(稚魚サイズ・収容重量計算!AX36="","",稚魚サイズ・収容重量計算!AX36)))</f>
        <v/>
      </c>
      <c r="AY36" s="27" t="str">
        <f>IF($L36="","",IF($T36="",IF(積算水温計算!AY131=FALSE,IF(積算水温計算!AY36="","",積算水温計算!AY36),IF(積算水温計算!AY131=TRUE,IF(稚魚サイズ・収容重量計算!AY36="","",稚魚サイズ・収容重量計算!AY36),"")),IF(稚魚サイズ・収容重量計算!AY36="","",稚魚サイズ・収容重量計算!AY36)))</f>
        <v/>
      </c>
    </row>
    <row r="37" spans="1:51" x14ac:dyDescent="0.4">
      <c r="A37" s="223"/>
      <c r="B37" s="224"/>
      <c r="C37" s="225"/>
      <c r="D37" s="225"/>
      <c r="E37" s="226"/>
      <c r="F37" s="24" t="str">
        <f t="shared" si="4"/>
        <v/>
      </c>
      <c r="G37" s="24" t="str">
        <f t="shared" si="5"/>
        <v/>
      </c>
      <c r="H37" s="25" t="str">
        <f t="shared" si="6"/>
        <v/>
      </c>
      <c r="I37" s="25" t="str">
        <f t="shared" si="7"/>
        <v/>
      </c>
      <c r="J37" s="223"/>
      <c r="K37" s="223"/>
      <c r="L37" s="211"/>
      <c r="M37" s="217">
        <v>960</v>
      </c>
      <c r="N37" s="227">
        <v>0.4</v>
      </c>
      <c r="O37" s="227">
        <v>1.3</v>
      </c>
      <c r="P37" s="227">
        <v>1</v>
      </c>
      <c r="Q37" s="228"/>
      <c r="R37" s="217"/>
      <c r="S37" s="229"/>
      <c r="T37" s="217"/>
      <c r="U37" s="229"/>
      <c r="V37" s="38" t="str">
        <f>稚魚サイズ・収容重量計算!V37</f>
        <v/>
      </c>
      <c r="W37" s="217"/>
      <c r="X37" s="26" t="str">
        <f>IF($L37="","",IF($T37="",IF(積算水温計算!W132=FALSE,IF(積算水温計算!X37="","",積算水温計算!X37),IF(積算水温計算!X132=TRUE,IF(稚魚サイズ・収容重量計算!X37="","",稚魚サイズ・収容重量計算!X37),"")),IF(稚魚サイズ・収容重量計算!X37="","",稚魚サイズ・収容重量計算!X37)))</f>
        <v/>
      </c>
      <c r="Y37" s="27" t="str">
        <f>IF($L37="","",IF($T37="",IF(積算水温計算!Y132=FALSE,IF(積算水温計算!Y37="","",積算水温計算!Y37),IF(積算水温計算!Y132=TRUE,IF(稚魚サイズ・収容重量計算!Y37="","",稚魚サイズ・収容重量計算!Y37),"")),IF(稚魚サイズ・収容重量計算!Y37="","",稚魚サイズ・収容重量計算!Y37)))</f>
        <v/>
      </c>
      <c r="Z37" s="27" t="str">
        <f>IF($L37="","",IF($T37="",IF(積算水温計算!Z132=FALSE,IF(積算水温計算!Z37="","",積算水温計算!Z37),IF(積算水温計算!Z132=TRUE,IF(稚魚サイズ・収容重量計算!Z37="","",稚魚サイズ・収容重量計算!Z37),"")),IF(稚魚サイズ・収容重量計算!Z37="","",稚魚サイズ・収容重量計算!Z37)))</f>
        <v/>
      </c>
      <c r="AA37" s="27" t="str">
        <f>IF($L37="","",IF($T37="",IF(積算水温計算!AA132=FALSE,IF(積算水温計算!AA37="","",積算水温計算!AA37),IF(積算水温計算!AA132=TRUE,IF(稚魚サイズ・収容重量計算!AA37="","",稚魚サイズ・収容重量計算!AA37),"")),IF(稚魚サイズ・収容重量計算!AA37="","",稚魚サイズ・収容重量計算!AA37)))</f>
        <v/>
      </c>
      <c r="AB37" s="27" t="str">
        <f>IF($L37="","",IF($T37="",IF(積算水温計算!AB132=FALSE,IF(積算水温計算!AB37="","",積算水温計算!AB37),IF(積算水温計算!AB132=TRUE,IF(稚魚サイズ・収容重量計算!AB37="","",稚魚サイズ・収容重量計算!AB37),"")),IF(稚魚サイズ・収容重量計算!AB37="","",稚魚サイズ・収容重量計算!AB37)))</f>
        <v/>
      </c>
      <c r="AC37" s="27" t="str">
        <f>IF($L37="","",IF($T37="",IF(積算水温計算!AC132=FALSE,IF(積算水温計算!AC37="","",積算水温計算!AC37),IF(積算水温計算!AC132=TRUE,IF(稚魚サイズ・収容重量計算!AC37="","",稚魚サイズ・収容重量計算!AC37),"")),IF(稚魚サイズ・収容重量計算!AC37="","",稚魚サイズ・収容重量計算!AC37)))</f>
        <v/>
      </c>
      <c r="AD37" s="27" t="str">
        <f>IF($L37="","",IF($T37="",IF(積算水温計算!AD132=FALSE,IF(積算水温計算!AD37="","",積算水温計算!AD37),IF(積算水温計算!AD132=TRUE,IF(稚魚サイズ・収容重量計算!AD37="","",稚魚サイズ・収容重量計算!AD37),"")),IF(稚魚サイズ・収容重量計算!AD37="","",稚魚サイズ・収容重量計算!AD37)))</f>
        <v/>
      </c>
      <c r="AE37" s="27" t="str">
        <f>IF($L37="","",IF($T37="",IF(積算水温計算!AE132=FALSE,IF(積算水温計算!AE37="","",積算水温計算!AE37),IF(積算水温計算!AE132=TRUE,IF(稚魚サイズ・収容重量計算!AE37="","",稚魚サイズ・収容重量計算!AE37),"")),IF(稚魚サイズ・収容重量計算!AE37="","",稚魚サイズ・収容重量計算!AE37)))</f>
        <v/>
      </c>
      <c r="AF37" s="27" t="str">
        <f>IF($L37="","",IF($T37="",IF(積算水温計算!AF132=FALSE,IF(積算水温計算!AF37="","",積算水温計算!AF37),IF(積算水温計算!AF132=TRUE,IF(稚魚サイズ・収容重量計算!AF37="","",稚魚サイズ・収容重量計算!AF37),"")),IF(稚魚サイズ・収容重量計算!AF37="","",稚魚サイズ・収容重量計算!AF37)))</f>
        <v/>
      </c>
      <c r="AG37" s="27" t="str">
        <f>IF($L37="","",IF($T37="",IF(積算水温計算!AG132=FALSE,IF(積算水温計算!AG37="","",積算水温計算!AG37),IF(積算水温計算!AG132=TRUE,IF(稚魚サイズ・収容重量計算!AG37="","",稚魚サイズ・収容重量計算!AG37),"")),IF(稚魚サイズ・収容重量計算!AG37="","",稚魚サイズ・収容重量計算!AG37)))</f>
        <v/>
      </c>
      <c r="AH37" s="27" t="str">
        <f>IF($L37="","",IF($T37="",IF(積算水温計算!AH132=FALSE,IF(積算水温計算!AH37="","",積算水温計算!AH37),IF(積算水温計算!AH132=TRUE,IF(稚魚サイズ・収容重量計算!AH37="","",稚魚サイズ・収容重量計算!AH37),"")),IF(稚魚サイズ・収容重量計算!AH37="","",稚魚サイズ・収容重量計算!AH37)))</f>
        <v/>
      </c>
      <c r="AI37" s="27" t="str">
        <f>IF($L37="","",IF($T37="",IF(積算水温計算!AI132=FALSE,IF(積算水温計算!AI37="","",積算水温計算!AI37),IF(積算水温計算!AI132=TRUE,IF(稚魚サイズ・収容重量計算!AI37="","",稚魚サイズ・収容重量計算!AI37),"")),IF(稚魚サイズ・収容重量計算!AI37="","",稚魚サイズ・収容重量計算!AI37)))</f>
        <v/>
      </c>
      <c r="AJ37" s="27" t="str">
        <f>IF($L37="","",IF($T37="",IF(積算水温計算!AJ132=FALSE,IF(積算水温計算!AJ37="","",積算水温計算!AJ37),IF(積算水温計算!AJ132=TRUE,IF(稚魚サイズ・収容重量計算!AJ37="","",稚魚サイズ・収容重量計算!AJ37),"")),IF(稚魚サイズ・収容重量計算!AJ37="","",稚魚サイズ・収容重量計算!AJ37)))</f>
        <v/>
      </c>
      <c r="AK37" s="27" t="str">
        <f>IF($L37="","",IF($T37="",IF(積算水温計算!AK132=FALSE,IF(積算水温計算!AK37="","",積算水温計算!AK37),IF(積算水温計算!AK132=TRUE,IF(稚魚サイズ・収容重量計算!AK37="","",稚魚サイズ・収容重量計算!AK37),"")),IF(稚魚サイズ・収容重量計算!AK37="","",稚魚サイズ・収容重量計算!AK37)))</f>
        <v/>
      </c>
      <c r="AL37" s="27" t="str">
        <f>IF($L37="","",IF($T37="",IF(積算水温計算!AL132=FALSE,IF(積算水温計算!AL37="","",積算水温計算!AL37),IF(積算水温計算!AL132=TRUE,IF(稚魚サイズ・収容重量計算!AL37="","",稚魚サイズ・収容重量計算!AL37),"")),IF(稚魚サイズ・収容重量計算!AL37="","",稚魚サイズ・収容重量計算!AL37)))</f>
        <v/>
      </c>
      <c r="AM37" s="27" t="str">
        <f>IF($L37="","",IF($T37="",IF(積算水温計算!AM132=FALSE,IF(積算水温計算!AM37="","",積算水温計算!AM37),IF(積算水温計算!AM132=TRUE,IF(稚魚サイズ・収容重量計算!AM37="","",稚魚サイズ・収容重量計算!AM37),"")),IF(稚魚サイズ・収容重量計算!AM37="","",稚魚サイズ・収容重量計算!AM37)))</f>
        <v/>
      </c>
      <c r="AN37" s="27" t="str">
        <f>IF($L37="","",IF($T37="",IF(積算水温計算!AN132=FALSE,IF(積算水温計算!AN37="","",積算水温計算!AN37),IF(積算水温計算!AN132=TRUE,IF(稚魚サイズ・収容重量計算!AN37="","",稚魚サイズ・収容重量計算!AN37),"")),IF(稚魚サイズ・収容重量計算!AN37="","",稚魚サイズ・収容重量計算!AN37)))</f>
        <v/>
      </c>
      <c r="AO37" s="27" t="str">
        <f>IF($L37="","",IF($T37="",IF(積算水温計算!AO132=FALSE,IF(積算水温計算!AO37="","",積算水温計算!AO37),IF(積算水温計算!AO132=TRUE,IF(稚魚サイズ・収容重量計算!AO37="","",稚魚サイズ・収容重量計算!AO37),"")),IF(稚魚サイズ・収容重量計算!AO37="","",稚魚サイズ・収容重量計算!AO37)))</f>
        <v/>
      </c>
      <c r="AP37" s="27" t="str">
        <f>IF($L37="","",IF($T37="",IF(積算水温計算!AP132=FALSE,IF(積算水温計算!AP37="","",積算水温計算!AP37),IF(積算水温計算!AP132=TRUE,IF(稚魚サイズ・収容重量計算!AP37="","",稚魚サイズ・収容重量計算!AP37),"")),IF(稚魚サイズ・収容重量計算!AP37="","",稚魚サイズ・収容重量計算!AP37)))</f>
        <v/>
      </c>
      <c r="AQ37" s="28" t="str">
        <f>IF($L37="","",IF($T37="",IF(積算水温計算!AQ132=FALSE,IF(積算水温計算!AQ37="","",積算水温計算!AQ37),IF(積算水温計算!AQ132=TRUE,IF(稚魚サイズ・収容重量計算!AQ37="","",稚魚サイズ・収容重量計算!AQ37),"")),IF(稚魚サイズ・収容重量計算!AQ37="","",稚魚サイズ・収容重量計算!AQ37)))</f>
        <v/>
      </c>
      <c r="AR37" s="29" t="str">
        <f>IF($L37="","",IF($T37="",IF(積算水温計算!AR132=FALSE,IF(積算水温計算!AR37="","",積算水温計算!AR37),IF(積算水温計算!AR132=TRUE,IF(稚魚サイズ・収容重量計算!AR37="","",稚魚サイズ・収容重量計算!AR37),"")),IF(稚魚サイズ・収容重量計算!AR37="","",稚魚サイズ・収容重量計算!AR37)))</f>
        <v/>
      </c>
      <c r="AS37" s="27" t="str">
        <f>IF($L37="","",IF($T37="",IF(積算水温計算!AS132=FALSE,IF(積算水温計算!AS37="","",積算水温計算!AS37),IF(積算水温計算!AS132=TRUE,IF(稚魚サイズ・収容重量計算!AS37="","",稚魚サイズ・収容重量計算!AS37),"")),IF(稚魚サイズ・収容重量計算!AS37="","",稚魚サイズ・収容重量計算!AS37)))</f>
        <v/>
      </c>
      <c r="AT37" s="27" t="str">
        <f>IF($L37="","",IF($T37="",IF(積算水温計算!AT132=FALSE,IF(積算水温計算!AT37="","",積算水温計算!AT37),IF(積算水温計算!AT132=TRUE,IF(稚魚サイズ・収容重量計算!AT37="","",稚魚サイズ・収容重量計算!AT37),"")),IF(稚魚サイズ・収容重量計算!AT37="","",稚魚サイズ・収容重量計算!AT37)))</f>
        <v/>
      </c>
      <c r="AU37" s="27" t="str">
        <f>IF($L37="","",IF($T37="",IF(積算水温計算!AU132=FALSE,IF(積算水温計算!AU37="","",積算水温計算!AU37),IF(積算水温計算!AU132=TRUE,IF(稚魚サイズ・収容重量計算!AU37="","",稚魚サイズ・収容重量計算!AU37),"")),IF(稚魚サイズ・収容重量計算!AU37="","",稚魚サイズ・収容重量計算!AU37)))</f>
        <v/>
      </c>
      <c r="AV37" s="27" t="str">
        <f>IF($L37="","",IF($T37="",IF(積算水温計算!AV132=FALSE,IF(積算水温計算!AV37="","",積算水温計算!AV37),IF(積算水温計算!AV132=TRUE,IF(稚魚サイズ・収容重量計算!AV37="","",稚魚サイズ・収容重量計算!AV37),"")),IF(稚魚サイズ・収容重量計算!AV37="","",稚魚サイズ・収容重量計算!AV37)))</f>
        <v/>
      </c>
      <c r="AW37" s="30" t="str">
        <f>IF($L37="","",IF($T37="",IF(積算水温計算!AW132=FALSE,IF(積算水温計算!AW37="","",積算水温計算!AW37),IF(積算水温計算!AW132=TRUE,IF(稚魚サイズ・収容重量計算!AW37="","",稚魚サイズ・収容重量計算!AW37),"")),IF(稚魚サイズ・収容重量計算!AW37="","",稚魚サイズ・収容重量計算!AW37)))</f>
        <v/>
      </c>
      <c r="AX37" s="31" t="str">
        <f>IF($L37="","",IF($T37="",IF(積算水温計算!AX132=FALSE,IF(積算水温計算!AX37="","",積算水温計算!AX37),IF(積算水温計算!AX132=TRUE,IF(稚魚サイズ・収容重量計算!AX37="","",稚魚サイズ・収容重量計算!AX37),"")),IF(稚魚サイズ・収容重量計算!AX37="","",稚魚サイズ・収容重量計算!AX37)))</f>
        <v/>
      </c>
      <c r="AY37" s="27" t="str">
        <f>IF($L37="","",IF($T37="",IF(積算水温計算!AY132=FALSE,IF(積算水温計算!AY37="","",積算水温計算!AY37),IF(積算水温計算!AY132=TRUE,IF(稚魚サイズ・収容重量計算!AY37="","",稚魚サイズ・収容重量計算!AY37),"")),IF(稚魚サイズ・収容重量計算!AY37="","",稚魚サイズ・収容重量計算!AY37)))</f>
        <v/>
      </c>
    </row>
    <row r="38" spans="1:51" x14ac:dyDescent="0.4">
      <c r="A38" s="223"/>
      <c r="B38" s="224"/>
      <c r="C38" s="225"/>
      <c r="D38" s="225"/>
      <c r="E38" s="226"/>
      <c r="F38" s="24" t="str">
        <f t="shared" si="4"/>
        <v/>
      </c>
      <c r="G38" s="24" t="str">
        <f t="shared" si="5"/>
        <v/>
      </c>
      <c r="H38" s="25" t="str">
        <f t="shared" si="6"/>
        <v/>
      </c>
      <c r="I38" s="25" t="str">
        <f t="shared" si="7"/>
        <v/>
      </c>
      <c r="J38" s="223"/>
      <c r="K38" s="223"/>
      <c r="L38" s="211"/>
      <c r="M38" s="217">
        <v>960</v>
      </c>
      <c r="N38" s="227">
        <v>0.4</v>
      </c>
      <c r="O38" s="227">
        <v>1.3</v>
      </c>
      <c r="P38" s="227">
        <v>1</v>
      </c>
      <c r="Q38" s="228"/>
      <c r="R38" s="217"/>
      <c r="S38" s="229"/>
      <c r="T38" s="217"/>
      <c r="U38" s="229"/>
      <c r="V38" s="38" t="str">
        <f>稚魚サイズ・収容重量計算!V38</f>
        <v/>
      </c>
      <c r="W38" s="217"/>
      <c r="X38" s="26" t="str">
        <f>IF($L38="","",IF($T38="",IF(積算水温計算!W133=FALSE,IF(積算水温計算!X38="","",積算水温計算!X38),IF(積算水温計算!X133=TRUE,IF(稚魚サイズ・収容重量計算!X38="","",稚魚サイズ・収容重量計算!X38),"")),IF(稚魚サイズ・収容重量計算!X38="","",稚魚サイズ・収容重量計算!X38)))</f>
        <v/>
      </c>
      <c r="Y38" s="27" t="str">
        <f>IF($L38="","",IF($T38="",IF(積算水温計算!Y133=FALSE,IF(積算水温計算!Y38="","",積算水温計算!Y38),IF(積算水温計算!Y133=TRUE,IF(稚魚サイズ・収容重量計算!Y38="","",稚魚サイズ・収容重量計算!Y38),"")),IF(稚魚サイズ・収容重量計算!Y38="","",稚魚サイズ・収容重量計算!Y38)))</f>
        <v/>
      </c>
      <c r="Z38" s="27" t="str">
        <f>IF($L38="","",IF($T38="",IF(積算水温計算!Z133=FALSE,IF(積算水温計算!Z38="","",積算水温計算!Z38),IF(積算水温計算!Z133=TRUE,IF(稚魚サイズ・収容重量計算!Z38="","",稚魚サイズ・収容重量計算!Z38),"")),IF(稚魚サイズ・収容重量計算!Z38="","",稚魚サイズ・収容重量計算!Z38)))</f>
        <v/>
      </c>
      <c r="AA38" s="27" t="str">
        <f>IF($L38="","",IF($T38="",IF(積算水温計算!AA133=FALSE,IF(積算水温計算!AA38="","",積算水温計算!AA38),IF(積算水温計算!AA133=TRUE,IF(稚魚サイズ・収容重量計算!AA38="","",稚魚サイズ・収容重量計算!AA38),"")),IF(稚魚サイズ・収容重量計算!AA38="","",稚魚サイズ・収容重量計算!AA38)))</f>
        <v/>
      </c>
      <c r="AB38" s="27" t="str">
        <f>IF($L38="","",IF($T38="",IF(積算水温計算!AB133=FALSE,IF(積算水温計算!AB38="","",積算水温計算!AB38),IF(積算水温計算!AB133=TRUE,IF(稚魚サイズ・収容重量計算!AB38="","",稚魚サイズ・収容重量計算!AB38),"")),IF(稚魚サイズ・収容重量計算!AB38="","",稚魚サイズ・収容重量計算!AB38)))</f>
        <v/>
      </c>
      <c r="AC38" s="27" t="str">
        <f>IF($L38="","",IF($T38="",IF(積算水温計算!AC133=FALSE,IF(積算水温計算!AC38="","",積算水温計算!AC38),IF(積算水温計算!AC133=TRUE,IF(稚魚サイズ・収容重量計算!AC38="","",稚魚サイズ・収容重量計算!AC38),"")),IF(稚魚サイズ・収容重量計算!AC38="","",稚魚サイズ・収容重量計算!AC38)))</f>
        <v/>
      </c>
      <c r="AD38" s="27" t="str">
        <f>IF($L38="","",IF($T38="",IF(積算水温計算!AD133=FALSE,IF(積算水温計算!AD38="","",積算水温計算!AD38),IF(積算水温計算!AD133=TRUE,IF(稚魚サイズ・収容重量計算!AD38="","",稚魚サイズ・収容重量計算!AD38),"")),IF(稚魚サイズ・収容重量計算!AD38="","",稚魚サイズ・収容重量計算!AD38)))</f>
        <v/>
      </c>
      <c r="AE38" s="27" t="str">
        <f>IF($L38="","",IF($T38="",IF(積算水温計算!AE133=FALSE,IF(積算水温計算!AE38="","",積算水温計算!AE38),IF(積算水温計算!AE133=TRUE,IF(稚魚サイズ・収容重量計算!AE38="","",稚魚サイズ・収容重量計算!AE38),"")),IF(稚魚サイズ・収容重量計算!AE38="","",稚魚サイズ・収容重量計算!AE38)))</f>
        <v/>
      </c>
      <c r="AF38" s="27" t="str">
        <f>IF($L38="","",IF($T38="",IF(積算水温計算!AF133=FALSE,IF(積算水温計算!AF38="","",積算水温計算!AF38),IF(積算水温計算!AF133=TRUE,IF(稚魚サイズ・収容重量計算!AF38="","",稚魚サイズ・収容重量計算!AF38),"")),IF(稚魚サイズ・収容重量計算!AF38="","",稚魚サイズ・収容重量計算!AF38)))</f>
        <v/>
      </c>
      <c r="AG38" s="27" t="str">
        <f>IF($L38="","",IF($T38="",IF(積算水温計算!AG133=FALSE,IF(積算水温計算!AG38="","",積算水温計算!AG38),IF(積算水温計算!AG133=TRUE,IF(稚魚サイズ・収容重量計算!AG38="","",稚魚サイズ・収容重量計算!AG38),"")),IF(稚魚サイズ・収容重量計算!AG38="","",稚魚サイズ・収容重量計算!AG38)))</f>
        <v/>
      </c>
      <c r="AH38" s="27" t="str">
        <f>IF($L38="","",IF($T38="",IF(積算水温計算!AH133=FALSE,IF(積算水温計算!AH38="","",積算水温計算!AH38),IF(積算水温計算!AH133=TRUE,IF(稚魚サイズ・収容重量計算!AH38="","",稚魚サイズ・収容重量計算!AH38),"")),IF(稚魚サイズ・収容重量計算!AH38="","",稚魚サイズ・収容重量計算!AH38)))</f>
        <v/>
      </c>
      <c r="AI38" s="27" t="str">
        <f>IF($L38="","",IF($T38="",IF(積算水温計算!AI133=FALSE,IF(積算水温計算!AI38="","",積算水温計算!AI38),IF(積算水温計算!AI133=TRUE,IF(稚魚サイズ・収容重量計算!AI38="","",稚魚サイズ・収容重量計算!AI38),"")),IF(稚魚サイズ・収容重量計算!AI38="","",稚魚サイズ・収容重量計算!AI38)))</f>
        <v/>
      </c>
      <c r="AJ38" s="27" t="str">
        <f>IF($L38="","",IF($T38="",IF(積算水温計算!AJ133=FALSE,IF(積算水温計算!AJ38="","",積算水温計算!AJ38),IF(積算水温計算!AJ133=TRUE,IF(稚魚サイズ・収容重量計算!AJ38="","",稚魚サイズ・収容重量計算!AJ38),"")),IF(稚魚サイズ・収容重量計算!AJ38="","",稚魚サイズ・収容重量計算!AJ38)))</f>
        <v/>
      </c>
      <c r="AK38" s="27" t="str">
        <f>IF($L38="","",IF($T38="",IF(積算水温計算!AK133=FALSE,IF(積算水温計算!AK38="","",積算水温計算!AK38),IF(積算水温計算!AK133=TRUE,IF(稚魚サイズ・収容重量計算!AK38="","",稚魚サイズ・収容重量計算!AK38),"")),IF(稚魚サイズ・収容重量計算!AK38="","",稚魚サイズ・収容重量計算!AK38)))</f>
        <v/>
      </c>
      <c r="AL38" s="27" t="str">
        <f>IF($L38="","",IF($T38="",IF(積算水温計算!AL133=FALSE,IF(積算水温計算!AL38="","",積算水温計算!AL38),IF(積算水温計算!AL133=TRUE,IF(稚魚サイズ・収容重量計算!AL38="","",稚魚サイズ・収容重量計算!AL38),"")),IF(稚魚サイズ・収容重量計算!AL38="","",稚魚サイズ・収容重量計算!AL38)))</f>
        <v/>
      </c>
      <c r="AM38" s="27" t="str">
        <f>IF($L38="","",IF($T38="",IF(積算水温計算!AM133=FALSE,IF(積算水温計算!AM38="","",積算水温計算!AM38),IF(積算水温計算!AM133=TRUE,IF(稚魚サイズ・収容重量計算!AM38="","",稚魚サイズ・収容重量計算!AM38),"")),IF(稚魚サイズ・収容重量計算!AM38="","",稚魚サイズ・収容重量計算!AM38)))</f>
        <v/>
      </c>
      <c r="AN38" s="27" t="str">
        <f>IF($L38="","",IF($T38="",IF(積算水温計算!AN133=FALSE,IF(積算水温計算!AN38="","",積算水温計算!AN38),IF(積算水温計算!AN133=TRUE,IF(稚魚サイズ・収容重量計算!AN38="","",稚魚サイズ・収容重量計算!AN38),"")),IF(稚魚サイズ・収容重量計算!AN38="","",稚魚サイズ・収容重量計算!AN38)))</f>
        <v/>
      </c>
      <c r="AO38" s="27" t="str">
        <f>IF($L38="","",IF($T38="",IF(積算水温計算!AO133=FALSE,IF(積算水温計算!AO38="","",積算水温計算!AO38),IF(積算水温計算!AO133=TRUE,IF(稚魚サイズ・収容重量計算!AO38="","",稚魚サイズ・収容重量計算!AO38),"")),IF(稚魚サイズ・収容重量計算!AO38="","",稚魚サイズ・収容重量計算!AO38)))</f>
        <v/>
      </c>
      <c r="AP38" s="27" t="str">
        <f>IF($L38="","",IF($T38="",IF(積算水温計算!AP133=FALSE,IF(積算水温計算!AP38="","",積算水温計算!AP38),IF(積算水温計算!AP133=TRUE,IF(稚魚サイズ・収容重量計算!AP38="","",稚魚サイズ・収容重量計算!AP38),"")),IF(稚魚サイズ・収容重量計算!AP38="","",稚魚サイズ・収容重量計算!AP38)))</f>
        <v/>
      </c>
      <c r="AQ38" s="28" t="str">
        <f>IF($L38="","",IF($T38="",IF(積算水温計算!AQ133=FALSE,IF(積算水温計算!AQ38="","",積算水温計算!AQ38),IF(積算水温計算!AQ133=TRUE,IF(稚魚サイズ・収容重量計算!AQ38="","",稚魚サイズ・収容重量計算!AQ38),"")),IF(稚魚サイズ・収容重量計算!AQ38="","",稚魚サイズ・収容重量計算!AQ38)))</f>
        <v/>
      </c>
      <c r="AR38" s="29" t="str">
        <f>IF($L38="","",IF($T38="",IF(積算水温計算!AR133=FALSE,IF(積算水温計算!AR38="","",積算水温計算!AR38),IF(積算水温計算!AR133=TRUE,IF(稚魚サイズ・収容重量計算!AR38="","",稚魚サイズ・収容重量計算!AR38),"")),IF(稚魚サイズ・収容重量計算!AR38="","",稚魚サイズ・収容重量計算!AR38)))</f>
        <v/>
      </c>
      <c r="AS38" s="27" t="str">
        <f>IF($L38="","",IF($T38="",IF(積算水温計算!AS133=FALSE,IF(積算水温計算!AS38="","",積算水温計算!AS38),IF(積算水温計算!AS133=TRUE,IF(稚魚サイズ・収容重量計算!AS38="","",稚魚サイズ・収容重量計算!AS38),"")),IF(稚魚サイズ・収容重量計算!AS38="","",稚魚サイズ・収容重量計算!AS38)))</f>
        <v/>
      </c>
      <c r="AT38" s="27" t="str">
        <f>IF($L38="","",IF($T38="",IF(積算水温計算!AT133=FALSE,IF(積算水温計算!AT38="","",積算水温計算!AT38),IF(積算水温計算!AT133=TRUE,IF(稚魚サイズ・収容重量計算!AT38="","",稚魚サイズ・収容重量計算!AT38),"")),IF(稚魚サイズ・収容重量計算!AT38="","",稚魚サイズ・収容重量計算!AT38)))</f>
        <v/>
      </c>
      <c r="AU38" s="27" t="str">
        <f>IF($L38="","",IF($T38="",IF(積算水温計算!AU133=FALSE,IF(積算水温計算!AU38="","",積算水温計算!AU38),IF(積算水温計算!AU133=TRUE,IF(稚魚サイズ・収容重量計算!AU38="","",稚魚サイズ・収容重量計算!AU38),"")),IF(稚魚サイズ・収容重量計算!AU38="","",稚魚サイズ・収容重量計算!AU38)))</f>
        <v/>
      </c>
      <c r="AV38" s="27" t="str">
        <f>IF($L38="","",IF($T38="",IF(積算水温計算!AV133=FALSE,IF(積算水温計算!AV38="","",積算水温計算!AV38),IF(積算水温計算!AV133=TRUE,IF(稚魚サイズ・収容重量計算!AV38="","",稚魚サイズ・収容重量計算!AV38),"")),IF(稚魚サイズ・収容重量計算!AV38="","",稚魚サイズ・収容重量計算!AV38)))</f>
        <v/>
      </c>
      <c r="AW38" s="30" t="str">
        <f>IF($L38="","",IF($T38="",IF(積算水温計算!AW133=FALSE,IF(積算水温計算!AW38="","",積算水温計算!AW38),IF(積算水温計算!AW133=TRUE,IF(稚魚サイズ・収容重量計算!AW38="","",稚魚サイズ・収容重量計算!AW38),"")),IF(稚魚サイズ・収容重量計算!AW38="","",稚魚サイズ・収容重量計算!AW38)))</f>
        <v/>
      </c>
      <c r="AX38" s="31" t="str">
        <f>IF($L38="","",IF($T38="",IF(積算水温計算!AX133=FALSE,IF(積算水温計算!AX38="","",積算水温計算!AX38),IF(積算水温計算!AX133=TRUE,IF(稚魚サイズ・収容重量計算!AX38="","",稚魚サイズ・収容重量計算!AX38),"")),IF(稚魚サイズ・収容重量計算!AX38="","",稚魚サイズ・収容重量計算!AX38)))</f>
        <v/>
      </c>
      <c r="AY38" s="27" t="str">
        <f>IF($L38="","",IF($T38="",IF(積算水温計算!AY133=FALSE,IF(積算水温計算!AY38="","",積算水温計算!AY38),IF(積算水温計算!AY133=TRUE,IF(稚魚サイズ・収容重量計算!AY38="","",稚魚サイズ・収容重量計算!AY38),"")),IF(稚魚サイズ・収容重量計算!AY38="","",稚魚サイズ・収容重量計算!AY38)))</f>
        <v/>
      </c>
    </row>
    <row r="39" spans="1:51" x14ac:dyDescent="0.4">
      <c r="A39" s="223"/>
      <c r="B39" s="224"/>
      <c r="C39" s="225"/>
      <c r="D39" s="225"/>
      <c r="E39" s="226"/>
      <c r="F39" s="24" t="str">
        <f t="shared" si="4"/>
        <v/>
      </c>
      <c r="G39" s="24" t="str">
        <f t="shared" si="5"/>
        <v/>
      </c>
      <c r="H39" s="25" t="str">
        <f t="shared" si="6"/>
        <v/>
      </c>
      <c r="I39" s="25" t="str">
        <f t="shared" si="7"/>
        <v/>
      </c>
      <c r="J39" s="223"/>
      <c r="K39" s="223"/>
      <c r="L39" s="211"/>
      <c r="M39" s="217">
        <v>960</v>
      </c>
      <c r="N39" s="227">
        <v>0.4</v>
      </c>
      <c r="O39" s="227">
        <v>1.3</v>
      </c>
      <c r="P39" s="227">
        <v>1</v>
      </c>
      <c r="Q39" s="228"/>
      <c r="R39" s="217"/>
      <c r="S39" s="229"/>
      <c r="T39" s="217"/>
      <c r="U39" s="229"/>
      <c r="V39" s="38" t="str">
        <f>稚魚サイズ・収容重量計算!V39</f>
        <v/>
      </c>
      <c r="W39" s="217"/>
      <c r="X39" s="26" t="str">
        <f>IF($L39="","",IF($T39="",IF(積算水温計算!W134=FALSE,IF(積算水温計算!X39="","",積算水温計算!X39),IF(積算水温計算!X134=TRUE,IF(稚魚サイズ・収容重量計算!X39="","",稚魚サイズ・収容重量計算!X39),"")),IF(稚魚サイズ・収容重量計算!X39="","",稚魚サイズ・収容重量計算!X39)))</f>
        <v/>
      </c>
      <c r="Y39" s="27" t="str">
        <f>IF($L39="","",IF($T39="",IF(積算水温計算!Y134=FALSE,IF(積算水温計算!Y39="","",積算水温計算!Y39),IF(積算水温計算!Y134=TRUE,IF(稚魚サイズ・収容重量計算!Y39="","",稚魚サイズ・収容重量計算!Y39),"")),IF(稚魚サイズ・収容重量計算!Y39="","",稚魚サイズ・収容重量計算!Y39)))</f>
        <v/>
      </c>
      <c r="Z39" s="27" t="str">
        <f>IF($L39="","",IF($T39="",IF(積算水温計算!Z134=FALSE,IF(積算水温計算!Z39="","",積算水温計算!Z39),IF(積算水温計算!Z134=TRUE,IF(稚魚サイズ・収容重量計算!Z39="","",稚魚サイズ・収容重量計算!Z39),"")),IF(稚魚サイズ・収容重量計算!Z39="","",稚魚サイズ・収容重量計算!Z39)))</f>
        <v/>
      </c>
      <c r="AA39" s="27" t="str">
        <f>IF($L39="","",IF($T39="",IF(積算水温計算!AA134=FALSE,IF(積算水温計算!AA39="","",積算水温計算!AA39),IF(積算水温計算!AA134=TRUE,IF(稚魚サイズ・収容重量計算!AA39="","",稚魚サイズ・収容重量計算!AA39),"")),IF(稚魚サイズ・収容重量計算!AA39="","",稚魚サイズ・収容重量計算!AA39)))</f>
        <v/>
      </c>
      <c r="AB39" s="27" t="str">
        <f>IF($L39="","",IF($T39="",IF(積算水温計算!AB134=FALSE,IF(積算水温計算!AB39="","",積算水温計算!AB39),IF(積算水温計算!AB134=TRUE,IF(稚魚サイズ・収容重量計算!AB39="","",稚魚サイズ・収容重量計算!AB39),"")),IF(稚魚サイズ・収容重量計算!AB39="","",稚魚サイズ・収容重量計算!AB39)))</f>
        <v/>
      </c>
      <c r="AC39" s="27" t="str">
        <f>IF($L39="","",IF($T39="",IF(積算水温計算!AC134=FALSE,IF(積算水温計算!AC39="","",積算水温計算!AC39),IF(積算水温計算!AC134=TRUE,IF(稚魚サイズ・収容重量計算!AC39="","",稚魚サイズ・収容重量計算!AC39),"")),IF(稚魚サイズ・収容重量計算!AC39="","",稚魚サイズ・収容重量計算!AC39)))</f>
        <v/>
      </c>
      <c r="AD39" s="27" t="str">
        <f>IF($L39="","",IF($T39="",IF(積算水温計算!AD134=FALSE,IF(積算水温計算!AD39="","",積算水温計算!AD39),IF(積算水温計算!AD134=TRUE,IF(稚魚サイズ・収容重量計算!AD39="","",稚魚サイズ・収容重量計算!AD39),"")),IF(稚魚サイズ・収容重量計算!AD39="","",稚魚サイズ・収容重量計算!AD39)))</f>
        <v/>
      </c>
      <c r="AE39" s="27" t="str">
        <f>IF($L39="","",IF($T39="",IF(積算水温計算!AE134=FALSE,IF(積算水温計算!AE39="","",積算水温計算!AE39),IF(積算水温計算!AE134=TRUE,IF(稚魚サイズ・収容重量計算!AE39="","",稚魚サイズ・収容重量計算!AE39),"")),IF(稚魚サイズ・収容重量計算!AE39="","",稚魚サイズ・収容重量計算!AE39)))</f>
        <v/>
      </c>
      <c r="AF39" s="27" t="str">
        <f>IF($L39="","",IF($T39="",IF(積算水温計算!AF134=FALSE,IF(積算水温計算!AF39="","",積算水温計算!AF39),IF(積算水温計算!AF134=TRUE,IF(稚魚サイズ・収容重量計算!AF39="","",稚魚サイズ・収容重量計算!AF39),"")),IF(稚魚サイズ・収容重量計算!AF39="","",稚魚サイズ・収容重量計算!AF39)))</f>
        <v/>
      </c>
      <c r="AG39" s="27" t="str">
        <f>IF($L39="","",IF($T39="",IF(積算水温計算!AG134=FALSE,IF(積算水温計算!AG39="","",積算水温計算!AG39),IF(積算水温計算!AG134=TRUE,IF(稚魚サイズ・収容重量計算!AG39="","",稚魚サイズ・収容重量計算!AG39),"")),IF(稚魚サイズ・収容重量計算!AG39="","",稚魚サイズ・収容重量計算!AG39)))</f>
        <v/>
      </c>
      <c r="AH39" s="27" t="str">
        <f>IF($L39="","",IF($T39="",IF(積算水温計算!AH134=FALSE,IF(積算水温計算!AH39="","",積算水温計算!AH39),IF(積算水温計算!AH134=TRUE,IF(稚魚サイズ・収容重量計算!AH39="","",稚魚サイズ・収容重量計算!AH39),"")),IF(稚魚サイズ・収容重量計算!AH39="","",稚魚サイズ・収容重量計算!AH39)))</f>
        <v/>
      </c>
      <c r="AI39" s="27" t="str">
        <f>IF($L39="","",IF($T39="",IF(積算水温計算!AI134=FALSE,IF(積算水温計算!AI39="","",積算水温計算!AI39),IF(積算水温計算!AI134=TRUE,IF(稚魚サイズ・収容重量計算!AI39="","",稚魚サイズ・収容重量計算!AI39),"")),IF(稚魚サイズ・収容重量計算!AI39="","",稚魚サイズ・収容重量計算!AI39)))</f>
        <v/>
      </c>
      <c r="AJ39" s="27" t="str">
        <f>IF($L39="","",IF($T39="",IF(積算水温計算!AJ134=FALSE,IF(積算水温計算!AJ39="","",積算水温計算!AJ39),IF(積算水温計算!AJ134=TRUE,IF(稚魚サイズ・収容重量計算!AJ39="","",稚魚サイズ・収容重量計算!AJ39),"")),IF(稚魚サイズ・収容重量計算!AJ39="","",稚魚サイズ・収容重量計算!AJ39)))</f>
        <v/>
      </c>
      <c r="AK39" s="27" t="str">
        <f>IF($L39="","",IF($T39="",IF(積算水温計算!AK134=FALSE,IF(積算水温計算!AK39="","",積算水温計算!AK39),IF(積算水温計算!AK134=TRUE,IF(稚魚サイズ・収容重量計算!AK39="","",稚魚サイズ・収容重量計算!AK39),"")),IF(稚魚サイズ・収容重量計算!AK39="","",稚魚サイズ・収容重量計算!AK39)))</f>
        <v/>
      </c>
      <c r="AL39" s="27" t="str">
        <f>IF($L39="","",IF($T39="",IF(積算水温計算!AL134=FALSE,IF(積算水温計算!AL39="","",積算水温計算!AL39),IF(積算水温計算!AL134=TRUE,IF(稚魚サイズ・収容重量計算!AL39="","",稚魚サイズ・収容重量計算!AL39),"")),IF(稚魚サイズ・収容重量計算!AL39="","",稚魚サイズ・収容重量計算!AL39)))</f>
        <v/>
      </c>
      <c r="AM39" s="27" t="str">
        <f>IF($L39="","",IF($T39="",IF(積算水温計算!AM134=FALSE,IF(積算水温計算!AM39="","",積算水温計算!AM39),IF(積算水温計算!AM134=TRUE,IF(稚魚サイズ・収容重量計算!AM39="","",稚魚サイズ・収容重量計算!AM39),"")),IF(稚魚サイズ・収容重量計算!AM39="","",稚魚サイズ・収容重量計算!AM39)))</f>
        <v/>
      </c>
      <c r="AN39" s="27" t="str">
        <f>IF($L39="","",IF($T39="",IF(積算水温計算!AN134=FALSE,IF(積算水温計算!AN39="","",積算水温計算!AN39),IF(積算水温計算!AN134=TRUE,IF(稚魚サイズ・収容重量計算!AN39="","",稚魚サイズ・収容重量計算!AN39),"")),IF(稚魚サイズ・収容重量計算!AN39="","",稚魚サイズ・収容重量計算!AN39)))</f>
        <v/>
      </c>
      <c r="AO39" s="27" t="str">
        <f>IF($L39="","",IF($T39="",IF(積算水温計算!AO134=FALSE,IF(積算水温計算!AO39="","",積算水温計算!AO39),IF(積算水温計算!AO134=TRUE,IF(稚魚サイズ・収容重量計算!AO39="","",稚魚サイズ・収容重量計算!AO39),"")),IF(稚魚サイズ・収容重量計算!AO39="","",稚魚サイズ・収容重量計算!AO39)))</f>
        <v/>
      </c>
      <c r="AP39" s="27" t="str">
        <f>IF($L39="","",IF($T39="",IF(積算水温計算!AP134=FALSE,IF(積算水温計算!AP39="","",積算水温計算!AP39),IF(積算水温計算!AP134=TRUE,IF(稚魚サイズ・収容重量計算!AP39="","",稚魚サイズ・収容重量計算!AP39),"")),IF(稚魚サイズ・収容重量計算!AP39="","",稚魚サイズ・収容重量計算!AP39)))</f>
        <v/>
      </c>
      <c r="AQ39" s="28" t="str">
        <f>IF($L39="","",IF($T39="",IF(積算水温計算!AQ134=FALSE,IF(積算水温計算!AQ39="","",積算水温計算!AQ39),IF(積算水温計算!AQ134=TRUE,IF(稚魚サイズ・収容重量計算!AQ39="","",稚魚サイズ・収容重量計算!AQ39),"")),IF(稚魚サイズ・収容重量計算!AQ39="","",稚魚サイズ・収容重量計算!AQ39)))</f>
        <v/>
      </c>
      <c r="AR39" s="29" t="str">
        <f>IF($L39="","",IF($T39="",IF(積算水温計算!AR134=FALSE,IF(積算水温計算!AR39="","",積算水温計算!AR39),IF(積算水温計算!AR134=TRUE,IF(稚魚サイズ・収容重量計算!AR39="","",稚魚サイズ・収容重量計算!AR39),"")),IF(稚魚サイズ・収容重量計算!AR39="","",稚魚サイズ・収容重量計算!AR39)))</f>
        <v/>
      </c>
      <c r="AS39" s="27" t="str">
        <f>IF($L39="","",IF($T39="",IF(積算水温計算!AS134=FALSE,IF(積算水温計算!AS39="","",積算水温計算!AS39),IF(積算水温計算!AS134=TRUE,IF(稚魚サイズ・収容重量計算!AS39="","",稚魚サイズ・収容重量計算!AS39),"")),IF(稚魚サイズ・収容重量計算!AS39="","",稚魚サイズ・収容重量計算!AS39)))</f>
        <v/>
      </c>
      <c r="AT39" s="27" t="str">
        <f>IF($L39="","",IF($T39="",IF(積算水温計算!AT134=FALSE,IF(積算水温計算!AT39="","",積算水温計算!AT39),IF(積算水温計算!AT134=TRUE,IF(稚魚サイズ・収容重量計算!AT39="","",稚魚サイズ・収容重量計算!AT39),"")),IF(稚魚サイズ・収容重量計算!AT39="","",稚魚サイズ・収容重量計算!AT39)))</f>
        <v/>
      </c>
      <c r="AU39" s="27" t="str">
        <f>IF($L39="","",IF($T39="",IF(積算水温計算!AU134=FALSE,IF(積算水温計算!AU39="","",積算水温計算!AU39),IF(積算水温計算!AU134=TRUE,IF(稚魚サイズ・収容重量計算!AU39="","",稚魚サイズ・収容重量計算!AU39),"")),IF(稚魚サイズ・収容重量計算!AU39="","",稚魚サイズ・収容重量計算!AU39)))</f>
        <v/>
      </c>
      <c r="AV39" s="27" t="str">
        <f>IF($L39="","",IF($T39="",IF(積算水温計算!AV134=FALSE,IF(積算水温計算!AV39="","",積算水温計算!AV39),IF(積算水温計算!AV134=TRUE,IF(稚魚サイズ・収容重量計算!AV39="","",稚魚サイズ・収容重量計算!AV39),"")),IF(稚魚サイズ・収容重量計算!AV39="","",稚魚サイズ・収容重量計算!AV39)))</f>
        <v/>
      </c>
      <c r="AW39" s="30" t="str">
        <f>IF($L39="","",IF($T39="",IF(積算水温計算!AW134=FALSE,IF(積算水温計算!AW39="","",積算水温計算!AW39),IF(積算水温計算!AW134=TRUE,IF(稚魚サイズ・収容重量計算!AW39="","",稚魚サイズ・収容重量計算!AW39),"")),IF(稚魚サイズ・収容重量計算!AW39="","",稚魚サイズ・収容重量計算!AW39)))</f>
        <v/>
      </c>
      <c r="AX39" s="31" t="str">
        <f>IF($L39="","",IF($T39="",IF(積算水温計算!AX134=FALSE,IF(積算水温計算!AX39="","",積算水温計算!AX39),IF(積算水温計算!AX134=TRUE,IF(稚魚サイズ・収容重量計算!AX39="","",稚魚サイズ・収容重量計算!AX39),"")),IF(稚魚サイズ・収容重量計算!AX39="","",稚魚サイズ・収容重量計算!AX39)))</f>
        <v/>
      </c>
      <c r="AY39" s="27" t="str">
        <f>IF($L39="","",IF($T39="",IF(積算水温計算!AY134=FALSE,IF(積算水温計算!AY39="","",積算水温計算!AY39),IF(積算水温計算!AY134=TRUE,IF(稚魚サイズ・収容重量計算!AY39="","",稚魚サイズ・収容重量計算!AY39),"")),IF(稚魚サイズ・収容重量計算!AY39="","",稚魚サイズ・収容重量計算!AY39)))</f>
        <v/>
      </c>
    </row>
    <row r="40" spans="1:51" x14ac:dyDescent="0.4">
      <c r="A40" s="223"/>
      <c r="B40" s="224"/>
      <c r="C40" s="225"/>
      <c r="D40" s="225"/>
      <c r="E40" s="226"/>
      <c r="F40" s="24" t="str">
        <f t="shared" si="4"/>
        <v/>
      </c>
      <c r="G40" s="24" t="str">
        <f t="shared" si="5"/>
        <v/>
      </c>
      <c r="H40" s="25" t="str">
        <f t="shared" si="6"/>
        <v/>
      </c>
      <c r="I40" s="25" t="str">
        <f t="shared" si="7"/>
        <v/>
      </c>
      <c r="J40" s="223"/>
      <c r="K40" s="223"/>
      <c r="L40" s="211"/>
      <c r="M40" s="217">
        <v>960</v>
      </c>
      <c r="N40" s="227">
        <v>0.4</v>
      </c>
      <c r="O40" s="227">
        <v>1.3</v>
      </c>
      <c r="P40" s="227">
        <v>1</v>
      </c>
      <c r="Q40" s="228"/>
      <c r="R40" s="217"/>
      <c r="S40" s="229"/>
      <c r="T40" s="217"/>
      <c r="U40" s="229"/>
      <c r="V40" s="38" t="str">
        <f>稚魚サイズ・収容重量計算!V40</f>
        <v/>
      </c>
      <c r="W40" s="217"/>
      <c r="X40" s="26" t="str">
        <f>IF($L40="","",IF($T40="",IF(積算水温計算!W135=FALSE,IF(積算水温計算!X40="","",積算水温計算!X40),IF(積算水温計算!X135=TRUE,IF(稚魚サイズ・収容重量計算!X40="","",稚魚サイズ・収容重量計算!X40),"")),IF(稚魚サイズ・収容重量計算!X40="","",稚魚サイズ・収容重量計算!X40)))</f>
        <v/>
      </c>
      <c r="Y40" s="27" t="str">
        <f>IF($L40="","",IF($T40="",IF(積算水温計算!Y135=FALSE,IF(積算水温計算!Y40="","",積算水温計算!Y40),IF(積算水温計算!Y135=TRUE,IF(稚魚サイズ・収容重量計算!Y40="","",稚魚サイズ・収容重量計算!Y40),"")),IF(稚魚サイズ・収容重量計算!Y40="","",稚魚サイズ・収容重量計算!Y40)))</f>
        <v/>
      </c>
      <c r="Z40" s="27" t="str">
        <f>IF($L40="","",IF($T40="",IF(積算水温計算!Z135=FALSE,IF(積算水温計算!Z40="","",積算水温計算!Z40),IF(積算水温計算!Z135=TRUE,IF(稚魚サイズ・収容重量計算!Z40="","",稚魚サイズ・収容重量計算!Z40),"")),IF(稚魚サイズ・収容重量計算!Z40="","",稚魚サイズ・収容重量計算!Z40)))</f>
        <v/>
      </c>
      <c r="AA40" s="27" t="str">
        <f>IF($L40="","",IF($T40="",IF(積算水温計算!AA135=FALSE,IF(積算水温計算!AA40="","",積算水温計算!AA40),IF(積算水温計算!AA135=TRUE,IF(稚魚サイズ・収容重量計算!AA40="","",稚魚サイズ・収容重量計算!AA40),"")),IF(稚魚サイズ・収容重量計算!AA40="","",稚魚サイズ・収容重量計算!AA40)))</f>
        <v/>
      </c>
      <c r="AB40" s="27" t="str">
        <f>IF($L40="","",IF($T40="",IF(積算水温計算!AB135=FALSE,IF(積算水温計算!AB40="","",積算水温計算!AB40),IF(積算水温計算!AB135=TRUE,IF(稚魚サイズ・収容重量計算!AB40="","",稚魚サイズ・収容重量計算!AB40),"")),IF(稚魚サイズ・収容重量計算!AB40="","",稚魚サイズ・収容重量計算!AB40)))</f>
        <v/>
      </c>
      <c r="AC40" s="27" t="str">
        <f>IF($L40="","",IF($T40="",IF(積算水温計算!AC135=FALSE,IF(積算水温計算!AC40="","",積算水温計算!AC40),IF(積算水温計算!AC135=TRUE,IF(稚魚サイズ・収容重量計算!AC40="","",稚魚サイズ・収容重量計算!AC40),"")),IF(稚魚サイズ・収容重量計算!AC40="","",稚魚サイズ・収容重量計算!AC40)))</f>
        <v/>
      </c>
      <c r="AD40" s="27" t="str">
        <f>IF($L40="","",IF($T40="",IF(積算水温計算!AD135=FALSE,IF(積算水温計算!AD40="","",積算水温計算!AD40),IF(積算水温計算!AD135=TRUE,IF(稚魚サイズ・収容重量計算!AD40="","",稚魚サイズ・収容重量計算!AD40),"")),IF(稚魚サイズ・収容重量計算!AD40="","",稚魚サイズ・収容重量計算!AD40)))</f>
        <v/>
      </c>
      <c r="AE40" s="27" t="str">
        <f>IF($L40="","",IF($T40="",IF(積算水温計算!AE135=FALSE,IF(積算水温計算!AE40="","",積算水温計算!AE40),IF(積算水温計算!AE135=TRUE,IF(稚魚サイズ・収容重量計算!AE40="","",稚魚サイズ・収容重量計算!AE40),"")),IF(稚魚サイズ・収容重量計算!AE40="","",稚魚サイズ・収容重量計算!AE40)))</f>
        <v/>
      </c>
      <c r="AF40" s="27" t="str">
        <f>IF($L40="","",IF($T40="",IF(積算水温計算!AF135=FALSE,IF(積算水温計算!AF40="","",積算水温計算!AF40),IF(積算水温計算!AF135=TRUE,IF(稚魚サイズ・収容重量計算!AF40="","",稚魚サイズ・収容重量計算!AF40),"")),IF(稚魚サイズ・収容重量計算!AF40="","",稚魚サイズ・収容重量計算!AF40)))</f>
        <v/>
      </c>
      <c r="AG40" s="27" t="str">
        <f>IF($L40="","",IF($T40="",IF(積算水温計算!AG135=FALSE,IF(積算水温計算!AG40="","",積算水温計算!AG40),IF(積算水温計算!AG135=TRUE,IF(稚魚サイズ・収容重量計算!AG40="","",稚魚サイズ・収容重量計算!AG40),"")),IF(稚魚サイズ・収容重量計算!AG40="","",稚魚サイズ・収容重量計算!AG40)))</f>
        <v/>
      </c>
      <c r="AH40" s="27" t="str">
        <f>IF($L40="","",IF($T40="",IF(積算水温計算!AH135=FALSE,IF(積算水温計算!AH40="","",積算水温計算!AH40),IF(積算水温計算!AH135=TRUE,IF(稚魚サイズ・収容重量計算!AH40="","",稚魚サイズ・収容重量計算!AH40),"")),IF(稚魚サイズ・収容重量計算!AH40="","",稚魚サイズ・収容重量計算!AH40)))</f>
        <v/>
      </c>
      <c r="AI40" s="27" t="str">
        <f>IF($L40="","",IF($T40="",IF(積算水温計算!AI135=FALSE,IF(積算水温計算!AI40="","",積算水温計算!AI40),IF(積算水温計算!AI135=TRUE,IF(稚魚サイズ・収容重量計算!AI40="","",稚魚サイズ・収容重量計算!AI40),"")),IF(稚魚サイズ・収容重量計算!AI40="","",稚魚サイズ・収容重量計算!AI40)))</f>
        <v/>
      </c>
      <c r="AJ40" s="27" t="str">
        <f>IF($L40="","",IF($T40="",IF(積算水温計算!AJ135=FALSE,IF(積算水温計算!AJ40="","",積算水温計算!AJ40),IF(積算水温計算!AJ135=TRUE,IF(稚魚サイズ・収容重量計算!AJ40="","",稚魚サイズ・収容重量計算!AJ40),"")),IF(稚魚サイズ・収容重量計算!AJ40="","",稚魚サイズ・収容重量計算!AJ40)))</f>
        <v/>
      </c>
      <c r="AK40" s="27" t="str">
        <f>IF($L40="","",IF($T40="",IF(積算水温計算!AK135=FALSE,IF(積算水温計算!AK40="","",積算水温計算!AK40),IF(積算水温計算!AK135=TRUE,IF(稚魚サイズ・収容重量計算!AK40="","",稚魚サイズ・収容重量計算!AK40),"")),IF(稚魚サイズ・収容重量計算!AK40="","",稚魚サイズ・収容重量計算!AK40)))</f>
        <v/>
      </c>
      <c r="AL40" s="27" t="str">
        <f>IF($L40="","",IF($T40="",IF(積算水温計算!AL135=FALSE,IF(積算水温計算!AL40="","",積算水温計算!AL40),IF(積算水温計算!AL135=TRUE,IF(稚魚サイズ・収容重量計算!AL40="","",稚魚サイズ・収容重量計算!AL40),"")),IF(稚魚サイズ・収容重量計算!AL40="","",稚魚サイズ・収容重量計算!AL40)))</f>
        <v/>
      </c>
      <c r="AM40" s="27" t="str">
        <f>IF($L40="","",IF($T40="",IF(積算水温計算!AM135=FALSE,IF(積算水温計算!AM40="","",積算水温計算!AM40),IF(積算水温計算!AM135=TRUE,IF(稚魚サイズ・収容重量計算!AM40="","",稚魚サイズ・収容重量計算!AM40),"")),IF(稚魚サイズ・収容重量計算!AM40="","",稚魚サイズ・収容重量計算!AM40)))</f>
        <v/>
      </c>
      <c r="AN40" s="27" t="str">
        <f>IF($L40="","",IF($T40="",IF(積算水温計算!AN135=FALSE,IF(積算水温計算!AN40="","",積算水温計算!AN40),IF(積算水温計算!AN135=TRUE,IF(稚魚サイズ・収容重量計算!AN40="","",稚魚サイズ・収容重量計算!AN40),"")),IF(稚魚サイズ・収容重量計算!AN40="","",稚魚サイズ・収容重量計算!AN40)))</f>
        <v/>
      </c>
      <c r="AO40" s="27" t="str">
        <f>IF($L40="","",IF($T40="",IF(積算水温計算!AO135=FALSE,IF(積算水温計算!AO40="","",積算水温計算!AO40),IF(積算水温計算!AO135=TRUE,IF(稚魚サイズ・収容重量計算!AO40="","",稚魚サイズ・収容重量計算!AO40),"")),IF(稚魚サイズ・収容重量計算!AO40="","",稚魚サイズ・収容重量計算!AO40)))</f>
        <v/>
      </c>
      <c r="AP40" s="27" t="str">
        <f>IF($L40="","",IF($T40="",IF(積算水温計算!AP135=FALSE,IF(積算水温計算!AP40="","",積算水温計算!AP40),IF(積算水温計算!AP135=TRUE,IF(稚魚サイズ・収容重量計算!AP40="","",稚魚サイズ・収容重量計算!AP40),"")),IF(稚魚サイズ・収容重量計算!AP40="","",稚魚サイズ・収容重量計算!AP40)))</f>
        <v/>
      </c>
      <c r="AQ40" s="28" t="str">
        <f>IF($L40="","",IF($T40="",IF(積算水温計算!AQ135=FALSE,IF(積算水温計算!AQ40="","",積算水温計算!AQ40),IF(積算水温計算!AQ135=TRUE,IF(稚魚サイズ・収容重量計算!AQ40="","",稚魚サイズ・収容重量計算!AQ40),"")),IF(稚魚サイズ・収容重量計算!AQ40="","",稚魚サイズ・収容重量計算!AQ40)))</f>
        <v/>
      </c>
      <c r="AR40" s="29" t="str">
        <f>IF($L40="","",IF($T40="",IF(積算水温計算!AR135=FALSE,IF(積算水温計算!AR40="","",積算水温計算!AR40),IF(積算水温計算!AR135=TRUE,IF(稚魚サイズ・収容重量計算!AR40="","",稚魚サイズ・収容重量計算!AR40),"")),IF(稚魚サイズ・収容重量計算!AR40="","",稚魚サイズ・収容重量計算!AR40)))</f>
        <v/>
      </c>
      <c r="AS40" s="27" t="str">
        <f>IF($L40="","",IF($T40="",IF(積算水温計算!AS135=FALSE,IF(積算水温計算!AS40="","",積算水温計算!AS40),IF(積算水温計算!AS135=TRUE,IF(稚魚サイズ・収容重量計算!AS40="","",稚魚サイズ・収容重量計算!AS40),"")),IF(稚魚サイズ・収容重量計算!AS40="","",稚魚サイズ・収容重量計算!AS40)))</f>
        <v/>
      </c>
      <c r="AT40" s="27" t="str">
        <f>IF($L40="","",IF($T40="",IF(積算水温計算!AT135=FALSE,IF(積算水温計算!AT40="","",積算水温計算!AT40),IF(積算水温計算!AT135=TRUE,IF(稚魚サイズ・収容重量計算!AT40="","",稚魚サイズ・収容重量計算!AT40),"")),IF(稚魚サイズ・収容重量計算!AT40="","",稚魚サイズ・収容重量計算!AT40)))</f>
        <v/>
      </c>
      <c r="AU40" s="27" t="str">
        <f>IF($L40="","",IF($T40="",IF(積算水温計算!AU135=FALSE,IF(積算水温計算!AU40="","",積算水温計算!AU40),IF(積算水温計算!AU135=TRUE,IF(稚魚サイズ・収容重量計算!AU40="","",稚魚サイズ・収容重量計算!AU40),"")),IF(稚魚サイズ・収容重量計算!AU40="","",稚魚サイズ・収容重量計算!AU40)))</f>
        <v/>
      </c>
      <c r="AV40" s="27" t="str">
        <f>IF($L40="","",IF($T40="",IF(積算水温計算!AV135=FALSE,IF(積算水温計算!AV40="","",積算水温計算!AV40),IF(積算水温計算!AV135=TRUE,IF(稚魚サイズ・収容重量計算!AV40="","",稚魚サイズ・収容重量計算!AV40),"")),IF(稚魚サイズ・収容重量計算!AV40="","",稚魚サイズ・収容重量計算!AV40)))</f>
        <v/>
      </c>
      <c r="AW40" s="30" t="str">
        <f>IF($L40="","",IF($T40="",IF(積算水温計算!AW135=FALSE,IF(積算水温計算!AW40="","",積算水温計算!AW40),IF(積算水温計算!AW135=TRUE,IF(稚魚サイズ・収容重量計算!AW40="","",稚魚サイズ・収容重量計算!AW40),"")),IF(稚魚サイズ・収容重量計算!AW40="","",稚魚サイズ・収容重量計算!AW40)))</f>
        <v/>
      </c>
      <c r="AX40" s="31" t="str">
        <f>IF($L40="","",IF($T40="",IF(積算水温計算!AX135=FALSE,IF(積算水温計算!AX40="","",積算水温計算!AX40),IF(積算水温計算!AX135=TRUE,IF(稚魚サイズ・収容重量計算!AX40="","",稚魚サイズ・収容重量計算!AX40),"")),IF(稚魚サイズ・収容重量計算!AX40="","",稚魚サイズ・収容重量計算!AX40)))</f>
        <v/>
      </c>
      <c r="AY40" s="27" t="str">
        <f>IF($L40="","",IF($T40="",IF(積算水温計算!AY135=FALSE,IF(積算水温計算!AY40="","",積算水温計算!AY40),IF(積算水温計算!AY135=TRUE,IF(稚魚サイズ・収容重量計算!AY40="","",稚魚サイズ・収容重量計算!AY40),"")),IF(稚魚サイズ・収容重量計算!AY40="","",稚魚サイズ・収容重量計算!AY40)))</f>
        <v/>
      </c>
    </row>
    <row r="41" spans="1:51" x14ac:dyDescent="0.4">
      <c r="A41" s="223"/>
      <c r="B41" s="224"/>
      <c r="C41" s="225"/>
      <c r="D41" s="225"/>
      <c r="E41" s="226"/>
      <c r="F41" s="24" t="str">
        <f t="shared" si="4"/>
        <v/>
      </c>
      <c r="G41" s="24" t="str">
        <f t="shared" si="5"/>
        <v/>
      </c>
      <c r="H41" s="25" t="str">
        <f t="shared" si="6"/>
        <v/>
      </c>
      <c r="I41" s="25" t="str">
        <f t="shared" si="7"/>
        <v/>
      </c>
      <c r="J41" s="223"/>
      <c r="K41" s="223"/>
      <c r="L41" s="211"/>
      <c r="M41" s="217">
        <v>960</v>
      </c>
      <c r="N41" s="227">
        <v>0.4</v>
      </c>
      <c r="O41" s="227">
        <v>1.3</v>
      </c>
      <c r="P41" s="227">
        <v>1</v>
      </c>
      <c r="Q41" s="228"/>
      <c r="R41" s="217"/>
      <c r="S41" s="229"/>
      <c r="T41" s="217"/>
      <c r="U41" s="229"/>
      <c r="V41" s="38" t="str">
        <f>稚魚サイズ・収容重量計算!V41</f>
        <v/>
      </c>
      <c r="W41" s="217"/>
      <c r="X41" s="26" t="str">
        <f>IF($L41="","",IF($T41="",IF(積算水温計算!W136=FALSE,IF(積算水温計算!X41="","",積算水温計算!X41),IF(積算水温計算!X136=TRUE,IF(稚魚サイズ・収容重量計算!X41="","",稚魚サイズ・収容重量計算!X41),"")),IF(稚魚サイズ・収容重量計算!X41="","",稚魚サイズ・収容重量計算!X41)))</f>
        <v/>
      </c>
      <c r="Y41" s="27" t="str">
        <f>IF($L41="","",IF($T41="",IF(積算水温計算!Y136=FALSE,IF(積算水温計算!Y41="","",積算水温計算!Y41),IF(積算水温計算!Y136=TRUE,IF(稚魚サイズ・収容重量計算!Y41="","",稚魚サイズ・収容重量計算!Y41),"")),IF(稚魚サイズ・収容重量計算!Y41="","",稚魚サイズ・収容重量計算!Y41)))</f>
        <v/>
      </c>
      <c r="Z41" s="27" t="str">
        <f>IF($L41="","",IF($T41="",IF(積算水温計算!Z136=FALSE,IF(積算水温計算!Z41="","",積算水温計算!Z41),IF(積算水温計算!Z136=TRUE,IF(稚魚サイズ・収容重量計算!Z41="","",稚魚サイズ・収容重量計算!Z41),"")),IF(稚魚サイズ・収容重量計算!Z41="","",稚魚サイズ・収容重量計算!Z41)))</f>
        <v/>
      </c>
      <c r="AA41" s="27" t="str">
        <f>IF($L41="","",IF($T41="",IF(積算水温計算!AA136=FALSE,IF(積算水温計算!AA41="","",積算水温計算!AA41),IF(積算水温計算!AA136=TRUE,IF(稚魚サイズ・収容重量計算!AA41="","",稚魚サイズ・収容重量計算!AA41),"")),IF(稚魚サイズ・収容重量計算!AA41="","",稚魚サイズ・収容重量計算!AA41)))</f>
        <v/>
      </c>
      <c r="AB41" s="27" t="str">
        <f>IF($L41="","",IF($T41="",IF(積算水温計算!AB136=FALSE,IF(積算水温計算!AB41="","",積算水温計算!AB41),IF(積算水温計算!AB136=TRUE,IF(稚魚サイズ・収容重量計算!AB41="","",稚魚サイズ・収容重量計算!AB41),"")),IF(稚魚サイズ・収容重量計算!AB41="","",稚魚サイズ・収容重量計算!AB41)))</f>
        <v/>
      </c>
      <c r="AC41" s="27" t="str">
        <f>IF($L41="","",IF($T41="",IF(積算水温計算!AC136=FALSE,IF(積算水温計算!AC41="","",積算水温計算!AC41),IF(積算水温計算!AC136=TRUE,IF(稚魚サイズ・収容重量計算!AC41="","",稚魚サイズ・収容重量計算!AC41),"")),IF(稚魚サイズ・収容重量計算!AC41="","",稚魚サイズ・収容重量計算!AC41)))</f>
        <v/>
      </c>
      <c r="AD41" s="27" t="str">
        <f>IF($L41="","",IF($T41="",IF(積算水温計算!AD136=FALSE,IF(積算水温計算!AD41="","",積算水温計算!AD41),IF(積算水温計算!AD136=TRUE,IF(稚魚サイズ・収容重量計算!AD41="","",稚魚サイズ・収容重量計算!AD41),"")),IF(稚魚サイズ・収容重量計算!AD41="","",稚魚サイズ・収容重量計算!AD41)))</f>
        <v/>
      </c>
      <c r="AE41" s="27" t="str">
        <f>IF($L41="","",IF($T41="",IF(積算水温計算!AE136=FALSE,IF(積算水温計算!AE41="","",積算水温計算!AE41),IF(積算水温計算!AE136=TRUE,IF(稚魚サイズ・収容重量計算!AE41="","",稚魚サイズ・収容重量計算!AE41),"")),IF(稚魚サイズ・収容重量計算!AE41="","",稚魚サイズ・収容重量計算!AE41)))</f>
        <v/>
      </c>
      <c r="AF41" s="27" t="str">
        <f>IF($L41="","",IF($T41="",IF(積算水温計算!AF136=FALSE,IF(積算水温計算!AF41="","",積算水温計算!AF41),IF(積算水温計算!AF136=TRUE,IF(稚魚サイズ・収容重量計算!AF41="","",稚魚サイズ・収容重量計算!AF41),"")),IF(稚魚サイズ・収容重量計算!AF41="","",稚魚サイズ・収容重量計算!AF41)))</f>
        <v/>
      </c>
      <c r="AG41" s="27" t="str">
        <f>IF($L41="","",IF($T41="",IF(積算水温計算!AG136=FALSE,IF(積算水温計算!AG41="","",積算水温計算!AG41),IF(積算水温計算!AG136=TRUE,IF(稚魚サイズ・収容重量計算!AG41="","",稚魚サイズ・収容重量計算!AG41),"")),IF(稚魚サイズ・収容重量計算!AG41="","",稚魚サイズ・収容重量計算!AG41)))</f>
        <v/>
      </c>
      <c r="AH41" s="27" t="str">
        <f>IF($L41="","",IF($T41="",IF(積算水温計算!AH136=FALSE,IF(積算水温計算!AH41="","",積算水温計算!AH41),IF(積算水温計算!AH136=TRUE,IF(稚魚サイズ・収容重量計算!AH41="","",稚魚サイズ・収容重量計算!AH41),"")),IF(稚魚サイズ・収容重量計算!AH41="","",稚魚サイズ・収容重量計算!AH41)))</f>
        <v/>
      </c>
      <c r="AI41" s="27" t="str">
        <f>IF($L41="","",IF($T41="",IF(積算水温計算!AI136=FALSE,IF(積算水温計算!AI41="","",積算水温計算!AI41),IF(積算水温計算!AI136=TRUE,IF(稚魚サイズ・収容重量計算!AI41="","",稚魚サイズ・収容重量計算!AI41),"")),IF(稚魚サイズ・収容重量計算!AI41="","",稚魚サイズ・収容重量計算!AI41)))</f>
        <v/>
      </c>
      <c r="AJ41" s="27" t="str">
        <f>IF($L41="","",IF($T41="",IF(積算水温計算!AJ136=FALSE,IF(積算水温計算!AJ41="","",積算水温計算!AJ41),IF(積算水温計算!AJ136=TRUE,IF(稚魚サイズ・収容重量計算!AJ41="","",稚魚サイズ・収容重量計算!AJ41),"")),IF(稚魚サイズ・収容重量計算!AJ41="","",稚魚サイズ・収容重量計算!AJ41)))</f>
        <v/>
      </c>
      <c r="AK41" s="27" t="str">
        <f>IF($L41="","",IF($T41="",IF(積算水温計算!AK136=FALSE,IF(積算水温計算!AK41="","",積算水温計算!AK41),IF(積算水温計算!AK136=TRUE,IF(稚魚サイズ・収容重量計算!AK41="","",稚魚サイズ・収容重量計算!AK41),"")),IF(稚魚サイズ・収容重量計算!AK41="","",稚魚サイズ・収容重量計算!AK41)))</f>
        <v/>
      </c>
      <c r="AL41" s="27" t="str">
        <f>IF($L41="","",IF($T41="",IF(積算水温計算!AL136=FALSE,IF(積算水温計算!AL41="","",積算水温計算!AL41),IF(積算水温計算!AL136=TRUE,IF(稚魚サイズ・収容重量計算!AL41="","",稚魚サイズ・収容重量計算!AL41),"")),IF(稚魚サイズ・収容重量計算!AL41="","",稚魚サイズ・収容重量計算!AL41)))</f>
        <v/>
      </c>
      <c r="AM41" s="27" t="str">
        <f>IF($L41="","",IF($T41="",IF(積算水温計算!AM136=FALSE,IF(積算水温計算!AM41="","",積算水温計算!AM41),IF(積算水温計算!AM136=TRUE,IF(稚魚サイズ・収容重量計算!AM41="","",稚魚サイズ・収容重量計算!AM41),"")),IF(稚魚サイズ・収容重量計算!AM41="","",稚魚サイズ・収容重量計算!AM41)))</f>
        <v/>
      </c>
      <c r="AN41" s="27" t="str">
        <f>IF($L41="","",IF($T41="",IF(積算水温計算!AN136=FALSE,IF(積算水温計算!AN41="","",積算水温計算!AN41),IF(積算水温計算!AN136=TRUE,IF(稚魚サイズ・収容重量計算!AN41="","",稚魚サイズ・収容重量計算!AN41),"")),IF(稚魚サイズ・収容重量計算!AN41="","",稚魚サイズ・収容重量計算!AN41)))</f>
        <v/>
      </c>
      <c r="AO41" s="27" t="str">
        <f>IF($L41="","",IF($T41="",IF(積算水温計算!AO136=FALSE,IF(積算水温計算!AO41="","",積算水温計算!AO41),IF(積算水温計算!AO136=TRUE,IF(稚魚サイズ・収容重量計算!AO41="","",稚魚サイズ・収容重量計算!AO41),"")),IF(稚魚サイズ・収容重量計算!AO41="","",稚魚サイズ・収容重量計算!AO41)))</f>
        <v/>
      </c>
      <c r="AP41" s="27" t="str">
        <f>IF($L41="","",IF($T41="",IF(積算水温計算!AP136=FALSE,IF(積算水温計算!AP41="","",積算水温計算!AP41),IF(積算水温計算!AP136=TRUE,IF(稚魚サイズ・収容重量計算!AP41="","",稚魚サイズ・収容重量計算!AP41),"")),IF(稚魚サイズ・収容重量計算!AP41="","",稚魚サイズ・収容重量計算!AP41)))</f>
        <v/>
      </c>
      <c r="AQ41" s="28" t="str">
        <f>IF($L41="","",IF($T41="",IF(積算水温計算!AQ136=FALSE,IF(積算水温計算!AQ41="","",積算水温計算!AQ41),IF(積算水温計算!AQ136=TRUE,IF(稚魚サイズ・収容重量計算!AQ41="","",稚魚サイズ・収容重量計算!AQ41),"")),IF(稚魚サイズ・収容重量計算!AQ41="","",稚魚サイズ・収容重量計算!AQ41)))</f>
        <v/>
      </c>
      <c r="AR41" s="29" t="str">
        <f>IF($L41="","",IF($T41="",IF(積算水温計算!AR136=FALSE,IF(積算水温計算!AR41="","",積算水温計算!AR41),IF(積算水温計算!AR136=TRUE,IF(稚魚サイズ・収容重量計算!AR41="","",稚魚サイズ・収容重量計算!AR41),"")),IF(稚魚サイズ・収容重量計算!AR41="","",稚魚サイズ・収容重量計算!AR41)))</f>
        <v/>
      </c>
      <c r="AS41" s="27" t="str">
        <f>IF($L41="","",IF($T41="",IF(積算水温計算!AS136=FALSE,IF(積算水温計算!AS41="","",積算水温計算!AS41),IF(積算水温計算!AS136=TRUE,IF(稚魚サイズ・収容重量計算!AS41="","",稚魚サイズ・収容重量計算!AS41),"")),IF(稚魚サイズ・収容重量計算!AS41="","",稚魚サイズ・収容重量計算!AS41)))</f>
        <v/>
      </c>
      <c r="AT41" s="27" t="str">
        <f>IF($L41="","",IF($T41="",IF(積算水温計算!AT136=FALSE,IF(積算水温計算!AT41="","",積算水温計算!AT41),IF(積算水温計算!AT136=TRUE,IF(稚魚サイズ・収容重量計算!AT41="","",稚魚サイズ・収容重量計算!AT41),"")),IF(稚魚サイズ・収容重量計算!AT41="","",稚魚サイズ・収容重量計算!AT41)))</f>
        <v/>
      </c>
      <c r="AU41" s="27" t="str">
        <f>IF($L41="","",IF($T41="",IF(積算水温計算!AU136=FALSE,IF(積算水温計算!AU41="","",積算水温計算!AU41),IF(積算水温計算!AU136=TRUE,IF(稚魚サイズ・収容重量計算!AU41="","",稚魚サイズ・収容重量計算!AU41),"")),IF(稚魚サイズ・収容重量計算!AU41="","",稚魚サイズ・収容重量計算!AU41)))</f>
        <v/>
      </c>
      <c r="AV41" s="27" t="str">
        <f>IF($L41="","",IF($T41="",IF(積算水温計算!AV136=FALSE,IF(積算水温計算!AV41="","",積算水温計算!AV41),IF(積算水温計算!AV136=TRUE,IF(稚魚サイズ・収容重量計算!AV41="","",稚魚サイズ・収容重量計算!AV41),"")),IF(稚魚サイズ・収容重量計算!AV41="","",稚魚サイズ・収容重量計算!AV41)))</f>
        <v/>
      </c>
      <c r="AW41" s="30" t="str">
        <f>IF($L41="","",IF($T41="",IF(積算水温計算!AW136=FALSE,IF(積算水温計算!AW41="","",積算水温計算!AW41),IF(積算水温計算!AW136=TRUE,IF(稚魚サイズ・収容重量計算!AW41="","",稚魚サイズ・収容重量計算!AW41),"")),IF(稚魚サイズ・収容重量計算!AW41="","",稚魚サイズ・収容重量計算!AW41)))</f>
        <v/>
      </c>
      <c r="AX41" s="31" t="str">
        <f>IF($L41="","",IF($T41="",IF(積算水温計算!AX136=FALSE,IF(積算水温計算!AX41="","",積算水温計算!AX41),IF(積算水温計算!AX136=TRUE,IF(稚魚サイズ・収容重量計算!AX41="","",稚魚サイズ・収容重量計算!AX41),"")),IF(稚魚サイズ・収容重量計算!AX41="","",稚魚サイズ・収容重量計算!AX41)))</f>
        <v/>
      </c>
      <c r="AY41" s="27" t="str">
        <f>IF($L41="","",IF($T41="",IF(積算水温計算!AY136=FALSE,IF(積算水温計算!AY41="","",積算水温計算!AY41),IF(積算水温計算!AY136=TRUE,IF(稚魚サイズ・収容重量計算!AY41="","",稚魚サイズ・収容重量計算!AY41),"")),IF(稚魚サイズ・収容重量計算!AY41="","",稚魚サイズ・収容重量計算!AY41)))</f>
        <v/>
      </c>
    </row>
    <row r="42" spans="1:51" x14ac:dyDescent="0.4">
      <c r="A42" s="223"/>
      <c r="B42" s="224"/>
      <c r="C42" s="225"/>
      <c r="D42" s="225"/>
      <c r="E42" s="226"/>
      <c r="F42" s="24" t="str">
        <f t="shared" si="4"/>
        <v/>
      </c>
      <c r="G42" s="24" t="str">
        <f t="shared" si="5"/>
        <v/>
      </c>
      <c r="H42" s="25" t="str">
        <f t="shared" si="6"/>
        <v/>
      </c>
      <c r="I42" s="25" t="str">
        <f t="shared" si="7"/>
        <v/>
      </c>
      <c r="J42" s="223"/>
      <c r="K42" s="223"/>
      <c r="L42" s="211"/>
      <c r="M42" s="217">
        <v>960</v>
      </c>
      <c r="N42" s="227">
        <v>0.4</v>
      </c>
      <c r="O42" s="227">
        <v>1.3</v>
      </c>
      <c r="P42" s="227">
        <v>1</v>
      </c>
      <c r="Q42" s="228"/>
      <c r="R42" s="217"/>
      <c r="S42" s="229"/>
      <c r="T42" s="217"/>
      <c r="U42" s="229"/>
      <c r="V42" s="38" t="str">
        <f>稚魚サイズ・収容重量計算!V42</f>
        <v/>
      </c>
      <c r="W42" s="217"/>
      <c r="X42" s="26" t="str">
        <f>IF($L42="","",IF($T42="",IF(積算水温計算!W137=FALSE,IF(積算水温計算!X42="","",積算水温計算!X42),IF(積算水温計算!X137=TRUE,IF(稚魚サイズ・収容重量計算!X42="","",稚魚サイズ・収容重量計算!X42),"")),IF(稚魚サイズ・収容重量計算!X42="","",稚魚サイズ・収容重量計算!X42)))</f>
        <v/>
      </c>
      <c r="Y42" s="27" t="str">
        <f>IF($L42="","",IF($T42="",IF(積算水温計算!Y137=FALSE,IF(積算水温計算!Y42="","",積算水温計算!Y42),IF(積算水温計算!Y137=TRUE,IF(稚魚サイズ・収容重量計算!Y42="","",稚魚サイズ・収容重量計算!Y42),"")),IF(稚魚サイズ・収容重量計算!Y42="","",稚魚サイズ・収容重量計算!Y42)))</f>
        <v/>
      </c>
      <c r="Z42" s="27" t="str">
        <f>IF($L42="","",IF($T42="",IF(積算水温計算!Z137=FALSE,IF(積算水温計算!Z42="","",積算水温計算!Z42),IF(積算水温計算!Z137=TRUE,IF(稚魚サイズ・収容重量計算!Z42="","",稚魚サイズ・収容重量計算!Z42),"")),IF(稚魚サイズ・収容重量計算!Z42="","",稚魚サイズ・収容重量計算!Z42)))</f>
        <v/>
      </c>
      <c r="AA42" s="27" t="str">
        <f>IF($L42="","",IF($T42="",IF(積算水温計算!AA137=FALSE,IF(積算水温計算!AA42="","",積算水温計算!AA42),IF(積算水温計算!AA137=TRUE,IF(稚魚サイズ・収容重量計算!AA42="","",稚魚サイズ・収容重量計算!AA42),"")),IF(稚魚サイズ・収容重量計算!AA42="","",稚魚サイズ・収容重量計算!AA42)))</f>
        <v/>
      </c>
      <c r="AB42" s="27" t="str">
        <f>IF($L42="","",IF($T42="",IF(積算水温計算!AB137=FALSE,IF(積算水温計算!AB42="","",積算水温計算!AB42),IF(積算水温計算!AB137=TRUE,IF(稚魚サイズ・収容重量計算!AB42="","",稚魚サイズ・収容重量計算!AB42),"")),IF(稚魚サイズ・収容重量計算!AB42="","",稚魚サイズ・収容重量計算!AB42)))</f>
        <v/>
      </c>
      <c r="AC42" s="27" t="str">
        <f>IF($L42="","",IF($T42="",IF(積算水温計算!AC137=FALSE,IF(積算水温計算!AC42="","",積算水温計算!AC42),IF(積算水温計算!AC137=TRUE,IF(稚魚サイズ・収容重量計算!AC42="","",稚魚サイズ・収容重量計算!AC42),"")),IF(稚魚サイズ・収容重量計算!AC42="","",稚魚サイズ・収容重量計算!AC42)))</f>
        <v/>
      </c>
      <c r="AD42" s="27" t="str">
        <f>IF($L42="","",IF($T42="",IF(積算水温計算!AD137=FALSE,IF(積算水温計算!AD42="","",積算水温計算!AD42),IF(積算水温計算!AD137=TRUE,IF(稚魚サイズ・収容重量計算!AD42="","",稚魚サイズ・収容重量計算!AD42),"")),IF(稚魚サイズ・収容重量計算!AD42="","",稚魚サイズ・収容重量計算!AD42)))</f>
        <v/>
      </c>
      <c r="AE42" s="27" t="str">
        <f>IF($L42="","",IF($T42="",IF(積算水温計算!AE137=FALSE,IF(積算水温計算!AE42="","",積算水温計算!AE42),IF(積算水温計算!AE137=TRUE,IF(稚魚サイズ・収容重量計算!AE42="","",稚魚サイズ・収容重量計算!AE42),"")),IF(稚魚サイズ・収容重量計算!AE42="","",稚魚サイズ・収容重量計算!AE42)))</f>
        <v/>
      </c>
      <c r="AF42" s="27" t="str">
        <f>IF($L42="","",IF($T42="",IF(積算水温計算!AF137=FALSE,IF(積算水温計算!AF42="","",積算水温計算!AF42),IF(積算水温計算!AF137=TRUE,IF(稚魚サイズ・収容重量計算!AF42="","",稚魚サイズ・収容重量計算!AF42),"")),IF(稚魚サイズ・収容重量計算!AF42="","",稚魚サイズ・収容重量計算!AF42)))</f>
        <v/>
      </c>
      <c r="AG42" s="27" t="str">
        <f>IF($L42="","",IF($T42="",IF(積算水温計算!AG137=FALSE,IF(積算水温計算!AG42="","",積算水温計算!AG42),IF(積算水温計算!AG137=TRUE,IF(稚魚サイズ・収容重量計算!AG42="","",稚魚サイズ・収容重量計算!AG42),"")),IF(稚魚サイズ・収容重量計算!AG42="","",稚魚サイズ・収容重量計算!AG42)))</f>
        <v/>
      </c>
      <c r="AH42" s="27" t="str">
        <f>IF($L42="","",IF($T42="",IF(積算水温計算!AH137=FALSE,IF(積算水温計算!AH42="","",積算水温計算!AH42),IF(積算水温計算!AH137=TRUE,IF(稚魚サイズ・収容重量計算!AH42="","",稚魚サイズ・収容重量計算!AH42),"")),IF(稚魚サイズ・収容重量計算!AH42="","",稚魚サイズ・収容重量計算!AH42)))</f>
        <v/>
      </c>
      <c r="AI42" s="27" t="str">
        <f>IF($L42="","",IF($T42="",IF(積算水温計算!AI137=FALSE,IF(積算水温計算!AI42="","",積算水温計算!AI42),IF(積算水温計算!AI137=TRUE,IF(稚魚サイズ・収容重量計算!AI42="","",稚魚サイズ・収容重量計算!AI42),"")),IF(稚魚サイズ・収容重量計算!AI42="","",稚魚サイズ・収容重量計算!AI42)))</f>
        <v/>
      </c>
      <c r="AJ42" s="27" t="str">
        <f>IF($L42="","",IF($T42="",IF(積算水温計算!AJ137=FALSE,IF(積算水温計算!AJ42="","",積算水温計算!AJ42),IF(積算水温計算!AJ137=TRUE,IF(稚魚サイズ・収容重量計算!AJ42="","",稚魚サイズ・収容重量計算!AJ42),"")),IF(稚魚サイズ・収容重量計算!AJ42="","",稚魚サイズ・収容重量計算!AJ42)))</f>
        <v/>
      </c>
      <c r="AK42" s="27" t="str">
        <f>IF($L42="","",IF($T42="",IF(積算水温計算!AK137=FALSE,IF(積算水温計算!AK42="","",積算水温計算!AK42),IF(積算水温計算!AK137=TRUE,IF(稚魚サイズ・収容重量計算!AK42="","",稚魚サイズ・収容重量計算!AK42),"")),IF(稚魚サイズ・収容重量計算!AK42="","",稚魚サイズ・収容重量計算!AK42)))</f>
        <v/>
      </c>
      <c r="AL42" s="27" t="str">
        <f>IF($L42="","",IF($T42="",IF(積算水温計算!AL137=FALSE,IF(積算水温計算!AL42="","",積算水温計算!AL42),IF(積算水温計算!AL137=TRUE,IF(稚魚サイズ・収容重量計算!AL42="","",稚魚サイズ・収容重量計算!AL42),"")),IF(稚魚サイズ・収容重量計算!AL42="","",稚魚サイズ・収容重量計算!AL42)))</f>
        <v/>
      </c>
      <c r="AM42" s="27" t="str">
        <f>IF($L42="","",IF($T42="",IF(積算水温計算!AM137=FALSE,IF(積算水温計算!AM42="","",積算水温計算!AM42),IF(積算水温計算!AM137=TRUE,IF(稚魚サイズ・収容重量計算!AM42="","",稚魚サイズ・収容重量計算!AM42),"")),IF(稚魚サイズ・収容重量計算!AM42="","",稚魚サイズ・収容重量計算!AM42)))</f>
        <v/>
      </c>
      <c r="AN42" s="27" t="str">
        <f>IF($L42="","",IF($T42="",IF(積算水温計算!AN137=FALSE,IF(積算水温計算!AN42="","",積算水温計算!AN42),IF(積算水温計算!AN137=TRUE,IF(稚魚サイズ・収容重量計算!AN42="","",稚魚サイズ・収容重量計算!AN42),"")),IF(稚魚サイズ・収容重量計算!AN42="","",稚魚サイズ・収容重量計算!AN42)))</f>
        <v/>
      </c>
      <c r="AO42" s="27" t="str">
        <f>IF($L42="","",IF($T42="",IF(積算水温計算!AO137=FALSE,IF(積算水温計算!AO42="","",積算水温計算!AO42),IF(積算水温計算!AO137=TRUE,IF(稚魚サイズ・収容重量計算!AO42="","",稚魚サイズ・収容重量計算!AO42),"")),IF(稚魚サイズ・収容重量計算!AO42="","",稚魚サイズ・収容重量計算!AO42)))</f>
        <v/>
      </c>
      <c r="AP42" s="27" t="str">
        <f>IF($L42="","",IF($T42="",IF(積算水温計算!AP137=FALSE,IF(積算水温計算!AP42="","",積算水温計算!AP42),IF(積算水温計算!AP137=TRUE,IF(稚魚サイズ・収容重量計算!AP42="","",稚魚サイズ・収容重量計算!AP42),"")),IF(稚魚サイズ・収容重量計算!AP42="","",稚魚サイズ・収容重量計算!AP42)))</f>
        <v/>
      </c>
      <c r="AQ42" s="28" t="str">
        <f>IF($L42="","",IF($T42="",IF(積算水温計算!AQ137=FALSE,IF(積算水温計算!AQ42="","",積算水温計算!AQ42),IF(積算水温計算!AQ137=TRUE,IF(稚魚サイズ・収容重量計算!AQ42="","",稚魚サイズ・収容重量計算!AQ42),"")),IF(稚魚サイズ・収容重量計算!AQ42="","",稚魚サイズ・収容重量計算!AQ42)))</f>
        <v/>
      </c>
      <c r="AR42" s="29" t="str">
        <f>IF($L42="","",IF($T42="",IF(積算水温計算!AR137=FALSE,IF(積算水温計算!AR42="","",積算水温計算!AR42),IF(積算水温計算!AR137=TRUE,IF(稚魚サイズ・収容重量計算!AR42="","",稚魚サイズ・収容重量計算!AR42),"")),IF(稚魚サイズ・収容重量計算!AR42="","",稚魚サイズ・収容重量計算!AR42)))</f>
        <v/>
      </c>
      <c r="AS42" s="27" t="str">
        <f>IF($L42="","",IF($T42="",IF(積算水温計算!AS137=FALSE,IF(積算水温計算!AS42="","",積算水温計算!AS42),IF(積算水温計算!AS137=TRUE,IF(稚魚サイズ・収容重量計算!AS42="","",稚魚サイズ・収容重量計算!AS42),"")),IF(稚魚サイズ・収容重量計算!AS42="","",稚魚サイズ・収容重量計算!AS42)))</f>
        <v/>
      </c>
      <c r="AT42" s="27" t="str">
        <f>IF($L42="","",IF($T42="",IF(積算水温計算!AT137=FALSE,IF(積算水温計算!AT42="","",積算水温計算!AT42),IF(積算水温計算!AT137=TRUE,IF(稚魚サイズ・収容重量計算!AT42="","",稚魚サイズ・収容重量計算!AT42),"")),IF(稚魚サイズ・収容重量計算!AT42="","",稚魚サイズ・収容重量計算!AT42)))</f>
        <v/>
      </c>
      <c r="AU42" s="27" t="str">
        <f>IF($L42="","",IF($T42="",IF(積算水温計算!AU137=FALSE,IF(積算水温計算!AU42="","",積算水温計算!AU42),IF(積算水温計算!AU137=TRUE,IF(稚魚サイズ・収容重量計算!AU42="","",稚魚サイズ・収容重量計算!AU42),"")),IF(稚魚サイズ・収容重量計算!AU42="","",稚魚サイズ・収容重量計算!AU42)))</f>
        <v/>
      </c>
      <c r="AV42" s="27" t="str">
        <f>IF($L42="","",IF($T42="",IF(積算水温計算!AV137=FALSE,IF(積算水温計算!AV42="","",積算水温計算!AV42),IF(積算水温計算!AV137=TRUE,IF(稚魚サイズ・収容重量計算!AV42="","",稚魚サイズ・収容重量計算!AV42),"")),IF(稚魚サイズ・収容重量計算!AV42="","",稚魚サイズ・収容重量計算!AV42)))</f>
        <v/>
      </c>
      <c r="AW42" s="30" t="str">
        <f>IF($L42="","",IF($T42="",IF(積算水温計算!AW137=FALSE,IF(積算水温計算!AW42="","",積算水温計算!AW42),IF(積算水温計算!AW137=TRUE,IF(稚魚サイズ・収容重量計算!AW42="","",稚魚サイズ・収容重量計算!AW42),"")),IF(稚魚サイズ・収容重量計算!AW42="","",稚魚サイズ・収容重量計算!AW42)))</f>
        <v/>
      </c>
      <c r="AX42" s="31" t="str">
        <f>IF($L42="","",IF($T42="",IF(積算水温計算!AX137=FALSE,IF(積算水温計算!AX42="","",積算水温計算!AX42),IF(積算水温計算!AX137=TRUE,IF(稚魚サイズ・収容重量計算!AX42="","",稚魚サイズ・収容重量計算!AX42),"")),IF(稚魚サイズ・収容重量計算!AX42="","",稚魚サイズ・収容重量計算!AX42)))</f>
        <v/>
      </c>
      <c r="AY42" s="27" t="str">
        <f>IF($L42="","",IF($T42="",IF(積算水温計算!AY137=FALSE,IF(積算水温計算!AY42="","",積算水温計算!AY42),IF(積算水温計算!AY137=TRUE,IF(稚魚サイズ・収容重量計算!AY42="","",稚魚サイズ・収容重量計算!AY42),"")),IF(稚魚サイズ・収容重量計算!AY42="","",稚魚サイズ・収容重量計算!AY42)))</f>
        <v/>
      </c>
    </row>
    <row r="43" spans="1:51" x14ac:dyDescent="0.4">
      <c r="A43" s="223"/>
      <c r="B43" s="224"/>
      <c r="C43" s="225"/>
      <c r="D43" s="225"/>
      <c r="E43" s="226"/>
      <c r="F43" s="24" t="str">
        <f t="shared" si="4"/>
        <v/>
      </c>
      <c r="G43" s="24" t="str">
        <f t="shared" si="5"/>
        <v/>
      </c>
      <c r="H43" s="25" t="str">
        <f t="shared" si="6"/>
        <v/>
      </c>
      <c r="I43" s="25" t="str">
        <f t="shared" si="7"/>
        <v/>
      </c>
      <c r="J43" s="223"/>
      <c r="K43" s="223"/>
      <c r="L43" s="211"/>
      <c r="M43" s="217">
        <v>960</v>
      </c>
      <c r="N43" s="227">
        <v>0.4</v>
      </c>
      <c r="O43" s="227">
        <v>1.3</v>
      </c>
      <c r="P43" s="227">
        <v>1</v>
      </c>
      <c r="Q43" s="228"/>
      <c r="R43" s="217"/>
      <c r="S43" s="229"/>
      <c r="T43" s="217"/>
      <c r="U43" s="229"/>
      <c r="V43" s="38" t="str">
        <f>稚魚サイズ・収容重量計算!V43</f>
        <v/>
      </c>
      <c r="W43" s="217"/>
      <c r="X43" s="26" t="str">
        <f>IF($L43="","",IF($T43="",IF(積算水温計算!W138=FALSE,IF(積算水温計算!X43="","",積算水温計算!X43),IF(積算水温計算!X138=TRUE,IF(稚魚サイズ・収容重量計算!X43="","",稚魚サイズ・収容重量計算!X43),"")),IF(稚魚サイズ・収容重量計算!X43="","",稚魚サイズ・収容重量計算!X43)))</f>
        <v/>
      </c>
      <c r="Y43" s="27" t="str">
        <f>IF($L43="","",IF($T43="",IF(積算水温計算!Y138=FALSE,IF(積算水温計算!Y43="","",積算水温計算!Y43),IF(積算水温計算!Y138=TRUE,IF(稚魚サイズ・収容重量計算!Y43="","",稚魚サイズ・収容重量計算!Y43),"")),IF(稚魚サイズ・収容重量計算!Y43="","",稚魚サイズ・収容重量計算!Y43)))</f>
        <v/>
      </c>
      <c r="Z43" s="27" t="str">
        <f>IF($L43="","",IF($T43="",IF(積算水温計算!Z138=FALSE,IF(積算水温計算!Z43="","",積算水温計算!Z43),IF(積算水温計算!Z138=TRUE,IF(稚魚サイズ・収容重量計算!Z43="","",稚魚サイズ・収容重量計算!Z43),"")),IF(稚魚サイズ・収容重量計算!Z43="","",稚魚サイズ・収容重量計算!Z43)))</f>
        <v/>
      </c>
      <c r="AA43" s="27" t="str">
        <f>IF($L43="","",IF($T43="",IF(積算水温計算!AA138=FALSE,IF(積算水温計算!AA43="","",積算水温計算!AA43),IF(積算水温計算!AA138=TRUE,IF(稚魚サイズ・収容重量計算!AA43="","",稚魚サイズ・収容重量計算!AA43),"")),IF(稚魚サイズ・収容重量計算!AA43="","",稚魚サイズ・収容重量計算!AA43)))</f>
        <v/>
      </c>
      <c r="AB43" s="27" t="str">
        <f>IF($L43="","",IF($T43="",IF(積算水温計算!AB138=FALSE,IF(積算水温計算!AB43="","",積算水温計算!AB43),IF(積算水温計算!AB138=TRUE,IF(稚魚サイズ・収容重量計算!AB43="","",稚魚サイズ・収容重量計算!AB43),"")),IF(稚魚サイズ・収容重量計算!AB43="","",稚魚サイズ・収容重量計算!AB43)))</f>
        <v/>
      </c>
      <c r="AC43" s="27" t="str">
        <f>IF($L43="","",IF($T43="",IF(積算水温計算!AC138=FALSE,IF(積算水温計算!AC43="","",積算水温計算!AC43),IF(積算水温計算!AC138=TRUE,IF(稚魚サイズ・収容重量計算!AC43="","",稚魚サイズ・収容重量計算!AC43),"")),IF(稚魚サイズ・収容重量計算!AC43="","",稚魚サイズ・収容重量計算!AC43)))</f>
        <v/>
      </c>
      <c r="AD43" s="27" t="str">
        <f>IF($L43="","",IF($T43="",IF(積算水温計算!AD138=FALSE,IF(積算水温計算!AD43="","",積算水温計算!AD43),IF(積算水温計算!AD138=TRUE,IF(稚魚サイズ・収容重量計算!AD43="","",稚魚サイズ・収容重量計算!AD43),"")),IF(稚魚サイズ・収容重量計算!AD43="","",稚魚サイズ・収容重量計算!AD43)))</f>
        <v/>
      </c>
      <c r="AE43" s="27" t="str">
        <f>IF($L43="","",IF($T43="",IF(積算水温計算!AE138=FALSE,IF(積算水温計算!AE43="","",積算水温計算!AE43),IF(積算水温計算!AE138=TRUE,IF(稚魚サイズ・収容重量計算!AE43="","",稚魚サイズ・収容重量計算!AE43),"")),IF(稚魚サイズ・収容重量計算!AE43="","",稚魚サイズ・収容重量計算!AE43)))</f>
        <v/>
      </c>
      <c r="AF43" s="27" t="str">
        <f>IF($L43="","",IF($T43="",IF(積算水温計算!AF138=FALSE,IF(積算水温計算!AF43="","",積算水温計算!AF43),IF(積算水温計算!AF138=TRUE,IF(稚魚サイズ・収容重量計算!AF43="","",稚魚サイズ・収容重量計算!AF43),"")),IF(稚魚サイズ・収容重量計算!AF43="","",稚魚サイズ・収容重量計算!AF43)))</f>
        <v/>
      </c>
      <c r="AG43" s="27" t="str">
        <f>IF($L43="","",IF($T43="",IF(積算水温計算!AG138=FALSE,IF(積算水温計算!AG43="","",積算水温計算!AG43),IF(積算水温計算!AG138=TRUE,IF(稚魚サイズ・収容重量計算!AG43="","",稚魚サイズ・収容重量計算!AG43),"")),IF(稚魚サイズ・収容重量計算!AG43="","",稚魚サイズ・収容重量計算!AG43)))</f>
        <v/>
      </c>
      <c r="AH43" s="27" t="str">
        <f>IF($L43="","",IF($T43="",IF(積算水温計算!AH138=FALSE,IF(積算水温計算!AH43="","",積算水温計算!AH43),IF(積算水温計算!AH138=TRUE,IF(稚魚サイズ・収容重量計算!AH43="","",稚魚サイズ・収容重量計算!AH43),"")),IF(稚魚サイズ・収容重量計算!AH43="","",稚魚サイズ・収容重量計算!AH43)))</f>
        <v/>
      </c>
      <c r="AI43" s="27" t="str">
        <f>IF($L43="","",IF($T43="",IF(積算水温計算!AI138=FALSE,IF(積算水温計算!AI43="","",積算水温計算!AI43),IF(積算水温計算!AI138=TRUE,IF(稚魚サイズ・収容重量計算!AI43="","",稚魚サイズ・収容重量計算!AI43),"")),IF(稚魚サイズ・収容重量計算!AI43="","",稚魚サイズ・収容重量計算!AI43)))</f>
        <v/>
      </c>
      <c r="AJ43" s="27" t="str">
        <f>IF($L43="","",IF($T43="",IF(積算水温計算!AJ138=FALSE,IF(積算水温計算!AJ43="","",積算水温計算!AJ43),IF(積算水温計算!AJ138=TRUE,IF(稚魚サイズ・収容重量計算!AJ43="","",稚魚サイズ・収容重量計算!AJ43),"")),IF(稚魚サイズ・収容重量計算!AJ43="","",稚魚サイズ・収容重量計算!AJ43)))</f>
        <v/>
      </c>
      <c r="AK43" s="27" t="str">
        <f>IF($L43="","",IF($T43="",IF(積算水温計算!AK138=FALSE,IF(積算水温計算!AK43="","",積算水温計算!AK43),IF(積算水温計算!AK138=TRUE,IF(稚魚サイズ・収容重量計算!AK43="","",稚魚サイズ・収容重量計算!AK43),"")),IF(稚魚サイズ・収容重量計算!AK43="","",稚魚サイズ・収容重量計算!AK43)))</f>
        <v/>
      </c>
      <c r="AL43" s="27" t="str">
        <f>IF($L43="","",IF($T43="",IF(積算水温計算!AL138=FALSE,IF(積算水温計算!AL43="","",積算水温計算!AL43),IF(積算水温計算!AL138=TRUE,IF(稚魚サイズ・収容重量計算!AL43="","",稚魚サイズ・収容重量計算!AL43),"")),IF(稚魚サイズ・収容重量計算!AL43="","",稚魚サイズ・収容重量計算!AL43)))</f>
        <v/>
      </c>
      <c r="AM43" s="27" t="str">
        <f>IF($L43="","",IF($T43="",IF(積算水温計算!AM138=FALSE,IF(積算水温計算!AM43="","",積算水温計算!AM43),IF(積算水温計算!AM138=TRUE,IF(稚魚サイズ・収容重量計算!AM43="","",稚魚サイズ・収容重量計算!AM43),"")),IF(稚魚サイズ・収容重量計算!AM43="","",稚魚サイズ・収容重量計算!AM43)))</f>
        <v/>
      </c>
      <c r="AN43" s="27" t="str">
        <f>IF($L43="","",IF($T43="",IF(積算水温計算!AN138=FALSE,IF(積算水温計算!AN43="","",積算水温計算!AN43),IF(積算水温計算!AN138=TRUE,IF(稚魚サイズ・収容重量計算!AN43="","",稚魚サイズ・収容重量計算!AN43),"")),IF(稚魚サイズ・収容重量計算!AN43="","",稚魚サイズ・収容重量計算!AN43)))</f>
        <v/>
      </c>
      <c r="AO43" s="27" t="str">
        <f>IF($L43="","",IF($T43="",IF(積算水温計算!AO138=FALSE,IF(積算水温計算!AO43="","",積算水温計算!AO43),IF(積算水温計算!AO138=TRUE,IF(稚魚サイズ・収容重量計算!AO43="","",稚魚サイズ・収容重量計算!AO43),"")),IF(稚魚サイズ・収容重量計算!AO43="","",稚魚サイズ・収容重量計算!AO43)))</f>
        <v/>
      </c>
      <c r="AP43" s="27" t="str">
        <f>IF($L43="","",IF($T43="",IF(積算水温計算!AP138=FALSE,IF(積算水温計算!AP43="","",積算水温計算!AP43),IF(積算水温計算!AP138=TRUE,IF(稚魚サイズ・収容重量計算!AP43="","",稚魚サイズ・収容重量計算!AP43),"")),IF(稚魚サイズ・収容重量計算!AP43="","",稚魚サイズ・収容重量計算!AP43)))</f>
        <v/>
      </c>
      <c r="AQ43" s="28" t="str">
        <f>IF($L43="","",IF($T43="",IF(積算水温計算!AQ138=FALSE,IF(積算水温計算!AQ43="","",積算水温計算!AQ43),IF(積算水温計算!AQ138=TRUE,IF(稚魚サイズ・収容重量計算!AQ43="","",稚魚サイズ・収容重量計算!AQ43),"")),IF(稚魚サイズ・収容重量計算!AQ43="","",稚魚サイズ・収容重量計算!AQ43)))</f>
        <v/>
      </c>
      <c r="AR43" s="29" t="str">
        <f>IF($L43="","",IF($T43="",IF(積算水温計算!AR138=FALSE,IF(積算水温計算!AR43="","",積算水温計算!AR43),IF(積算水温計算!AR138=TRUE,IF(稚魚サイズ・収容重量計算!AR43="","",稚魚サイズ・収容重量計算!AR43),"")),IF(稚魚サイズ・収容重量計算!AR43="","",稚魚サイズ・収容重量計算!AR43)))</f>
        <v/>
      </c>
      <c r="AS43" s="27" t="str">
        <f>IF($L43="","",IF($T43="",IF(積算水温計算!AS138=FALSE,IF(積算水温計算!AS43="","",積算水温計算!AS43),IF(積算水温計算!AS138=TRUE,IF(稚魚サイズ・収容重量計算!AS43="","",稚魚サイズ・収容重量計算!AS43),"")),IF(稚魚サイズ・収容重量計算!AS43="","",稚魚サイズ・収容重量計算!AS43)))</f>
        <v/>
      </c>
      <c r="AT43" s="27" t="str">
        <f>IF($L43="","",IF($T43="",IF(積算水温計算!AT138=FALSE,IF(積算水温計算!AT43="","",積算水温計算!AT43),IF(積算水温計算!AT138=TRUE,IF(稚魚サイズ・収容重量計算!AT43="","",稚魚サイズ・収容重量計算!AT43),"")),IF(稚魚サイズ・収容重量計算!AT43="","",稚魚サイズ・収容重量計算!AT43)))</f>
        <v/>
      </c>
      <c r="AU43" s="27" t="str">
        <f>IF($L43="","",IF($T43="",IF(積算水温計算!AU138=FALSE,IF(積算水温計算!AU43="","",積算水温計算!AU43),IF(積算水温計算!AU138=TRUE,IF(稚魚サイズ・収容重量計算!AU43="","",稚魚サイズ・収容重量計算!AU43),"")),IF(稚魚サイズ・収容重量計算!AU43="","",稚魚サイズ・収容重量計算!AU43)))</f>
        <v/>
      </c>
      <c r="AV43" s="27" t="str">
        <f>IF($L43="","",IF($T43="",IF(積算水温計算!AV138=FALSE,IF(積算水温計算!AV43="","",積算水温計算!AV43),IF(積算水温計算!AV138=TRUE,IF(稚魚サイズ・収容重量計算!AV43="","",稚魚サイズ・収容重量計算!AV43),"")),IF(稚魚サイズ・収容重量計算!AV43="","",稚魚サイズ・収容重量計算!AV43)))</f>
        <v/>
      </c>
      <c r="AW43" s="30" t="str">
        <f>IF($L43="","",IF($T43="",IF(積算水温計算!AW138=FALSE,IF(積算水温計算!AW43="","",積算水温計算!AW43),IF(積算水温計算!AW138=TRUE,IF(稚魚サイズ・収容重量計算!AW43="","",稚魚サイズ・収容重量計算!AW43),"")),IF(稚魚サイズ・収容重量計算!AW43="","",稚魚サイズ・収容重量計算!AW43)))</f>
        <v/>
      </c>
      <c r="AX43" s="31" t="str">
        <f>IF($L43="","",IF($T43="",IF(積算水温計算!AX138=FALSE,IF(積算水温計算!AX43="","",積算水温計算!AX43),IF(積算水温計算!AX138=TRUE,IF(稚魚サイズ・収容重量計算!AX43="","",稚魚サイズ・収容重量計算!AX43),"")),IF(稚魚サイズ・収容重量計算!AX43="","",稚魚サイズ・収容重量計算!AX43)))</f>
        <v/>
      </c>
      <c r="AY43" s="27" t="str">
        <f>IF($L43="","",IF($T43="",IF(積算水温計算!AY138=FALSE,IF(積算水温計算!AY43="","",積算水温計算!AY43),IF(積算水温計算!AY138=TRUE,IF(稚魚サイズ・収容重量計算!AY43="","",稚魚サイズ・収容重量計算!AY43),"")),IF(稚魚サイズ・収容重量計算!AY43="","",稚魚サイズ・収容重量計算!AY43)))</f>
        <v/>
      </c>
    </row>
    <row r="44" spans="1:51" x14ac:dyDescent="0.4">
      <c r="A44" s="223"/>
      <c r="B44" s="224"/>
      <c r="C44" s="225"/>
      <c r="D44" s="225"/>
      <c r="E44" s="226"/>
      <c r="F44" s="24" t="str">
        <f t="shared" si="4"/>
        <v/>
      </c>
      <c r="G44" s="24" t="str">
        <f t="shared" si="5"/>
        <v/>
      </c>
      <c r="H44" s="25" t="str">
        <f t="shared" si="6"/>
        <v/>
      </c>
      <c r="I44" s="25" t="str">
        <f t="shared" si="7"/>
        <v/>
      </c>
      <c r="J44" s="223"/>
      <c r="K44" s="223"/>
      <c r="L44" s="211"/>
      <c r="M44" s="217">
        <v>960</v>
      </c>
      <c r="N44" s="227">
        <v>0.4</v>
      </c>
      <c r="O44" s="227">
        <v>1.3</v>
      </c>
      <c r="P44" s="227">
        <v>1</v>
      </c>
      <c r="Q44" s="228"/>
      <c r="R44" s="217"/>
      <c r="S44" s="229"/>
      <c r="T44" s="217"/>
      <c r="U44" s="229"/>
      <c r="V44" s="38" t="str">
        <f>稚魚サイズ・収容重量計算!V44</f>
        <v/>
      </c>
      <c r="W44" s="217"/>
      <c r="X44" s="26" t="str">
        <f>IF($L44="","",IF($T44="",IF(積算水温計算!W139=FALSE,IF(積算水温計算!X44="","",積算水温計算!X44),IF(積算水温計算!X139=TRUE,IF(稚魚サイズ・収容重量計算!X44="","",稚魚サイズ・収容重量計算!X44),"")),IF(稚魚サイズ・収容重量計算!X44="","",稚魚サイズ・収容重量計算!X44)))</f>
        <v/>
      </c>
      <c r="Y44" s="27" t="str">
        <f>IF($L44="","",IF($T44="",IF(積算水温計算!Y139=FALSE,IF(積算水温計算!Y44="","",積算水温計算!Y44),IF(積算水温計算!Y139=TRUE,IF(稚魚サイズ・収容重量計算!Y44="","",稚魚サイズ・収容重量計算!Y44),"")),IF(稚魚サイズ・収容重量計算!Y44="","",稚魚サイズ・収容重量計算!Y44)))</f>
        <v/>
      </c>
      <c r="Z44" s="27" t="str">
        <f>IF($L44="","",IF($T44="",IF(積算水温計算!Z139=FALSE,IF(積算水温計算!Z44="","",積算水温計算!Z44),IF(積算水温計算!Z139=TRUE,IF(稚魚サイズ・収容重量計算!Z44="","",稚魚サイズ・収容重量計算!Z44),"")),IF(稚魚サイズ・収容重量計算!Z44="","",稚魚サイズ・収容重量計算!Z44)))</f>
        <v/>
      </c>
      <c r="AA44" s="27" t="str">
        <f>IF($L44="","",IF($T44="",IF(積算水温計算!AA139=FALSE,IF(積算水温計算!AA44="","",積算水温計算!AA44),IF(積算水温計算!AA139=TRUE,IF(稚魚サイズ・収容重量計算!AA44="","",稚魚サイズ・収容重量計算!AA44),"")),IF(稚魚サイズ・収容重量計算!AA44="","",稚魚サイズ・収容重量計算!AA44)))</f>
        <v/>
      </c>
      <c r="AB44" s="27" t="str">
        <f>IF($L44="","",IF($T44="",IF(積算水温計算!AB139=FALSE,IF(積算水温計算!AB44="","",積算水温計算!AB44),IF(積算水温計算!AB139=TRUE,IF(稚魚サイズ・収容重量計算!AB44="","",稚魚サイズ・収容重量計算!AB44),"")),IF(稚魚サイズ・収容重量計算!AB44="","",稚魚サイズ・収容重量計算!AB44)))</f>
        <v/>
      </c>
      <c r="AC44" s="27" t="str">
        <f>IF($L44="","",IF($T44="",IF(積算水温計算!AC139=FALSE,IF(積算水温計算!AC44="","",積算水温計算!AC44),IF(積算水温計算!AC139=TRUE,IF(稚魚サイズ・収容重量計算!AC44="","",稚魚サイズ・収容重量計算!AC44),"")),IF(稚魚サイズ・収容重量計算!AC44="","",稚魚サイズ・収容重量計算!AC44)))</f>
        <v/>
      </c>
      <c r="AD44" s="27" t="str">
        <f>IF($L44="","",IF($T44="",IF(積算水温計算!AD139=FALSE,IF(積算水温計算!AD44="","",積算水温計算!AD44),IF(積算水温計算!AD139=TRUE,IF(稚魚サイズ・収容重量計算!AD44="","",稚魚サイズ・収容重量計算!AD44),"")),IF(稚魚サイズ・収容重量計算!AD44="","",稚魚サイズ・収容重量計算!AD44)))</f>
        <v/>
      </c>
      <c r="AE44" s="27" t="str">
        <f>IF($L44="","",IF($T44="",IF(積算水温計算!AE139=FALSE,IF(積算水温計算!AE44="","",積算水温計算!AE44),IF(積算水温計算!AE139=TRUE,IF(稚魚サイズ・収容重量計算!AE44="","",稚魚サイズ・収容重量計算!AE44),"")),IF(稚魚サイズ・収容重量計算!AE44="","",稚魚サイズ・収容重量計算!AE44)))</f>
        <v/>
      </c>
      <c r="AF44" s="27" t="str">
        <f>IF($L44="","",IF($T44="",IF(積算水温計算!AF139=FALSE,IF(積算水温計算!AF44="","",積算水温計算!AF44),IF(積算水温計算!AF139=TRUE,IF(稚魚サイズ・収容重量計算!AF44="","",稚魚サイズ・収容重量計算!AF44),"")),IF(稚魚サイズ・収容重量計算!AF44="","",稚魚サイズ・収容重量計算!AF44)))</f>
        <v/>
      </c>
      <c r="AG44" s="27" t="str">
        <f>IF($L44="","",IF($T44="",IF(積算水温計算!AG139=FALSE,IF(積算水温計算!AG44="","",積算水温計算!AG44),IF(積算水温計算!AG139=TRUE,IF(稚魚サイズ・収容重量計算!AG44="","",稚魚サイズ・収容重量計算!AG44),"")),IF(稚魚サイズ・収容重量計算!AG44="","",稚魚サイズ・収容重量計算!AG44)))</f>
        <v/>
      </c>
      <c r="AH44" s="27" t="str">
        <f>IF($L44="","",IF($T44="",IF(積算水温計算!AH139=FALSE,IF(積算水温計算!AH44="","",積算水温計算!AH44),IF(積算水温計算!AH139=TRUE,IF(稚魚サイズ・収容重量計算!AH44="","",稚魚サイズ・収容重量計算!AH44),"")),IF(稚魚サイズ・収容重量計算!AH44="","",稚魚サイズ・収容重量計算!AH44)))</f>
        <v/>
      </c>
      <c r="AI44" s="27" t="str">
        <f>IF($L44="","",IF($T44="",IF(積算水温計算!AI139=FALSE,IF(積算水温計算!AI44="","",積算水温計算!AI44),IF(積算水温計算!AI139=TRUE,IF(稚魚サイズ・収容重量計算!AI44="","",稚魚サイズ・収容重量計算!AI44),"")),IF(稚魚サイズ・収容重量計算!AI44="","",稚魚サイズ・収容重量計算!AI44)))</f>
        <v/>
      </c>
      <c r="AJ44" s="27" t="str">
        <f>IF($L44="","",IF($T44="",IF(積算水温計算!AJ139=FALSE,IF(積算水温計算!AJ44="","",積算水温計算!AJ44),IF(積算水温計算!AJ139=TRUE,IF(稚魚サイズ・収容重量計算!AJ44="","",稚魚サイズ・収容重量計算!AJ44),"")),IF(稚魚サイズ・収容重量計算!AJ44="","",稚魚サイズ・収容重量計算!AJ44)))</f>
        <v/>
      </c>
      <c r="AK44" s="27" t="str">
        <f>IF($L44="","",IF($T44="",IF(積算水温計算!AK139=FALSE,IF(積算水温計算!AK44="","",積算水温計算!AK44),IF(積算水温計算!AK139=TRUE,IF(稚魚サイズ・収容重量計算!AK44="","",稚魚サイズ・収容重量計算!AK44),"")),IF(稚魚サイズ・収容重量計算!AK44="","",稚魚サイズ・収容重量計算!AK44)))</f>
        <v/>
      </c>
      <c r="AL44" s="27" t="str">
        <f>IF($L44="","",IF($T44="",IF(積算水温計算!AL139=FALSE,IF(積算水温計算!AL44="","",積算水温計算!AL44),IF(積算水温計算!AL139=TRUE,IF(稚魚サイズ・収容重量計算!AL44="","",稚魚サイズ・収容重量計算!AL44),"")),IF(稚魚サイズ・収容重量計算!AL44="","",稚魚サイズ・収容重量計算!AL44)))</f>
        <v/>
      </c>
      <c r="AM44" s="27" t="str">
        <f>IF($L44="","",IF($T44="",IF(積算水温計算!AM139=FALSE,IF(積算水温計算!AM44="","",積算水温計算!AM44),IF(積算水温計算!AM139=TRUE,IF(稚魚サイズ・収容重量計算!AM44="","",稚魚サイズ・収容重量計算!AM44),"")),IF(稚魚サイズ・収容重量計算!AM44="","",稚魚サイズ・収容重量計算!AM44)))</f>
        <v/>
      </c>
      <c r="AN44" s="27" t="str">
        <f>IF($L44="","",IF($T44="",IF(積算水温計算!AN139=FALSE,IF(積算水温計算!AN44="","",積算水温計算!AN44),IF(積算水温計算!AN139=TRUE,IF(稚魚サイズ・収容重量計算!AN44="","",稚魚サイズ・収容重量計算!AN44),"")),IF(稚魚サイズ・収容重量計算!AN44="","",稚魚サイズ・収容重量計算!AN44)))</f>
        <v/>
      </c>
      <c r="AO44" s="27" t="str">
        <f>IF($L44="","",IF($T44="",IF(積算水温計算!AO139=FALSE,IF(積算水温計算!AO44="","",積算水温計算!AO44),IF(積算水温計算!AO139=TRUE,IF(稚魚サイズ・収容重量計算!AO44="","",稚魚サイズ・収容重量計算!AO44),"")),IF(稚魚サイズ・収容重量計算!AO44="","",稚魚サイズ・収容重量計算!AO44)))</f>
        <v/>
      </c>
      <c r="AP44" s="27" t="str">
        <f>IF($L44="","",IF($T44="",IF(積算水温計算!AP139=FALSE,IF(積算水温計算!AP44="","",積算水温計算!AP44),IF(積算水温計算!AP139=TRUE,IF(稚魚サイズ・収容重量計算!AP44="","",稚魚サイズ・収容重量計算!AP44),"")),IF(稚魚サイズ・収容重量計算!AP44="","",稚魚サイズ・収容重量計算!AP44)))</f>
        <v/>
      </c>
      <c r="AQ44" s="28" t="str">
        <f>IF($L44="","",IF($T44="",IF(積算水温計算!AQ139=FALSE,IF(積算水温計算!AQ44="","",積算水温計算!AQ44),IF(積算水温計算!AQ139=TRUE,IF(稚魚サイズ・収容重量計算!AQ44="","",稚魚サイズ・収容重量計算!AQ44),"")),IF(稚魚サイズ・収容重量計算!AQ44="","",稚魚サイズ・収容重量計算!AQ44)))</f>
        <v/>
      </c>
      <c r="AR44" s="29" t="str">
        <f>IF($L44="","",IF($T44="",IF(積算水温計算!AR139=FALSE,IF(積算水温計算!AR44="","",積算水温計算!AR44),IF(積算水温計算!AR139=TRUE,IF(稚魚サイズ・収容重量計算!AR44="","",稚魚サイズ・収容重量計算!AR44),"")),IF(稚魚サイズ・収容重量計算!AR44="","",稚魚サイズ・収容重量計算!AR44)))</f>
        <v/>
      </c>
      <c r="AS44" s="27" t="str">
        <f>IF($L44="","",IF($T44="",IF(積算水温計算!AS139=FALSE,IF(積算水温計算!AS44="","",積算水温計算!AS44),IF(積算水温計算!AS139=TRUE,IF(稚魚サイズ・収容重量計算!AS44="","",稚魚サイズ・収容重量計算!AS44),"")),IF(稚魚サイズ・収容重量計算!AS44="","",稚魚サイズ・収容重量計算!AS44)))</f>
        <v/>
      </c>
      <c r="AT44" s="27" t="str">
        <f>IF($L44="","",IF($T44="",IF(積算水温計算!AT139=FALSE,IF(積算水温計算!AT44="","",積算水温計算!AT44),IF(積算水温計算!AT139=TRUE,IF(稚魚サイズ・収容重量計算!AT44="","",稚魚サイズ・収容重量計算!AT44),"")),IF(稚魚サイズ・収容重量計算!AT44="","",稚魚サイズ・収容重量計算!AT44)))</f>
        <v/>
      </c>
      <c r="AU44" s="27" t="str">
        <f>IF($L44="","",IF($T44="",IF(積算水温計算!AU139=FALSE,IF(積算水温計算!AU44="","",積算水温計算!AU44),IF(積算水温計算!AU139=TRUE,IF(稚魚サイズ・収容重量計算!AU44="","",稚魚サイズ・収容重量計算!AU44),"")),IF(稚魚サイズ・収容重量計算!AU44="","",稚魚サイズ・収容重量計算!AU44)))</f>
        <v/>
      </c>
      <c r="AV44" s="27" t="str">
        <f>IF($L44="","",IF($T44="",IF(積算水温計算!AV139=FALSE,IF(積算水温計算!AV44="","",積算水温計算!AV44),IF(積算水温計算!AV139=TRUE,IF(稚魚サイズ・収容重量計算!AV44="","",稚魚サイズ・収容重量計算!AV44),"")),IF(稚魚サイズ・収容重量計算!AV44="","",稚魚サイズ・収容重量計算!AV44)))</f>
        <v/>
      </c>
      <c r="AW44" s="30" t="str">
        <f>IF($L44="","",IF($T44="",IF(積算水温計算!AW139=FALSE,IF(積算水温計算!AW44="","",積算水温計算!AW44),IF(積算水温計算!AW139=TRUE,IF(稚魚サイズ・収容重量計算!AW44="","",稚魚サイズ・収容重量計算!AW44),"")),IF(稚魚サイズ・収容重量計算!AW44="","",稚魚サイズ・収容重量計算!AW44)))</f>
        <v/>
      </c>
      <c r="AX44" s="31" t="str">
        <f>IF($L44="","",IF($T44="",IF(積算水温計算!AX139=FALSE,IF(積算水温計算!AX44="","",積算水温計算!AX44),IF(積算水温計算!AX139=TRUE,IF(稚魚サイズ・収容重量計算!AX44="","",稚魚サイズ・収容重量計算!AX44),"")),IF(稚魚サイズ・収容重量計算!AX44="","",稚魚サイズ・収容重量計算!AX44)))</f>
        <v/>
      </c>
      <c r="AY44" s="27" t="str">
        <f>IF($L44="","",IF($T44="",IF(積算水温計算!AY139=FALSE,IF(積算水温計算!AY44="","",積算水温計算!AY44),IF(積算水温計算!AY139=TRUE,IF(稚魚サイズ・収容重量計算!AY44="","",稚魚サイズ・収容重量計算!AY44),"")),IF(稚魚サイズ・収容重量計算!AY44="","",稚魚サイズ・収容重量計算!AY44)))</f>
        <v/>
      </c>
    </row>
    <row r="45" spans="1:51" x14ac:dyDescent="0.4">
      <c r="A45" s="223"/>
      <c r="B45" s="224"/>
      <c r="C45" s="225"/>
      <c r="D45" s="225"/>
      <c r="E45" s="226"/>
      <c r="F45" s="24" t="str">
        <f t="shared" si="4"/>
        <v/>
      </c>
      <c r="G45" s="24" t="str">
        <f t="shared" si="5"/>
        <v/>
      </c>
      <c r="H45" s="25" t="str">
        <f t="shared" si="6"/>
        <v/>
      </c>
      <c r="I45" s="25" t="str">
        <f t="shared" si="7"/>
        <v/>
      </c>
      <c r="J45" s="223"/>
      <c r="K45" s="223"/>
      <c r="L45" s="211"/>
      <c r="M45" s="217">
        <v>960</v>
      </c>
      <c r="N45" s="227">
        <v>0.4</v>
      </c>
      <c r="O45" s="227">
        <v>1.3</v>
      </c>
      <c r="P45" s="227">
        <v>1</v>
      </c>
      <c r="Q45" s="228"/>
      <c r="R45" s="217"/>
      <c r="S45" s="229"/>
      <c r="T45" s="217"/>
      <c r="U45" s="229"/>
      <c r="V45" s="38" t="str">
        <f>稚魚サイズ・収容重量計算!V45</f>
        <v/>
      </c>
      <c r="W45" s="217"/>
      <c r="X45" s="26" t="str">
        <f>IF($L45="","",IF($T45="",IF(積算水温計算!W140=FALSE,IF(積算水温計算!X45="","",積算水温計算!X45),IF(積算水温計算!X140=TRUE,IF(稚魚サイズ・収容重量計算!X45="","",稚魚サイズ・収容重量計算!X45),"")),IF(稚魚サイズ・収容重量計算!X45="","",稚魚サイズ・収容重量計算!X45)))</f>
        <v/>
      </c>
      <c r="Y45" s="27" t="str">
        <f>IF($L45="","",IF($T45="",IF(積算水温計算!Y140=FALSE,IF(積算水温計算!Y45="","",積算水温計算!Y45),IF(積算水温計算!Y140=TRUE,IF(稚魚サイズ・収容重量計算!Y45="","",稚魚サイズ・収容重量計算!Y45),"")),IF(稚魚サイズ・収容重量計算!Y45="","",稚魚サイズ・収容重量計算!Y45)))</f>
        <v/>
      </c>
      <c r="Z45" s="27" t="str">
        <f>IF($L45="","",IF($T45="",IF(積算水温計算!Z140=FALSE,IF(積算水温計算!Z45="","",積算水温計算!Z45),IF(積算水温計算!Z140=TRUE,IF(稚魚サイズ・収容重量計算!Z45="","",稚魚サイズ・収容重量計算!Z45),"")),IF(稚魚サイズ・収容重量計算!Z45="","",稚魚サイズ・収容重量計算!Z45)))</f>
        <v/>
      </c>
      <c r="AA45" s="27" t="str">
        <f>IF($L45="","",IF($T45="",IF(積算水温計算!AA140=FALSE,IF(積算水温計算!AA45="","",積算水温計算!AA45),IF(積算水温計算!AA140=TRUE,IF(稚魚サイズ・収容重量計算!AA45="","",稚魚サイズ・収容重量計算!AA45),"")),IF(稚魚サイズ・収容重量計算!AA45="","",稚魚サイズ・収容重量計算!AA45)))</f>
        <v/>
      </c>
      <c r="AB45" s="27" t="str">
        <f>IF($L45="","",IF($T45="",IF(積算水温計算!AB140=FALSE,IF(積算水温計算!AB45="","",積算水温計算!AB45),IF(積算水温計算!AB140=TRUE,IF(稚魚サイズ・収容重量計算!AB45="","",稚魚サイズ・収容重量計算!AB45),"")),IF(稚魚サイズ・収容重量計算!AB45="","",稚魚サイズ・収容重量計算!AB45)))</f>
        <v/>
      </c>
      <c r="AC45" s="27" t="str">
        <f>IF($L45="","",IF($T45="",IF(積算水温計算!AC140=FALSE,IF(積算水温計算!AC45="","",積算水温計算!AC45),IF(積算水温計算!AC140=TRUE,IF(稚魚サイズ・収容重量計算!AC45="","",稚魚サイズ・収容重量計算!AC45),"")),IF(稚魚サイズ・収容重量計算!AC45="","",稚魚サイズ・収容重量計算!AC45)))</f>
        <v/>
      </c>
      <c r="AD45" s="27" t="str">
        <f>IF($L45="","",IF($T45="",IF(積算水温計算!AD140=FALSE,IF(積算水温計算!AD45="","",積算水温計算!AD45),IF(積算水温計算!AD140=TRUE,IF(稚魚サイズ・収容重量計算!AD45="","",稚魚サイズ・収容重量計算!AD45),"")),IF(稚魚サイズ・収容重量計算!AD45="","",稚魚サイズ・収容重量計算!AD45)))</f>
        <v/>
      </c>
      <c r="AE45" s="27" t="str">
        <f>IF($L45="","",IF($T45="",IF(積算水温計算!AE140=FALSE,IF(積算水温計算!AE45="","",積算水温計算!AE45),IF(積算水温計算!AE140=TRUE,IF(稚魚サイズ・収容重量計算!AE45="","",稚魚サイズ・収容重量計算!AE45),"")),IF(稚魚サイズ・収容重量計算!AE45="","",稚魚サイズ・収容重量計算!AE45)))</f>
        <v/>
      </c>
      <c r="AF45" s="27" t="str">
        <f>IF($L45="","",IF($T45="",IF(積算水温計算!AF140=FALSE,IF(積算水温計算!AF45="","",積算水温計算!AF45),IF(積算水温計算!AF140=TRUE,IF(稚魚サイズ・収容重量計算!AF45="","",稚魚サイズ・収容重量計算!AF45),"")),IF(稚魚サイズ・収容重量計算!AF45="","",稚魚サイズ・収容重量計算!AF45)))</f>
        <v/>
      </c>
      <c r="AG45" s="27" t="str">
        <f>IF($L45="","",IF($T45="",IF(積算水温計算!AG140=FALSE,IF(積算水温計算!AG45="","",積算水温計算!AG45),IF(積算水温計算!AG140=TRUE,IF(稚魚サイズ・収容重量計算!AG45="","",稚魚サイズ・収容重量計算!AG45),"")),IF(稚魚サイズ・収容重量計算!AG45="","",稚魚サイズ・収容重量計算!AG45)))</f>
        <v/>
      </c>
      <c r="AH45" s="27" t="str">
        <f>IF($L45="","",IF($T45="",IF(積算水温計算!AH140=FALSE,IF(積算水温計算!AH45="","",積算水温計算!AH45),IF(積算水温計算!AH140=TRUE,IF(稚魚サイズ・収容重量計算!AH45="","",稚魚サイズ・収容重量計算!AH45),"")),IF(稚魚サイズ・収容重量計算!AH45="","",稚魚サイズ・収容重量計算!AH45)))</f>
        <v/>
      </c>
      <c r="AI45" s="27" t="str">
        <f>IF($L45="","",IF($T45="",IF(積算水温計算!AI140=FALSE,IF(積算水温計算!AI45="","",積算水温計算!AI45),IF(積算水温計算!AI140=TRUE,IF(稚魚サイズ・収容重量計算!AI45="","",稚魚サイズ・収容重量計算!AI45),"")),IF(稚魚サイズ・収容重量計算!AI45="","",稚魚サイズ・収容重量計算!AI45)))</f>
        <v/>
      </c>
      <c r="AJ45" s="27" t="str">
        <f>IF($L45="","",IF($T45="",IF(積算水温計算!AJ140=FALSE,IF(積算水温計算!AJ45="","",積算水温計算!AJ45),IF(積算水温計算!AJ140=TRUE,IF(稚魚サイズ・収容重量計算!AJ45="","",稚魚サイズ・収容重量計算!AJ45),"")),IF(稚魚サイズ・収容重量計算!AJ45="","",稚魚サイズ・収容重量計算!AJ45)))</f>
        <v/>
      </c>
      <c r="AK45" s="27" t="str">
        <f>IF($L45="","",IF($T45="",IF(積算水温計算!AK140=FALSE,IF(積算水温計算!AK45="","",積算水温計算!AK45),IF(積算水温計算!AK140=TRUE,IF(稚魚サイズ・収容重量計算!AK45="","",稚魚サイズ・収容重量計算!AK45),"")),IF(稚魚サイズ・収容重量計算!AK45="","",稚魚サイズ・収容重量計算!AK45)))</f>
        <v/>
      </c>
      <c r="AL45" s="27" t="str">
        <f>IF($L45="","",IF($T45="",IF(積算水温計算!AL140=FALSE,IF(積算水温計算!AL45="","",積算水温計算!AL45),IF(積算水温計算!AL140=TRUE,IF(稚魚サイズ・収容重量計算!AL45="","",稚魚サイズ・収容重量計算!AL45),"")),IF(稚魚サイズ・収容重量計算!AL45="","",稚魚サイズ・収容重量計算!AL45)))</f>
        <v/>
      </c>
      <c r="AM45" s="27" t="str">
        <f>IF($L45="","",IF($T45="",IF(積算水温計算!AM140=FALSE,IF(積算水温計算!AM45="","",積算水温計算!AM45),IF(積算水温計算!AM140=TRUE,IF(稚魚サイズ・収容重量計算!AM45="","",稚魚サイズ・収容重量計算!AM45),"")),IF(稚魚サイズ・収容重量計算!AM45="","",稚魚サイズ・収容重量計算!AM45)))</f>
        <v/>
      </c>
      <c r="AN45" s="27" t="str">
        <f>IF($L45="","",IF($T45="",IF(積算水温計算!AN140=FALSE,IF(積算水温計算!AN45="","",積算水温計算!AN45),IF(積算水温計算!AN140=TRUE,IF(稚魚サイズ・収容重量計算!AN45="","",稚魚サイズ・収容重量計算!AN45),"")),IF(稚魚サイズ・収容重量計算!AN45="","",稚魚サイズ・収容重量計算!AN45)))</f>
        <v/>
      </c>
      <c r="AO45" s="27" t="str">
        <f>IF($L45="","",IF($T45="",IF(積算水温計算!AO140=FALSE,IF(積算水温計算!AO45="","",積算水温計算!AO45),IF(積算水温計算!AO140=TRUE,IF(稚魚サイズ・収容重量計算!AO45="","",稚魚サイズ・収容重量計算!AO45),"")),IF(稚魚サイズ・収容重量計算!AO45="","",稚魚サイズ・収容重量計算!AO45)))</f>
        <v/>
      </c>
      <c r="AP45" s="27" t="str">
        <f>IF($L45="","",IF($T45="",IF(積算水温計算!AP140=FALSE,IF(積算水温計算!AP45="","",積算水温計算!AP45),IF(積算水温計算!AP140=TRUE,IF(稚魚サイズ・収容重量計算!AP45="","",稚魚サイズ・収容重量計算!AP45),"")),IF(稚魚サイズ・収容重量計算!AP45="","",稚魚サイズ・収容重量計算!AP45)))</f>
        <v/>
      </c>
      <c r="AQ45" s="28" t="str">
        <f>IF($L45="","",IF($T45="",IF(積算水温計算!AQ140=FALSE,IF(積算水温計算!AQ45="","",積算水温計算!AQ45),IF(積算水温計算!AQ140=TRUE,IF(稚魚サイズ・収容重量計算!AQ45="","",稚魚サイズ・収容重量計算!AQ45),"")),IF(稚魚サイズ・収容重量計算!AQ45="","",稚魚サイズ・収容重量計算!AQ45)))</f>
        <v/>
      </c>
      <c r="AR45" s="29" t="str">
        <f>IF($L45="","",IF($T45="",IF(積算水温計算!AR140=FALSE,IF(積算水温計算!AR45="","",積算水温計算!AR45),IF(積算水温計算!AR140=TRUE,IF(稚魚サイズ・収容重量計算!AR45="","",稚魚サイズ・収容重量計算!AR45),"")),IF(稚魚サイズ・収容重量計算!AR45="","",稚魚サイズ・収容重量計算!AR45)))</f>
        <v/>
      </c>
      <c r="AS45" s="27" t="str">
        <f>IF($L45="","",IF($T45="",IF(積算水温計算!AS140=FALSE,IF(積算水温計算!AS45="","",積算水温計算!AS45),IF(積算水温計算!AS140=TRUE,IF(稚魚サイズ・収容重量計算!AS45="","",稚魚サイズ・収容重量計算!AS45),"")),IF(稚魚サイズ・収容重量計算!AS45="","",稚魚サイズ・収容重量計算!AS45)))</f>
        <v/>
      </c>
      <c r="AT45" s="27" t="str">
        <f>IF($L45="","",IF($T45="",IF(積算水温計算!AT140=FALSE,IF(積算水温計算!AT45="","",積算水温計算!AT45),IF(積算水温計算!AT140=TRUE,IF(稚魚サイズ・収容重量計算!AT45="","",稚魚サイズ・収容重量計算!AT45),"")),IF(稚魚サイズ・収容重量計算!AT45="","",稚魚サイズ・収容重量計算!AT45)))</f>
        <v/>
      </c>
      <c r="AU45" s="27" t="str">
        <f>IF($L45="","",IF($T45="",IF(積算水温計算!AU140=FALSE,IF(積算水温計算!AU45="","",積算水温計算!AU45),IF(積算水温計算!AU140=TRUE,IF(稚魚サイズ・収容重量計算!AU45="","",稚魚サイズ・収容重量計算!AU45),"")),IF(稚魚サイズ・収容重量計算!AU45="","",稚魚サイズ・収容重量計算!AU45)))</f>
        <v/>
      </c>
      <c r="AV45" s="27" t="str">
        <f>IF($L45="","",IF($T45="",IF(積算水温計算!AV140=FALSE,IF(積算水温計算!AV45="","",積算水温計算!AV45),IF(積算水温計算!AV140=TRUE,IF(稚魚サイズ・収容重量計算!AV45="","",稚魚サイズ・収容重量計算!AV45),"")),IF(稚魚サイズ・収容重量計算!AV45="","",稚魚サイズ・収容重量計算!AV45)))</f>
        <v/>
      </c>
      <c r="AW45" s="30" t="str">
        <f>IF($L45="","",IF($T45="",IF(積算水温計算!AW140=FALSE,IF(積算水温計算!AW45="","",積算水温計算!AW45),IF(積算水温計算!AW140=TRUE,IF(稚魚サイズ・収容重量計算!AW45="","",稚魚サイズ・収容重量計算!AW45),"")),IF(稚魚サイズ・収容重量計算!AW45="","",稚魚サイズ・収容重量計算!AW45)))</f>
        <v/>
      </c>
      <c r="AX45" s="31" t="str">
        <f>IF($L45="","",IF($T45="",IF(積算水温計算!AX140=FALSE,IF(積算水温計算!AX45="","",積算水温計算!AX45),IF(積算水温計算!AX140=TRUE,IF(稚魚サイズ・収容重量計算!AX45="","",稚魚サイズ・収容重量計算!AX45),"")),IF(稚魚サイズ・収容重量計算!AX45="","",稚魚サイズ・収容重量計算!AX45)))</f>
        <v/>
      </c>
      <c r="AY45" s="27" t="str">
        <f>IF($L45="","",IF($T45="",IF(積算水温計算!AY140=FALSE,IF(積算水温計算!AY45="","",積算水温計算!AY45),IF(積算水温計算!AY140=TRUE,IF(稚魚サイズ・収容重量計算!AY45="","",稚魚サイズ・収容重量計算!AY45),"")),IF(稚魚サイズ・収容重量計算!AY45="","",稚魚サイズ・収容重量計算!AY45)))</f>
        <v/>
      </c>
    </row>
    <row r="46" spans="1:51" x14ac:dyDescent="0.4">
      <c r="A46" s="223"/>
      <c r="B46" s="224"/>
      <c r="C46" s="225"/>
      <c r="D46" s="225"/>
      <c r="E46" s="226"/>
      <c r="F46" s="24" t="str">
        <f t="shared" si="4"/>
        <v/>
      </c>
      <c r="G46" s="24" t="str">
        <f t="shared" si="5"/>
        <v/>
      </c>
      <c r="H46" s="25" t="str">
        <f t="shared" si="6"/>
        <v/>
      </c>
      <c r="I46" s="25" t="str">
        <f t="shared" si="7"/>
        <v/>
      </c>
      <c r="J46" s="223"/>
      <c r="K46" s="223"/>
      <c r="L46" s="211"/>
      <c r="M46" s="217">
        <v>960</v>
      </c>
      <c r="N46" s="227">
        <v>0.4</v>
      </c>
      <c r="O46" s="227">
        <v>1.3</v>
      </c>
      <c r="P46" s="227">
        <v>1</v>
      </c>
      <c r="Q46" s="228"/>
      <c r="R46" s="217"/>
      <c r="S46" s="229"/>
      <c r="T46" s="217"/>
      <c r="U46" s="229"/>
      <c r="V46" s="38" t="str">
        <f>稚魚サイズ・収容重量計算!V46</f>
        <v/>
      </c>
      <c r="W46" s="217"/>
      <c r="X46" s="26" t="str">
        <f>IF($L46="","",IF($T46="",IF(積算水温計算!W141=FALSE,IF(積算水温計算!X46="","",積算水温計算!X46),IF(積算水温計算!X141=TRUE,IF(稚魚サイズ・収容重量計算!X46="","",稚魚サイズ・収容重量計算!X46),"")),IF(稚魚サイズ・収容重量計算!X46="","",稚魚サイズ・収容重量計算!X46)))</f>
        <v/>
      </c>
      <c r="Y46" s="27" t="str">
        <f>IF($L46="","",IF($T46="",IF(積算水温計算!Y141=FALSE,IF(積算水温計算!Y46="","",積算水温計算!Y46),IF(積算水温計算!Y141=TRUE,IF(稚魚サイズ・収容重量計算!Y46="","",稚魚サイズ・収容重量計算!Y46),"")),IF(稚魚サイズ・収容重量計算!Y46="","",稚魚サイズ・収容重量計算!Y46)))</f>
        <v/>
      </c>
      <c r="Z46" s="27" t="str">
        <f>IF($L46="","",IF($T46="",IF(積算水温計算!Z141=FALSE,IF(積算水温計算!Z46="","",積算水温計算!Z46),IF(積算水温計算!Z141=TRUE,IF(稚魚サイズ・収容重量計算!Z46="","",稚魚サイズ・収容重量計算!Z46),"")),IF(稚魚サイズ・収容重量計算!Z46="","",稚魚サイズ・収容重量計算!Z46)))</f>
        <v/>
      </c>
      <c r="AA46" s="27" t="str">
        <f>IF($L46="","",IF($T46="",IF(積算水温計算!AA141=FALSE,IF(積算水温計算!AA46="","",積算水温計算!AA46),IF(積算水温計算!AA141=TRUE,IF(稚魚サイズ・収容重量計算!AA46="","",稚魚サイズ・収容重量計算!AA46),"")),IF(稚魚サイズ・収容重量計算!AA46="","",稚魚サイズ・収容重量計算!AA46)))</f>
        <v/>
      </c>
      <c r="AB46" s="27" t="str">
        <f>IF($L46="","",IF($T46="",IF(積算水温計算!AB141=FALSE,IF(積算水温計算!AB46="","",積算水温計算!AB46),IF(積算水温計算!AB141=TRUE,IF(稚魚サイズ・収容重量計算!AB46="","",稚魚サイズ・収容重量計算!AB46),"")),IF(稚魚サイズ・収容重量計算!AB46="","",稚魚サイズ・収容重量計算!AB46)))</f>
        <v/>
      </c>
      <c r="AC46" s="27" t="str">
        <f>IF($L46="","",IF($T46="",IF(積算水温計算!AC141=FALSE,IF(積算水温計算!AC46="","",積算水温計算!AC46),IF(積算水温計算!AC141=TRUE,IF(稚魚サイズ・収容重量計算!AC46="","",稚魚サイズ・収容重量計算!AC46),"")),IF(稚魚サイズ・収容重量計算!AC46="","",稚魚サイズ・収容重量計算!AC46)))</f>
        <v/>
      </c>
      <c r="AD46" s="27" t="str">
        <f>IF($L46="","",IF($T46="",IF(積算水温計算!AD141=FALSE,IF(積算水温計算!AD46="","",積算水温計算!AD46),IF(積算水温計算!AD141=TRUE,IF(稚魚サイズ・収容重量計算!AD46="","",稚魚サイズ・収容重量計算!AD46),"")),IF(稚魚サイズ・収容重量計算!AD46="","",稚魚サイズ・収容重量計算!AD46)))</f>
        <v/>
      </c>
      <c r="AE46" s="27" t="str">
        <f>IF($L46="","",IF($T46="",IF(積算水温計算!AE141=FALSE,IF(積算水温計算!AE46="","",積算水温計算!AE46),IF(積算水温計算!AE141=TRUE,IF(稚魚サイズ・収容重量計算!AE46="","",稚魚サイズ・収容重量計算!AE46),"")),IF(稚魚サイズ・収容重量計算!AE46="","",稚魚サイズ・収容重量計算!AE46)))</f>
        <v/>
      </c>
      <c r="AF46" s="27" t="str">
        <f>IF($L46="","",IF($T46="",IF(積算水温計算!AF141=FALSE,IF(積算水温計算!AF46="","",積算水温計算!AF46),IF(積算水温計算!AF141=TRUE,IF(稚魚サイズ・収容重量計算!AF46="","",稚魚サイズ・収容重量計算!AF46),"")),IF(稚魚サイズ・収容重量計算!AF46="","",稚魚サイズ・収容重量計算!AF46)))</f>
        <v/>
      </c>
      <c r="AG46" s="27" t="str">
        <f>IF($L46="","",IF($T46="",IF(積算水温計算!AG141=FALSE,IF(積算水温計算!AG46="","",積算水温計算!AG46),IF(積算水温計算!AG141=TRUE,IF(稚魚サイズ・収容重量計算!AG46="","",稚魚サイズ・収容重量計算!AG46),"")),IF(稚魚サイズ・収容重量計算!AG46="","",稚魚サイズ・収容重量計算!AG46)))</f>
        <v/>
      </c>
      <c r="AH46" s="27" t="str">
        <f>IF($L46="","",IF($T46="",IF(積算水温計算!AH141=FALSE,IF(積算水温計算!AH46="","",積算水温計算!AH46),IF(積算水温計算!AH141=TRUE,IF(稚魚サイズ・収容重量計算!AH46="","",稚魚サイズ・収容重量計算!AH46),"")),IF(稚魚サイズ・収容重量計算!AH46="","",稚魚サイズ・収容重量計算!AH46)))</f>
        <v/>
      </c>
      <c r="AI46" s="27" t="str">
        <f>IF($L46="","",IF($T46="",IF(積算水温計算!AI141=FALSE,IF(積算水温計算!AI46="","",積算水温計算!AI46),IF(積算水温計算!AI141=TRUE,IF(稚魚サイズ・収容重量計算!AI46="","",稚魚サイズ・収容重量計算!AI46),"")),IF(稚魚サイズ・収容重量計算!AI46="","",稚魚サイズ・収容重量計算!AI46)))</f>
        <v/>
      </c>
      <c r="AJ46" s="27" t="str">
        <f>IF($L46="","",IF($T46="",IF(積算水温計算!AJ141=FALSE,IF(積算水温計算!AJ46="","",積算水温計算!AJ46),IF(積算水温計算!AJ141=TRUE,IF(稚魚サイズ・収容重量計算!AJ46="","",稚魚サイズ・収容重量計算!AJ46),"")),IF(稚魚サイズ・収容重量計算!AJ46="","",稚魚サイズ・収容重量計算!AJ46)))</f>
        <v/>
      </c>
      <c r="AK46" s="27" t="str">
        <f>IF($L46="","",IF($T46="",IF(積算水温計算!AK141=FALSE,IF(積算水温計算!AK46="","",積算水温計算!AK46),IF(積算水温計算!AK141=TRUE,IF(稚魚サイズ・収容重量計算!AK46="","",稚魚サイズ・収容重量計算!AK46),"")),IF(稚魚サイズ・収容重量計算!AK46="","",稚魚サイズ・収容重量計算!AK46)))</f>
        <v/>
      </c>
      <c r="AL46" s="27" t="str">
        <f>IF($L46="","",IF($T46="",IF(積算水温計算!AL141=FALSE,IF(積算水温計算!AL46="","",積算水温計算!AL46),IF(積算水温計算!AL141=TRUE,IF(稚魚サイズ・収容重量計算!AL46="","",稚魚サイズ・収容重量計算!AL46),"")),IF(稚魚サイズ・収容重量計算!AL46="","",稚魚サイズ・収容重量計算!AL46)))</f>
        <v/>
      </c>
      <c r="AM46" s="27" t="str">
        <f>IF($L46="","",IF($T46="",IF(積算水温計算!AM141=FALSE,IF(積算水温計算!AM46="","",積算水温計算!AM46),IF(積算水温計算!AM141=TRUE,IF(稚魚サイズ・収容重量計算!AM46="","",稚魚サイズ・収容重量計算!AM46),"")),IF(稚魚サイズ・収容重量計算!AM46="","",稚魚サイズ・収容重量計算!AM46)))</f>
        <v/>
      </c>
      <c r="AN46" s="27" t="str">
        <f>IF($L46="","",IF($T46="",IF(積算水温計算!AN141=FALSE,IF(積算水温計算!AN46="","",積算水温計算!AN46),IF(積算水温計算!AN141=TRUE,IF(稚魚サイズ・収容重量計算!AN46="","",稚魚サイズ・収容重量計算!AN46),"")),IF(稚魚サイズ・収容重量計算!AN46="","",稚魚サイズ・収容重量計算!AN46)))</f>
        <v/>
      </c>
      <c r="AO46" s="27" t="str">
        <f>IF($L46="","",IF($T46="",IF(積算水温計算!AO141=FALSE,IF(積算水温計算!AO46="","",積算水温計算!AO46),IF(積算水温計算!AO141=TRUE,IF(稚魚サイズ・収容重量計算!AO46="","",稚魚サイズ・収容重量計算!AO46),"")),IF(稚魚サイズ・収容重量計算!AO46="","",稚魚サイズ・収容重量計算!AO46)))</f>
        <v/>
      </c>
      <c r="AP46" s="27" t="str">
        <f>IF($L46="","",IF($T46="",IF(積算水温計算!AP141=FALSE,IF(積算水温計算!AP46="","",積算水温計算!AP46),IF(積算水温計算!AP141=TRUE,IF(稚魚サイズ・収容重量計算!AP46="","",稚魚サイズ・収容重量計算!AP46),"")),IF(稚魚サイズ・収容重量計算!AP46="","",稚魚サイズ・収容重量計算!AP46)))</f>
        <v/>
      </c>
      <c r="AQ46" s="28" t="str">
        <f>IF($L46="","",IF($T46="",IF(積算水温計算!AQ141=FALSE,IF(積算水温計算!AQ46="","",積算水温計算!AQ46),IF(積算水温計算!AQ141=TRUE,IF(稚魚サイズ・収容重量計算!AQ46="","",稚魚サイズ・収容重量計算!AQ46),"")),IF(稚魚サイズ・収容重量計算!AQ46="","",稚魚サイズ・収容重量計算!AQ46)))</f>
        <v/>
      </c>
      <c r="AR46" s="29" t="str">
        <f>IF($L46="","",IF($T46="",IF(積算水温計算!AR141=FALSE,IF(積算水温計算!AR46="","",積算水温計算!AR46),IF(積算水温計算!AR141=TRUE,IF(稚魚サイズ・収容重量計算!AR46="","",稚魚サイズ・収容重量計算!AR46),"")),IF(稚魚サイズ・収容重量計算!AR46="","",稚魚サイズ・収容重量計算!AR46)))</f>
        <v/>
      </c>
      <c r="AS46" s="27" t="str">
        <f>IF($L46="","",IF($T46="",IF(積算水温計算!AS141=FALSE,IF(積算水温計算!AS46="","",積算水温計算!AS46),IF(積算水温計算!AS141=TRUE,IF(稚魚サイズ・収容重量計算!AS46="","",稚魚サイズ・収容重量計算!AS46),"")),IF(稚魚サイズ・収容重量計算!AS46="","",稚魚サイズ・収容重量計算!AS46)))</f>
        <v/>
      </c>
      <c r="AT46" s="27" t="str">
        <f>IF($L46="","",IF($T46="",IF(積算水温計算!AT141=FALSE,IF(積算水温計算!AT46="","",積算水温計算!AT46),IF(積算水温計算!AT141=TRUE,IF(稚魚サイズ・収容重量計算!AT46="","",稚魚サイズ・収容重量計算!AT46),"")),IF(稚魚サイズ・収容重量計算!AT46="","",稚魚サイズ・収容重量計算!AT46)))</f>
        <v/>
      </c>
      <c r="AU46" s="27" t="str">
        <f>IF($L46="","",IF($T46="",IF(積算水温計算!AU141=FALSE,IF(積算水温計算!AU46="","",積算水温計算!AU46),IF(積算水温計算!AU141=TRUE,IF(稚魚サイズ・収容重量計算!AU46="","",稚魚サイズ・収容重量計算!AU46),"")),IF(稚魚サイズ・収容重量計算!AU46="","",稚魚サイズ・収容重量計算!AU46)))</f>
        <v/>
      </c>
      <c r="AV46" s="27" t="str">
        <f>IF($L46="","",IF($T46="",IF(積算水温計算!AV141=FALSE,IF(積算水温計算!AV46="","",積算水温計算!AV46),IF(積算水温計算!AV141=TRUE,IF(稚魚サイズ・収容重量計算!AV46="","",稚魚サイズ・収容重量計算!AV46),"")),IF(稚魚サイズ・収容重量計算!AV46="","",稚魚サイズ・収容重量計算!AV46)))</f>
        <v/>
      </c>
      <c r="AW46" s="30" t="str">
        <f>IF($L46="","",IF($T46="",IF(積算水温計算!AW141=FALSE,IF(積算水温計算!AW46="","",積算水温計算!AW46),IF(積算水温計算!AW141=TRUE,IF(稚魚サイズ・収容重量計算!AW46="","",稚魚サイズ・収容重量計算!AW46),"")),IF(稚魚サイズ・収容重量計算!AW46="","",稚魚サイズ・収容重量計算!AW46)))</f>
        <v/>
      </c>
      <c r="AX46" s="31" t="str">
        <f>IF($L46="","",IF($T46="",IF(積算水温計算!AX141=FALSE,IF(積算水温計算!AX46="","",積算水温計算!AX46),IF(積算水温計算!AX141=TRUE,IF(稚魚サイズ・収容重量計算!AX46="","",稚魚サイズ・収容重量計算!AX46),"")),IF(稚魚サイズ・収容重量計算!AX46="","",稚魚サイズ・収容重量計算!AX46)))</f>
        <v/>
      </c>
      <c r="AY46" s="27" t="str">
        <f>IF($L46="","",IF($T46="",IF(積算水温計算!AY141=FALSE,IF(積算水温計算!AY46="","",積算水温計算!AY46),IF(積算水温計算!AY141=TRUE,IF(稚魚サイズ・収容重量計算!AY46="","",稚魚サイズ・収容重量計算!AY46),"")),IF(稚魚サイズ・収容重量計算!AY46="","",稚魚サイズ・収容重量計算!AY46)))</f>
        <v/>
      </c>
    </row>
    <row r="47" spans="1:51" x14ac:dyDescent="0.4">
      <c r="A47" s="223"/>
      <c r="B47" s="224"/>
      <c r="C47" s="225"/>
      <c r="D47" s="225"/>
      <c r="E47" s="226"/>
      <c r="F47" s="24" t="str">
        <f t="shared" si="4"/>
        <v/>
      </c>
      <c r="G47" s="24" t="str">
        <f t="shared" si="5"/>
        <v/>
      </c>
      <c r="H47" s="25" t="str">
        <f t="shared" si="6"/>
        <v/>
      </c>
      <c r="I47" s="25" t="str">
        <f t="shared" si="7"/>
        <v/>
      </c>
      <c r="J47" s="223"/>
      <c r="K47" s="223"/>
      <c r="L47" s="211"/>
      <c r="M47" s="217">
        <v>960</v>
      </c>
      <c r="N47" s="227">
        <v>0.4</v>
      </c>
      <c r="O47" s="227">
        <v>1.3</v>
      </c>
      <c r="P47" s="227">
        <v>1</v>
      </c>
      <c r="Q47" s="228"/>
      <c r="R47" s="217"/>
      <c r="S47" s="229"/>
      <c r="T47" s="217"/>
      <c r="U47" s="229"/>
      <c r="V47" s="38" t="str">
        <f>稚魚サイズ・収容重量計算!V47</f>
        <v/>
      </c>
      <c r="W47" s="217"/>
      <c r="X47" s="26" t="str">
        <f>IF($L47="","",IF($T47="",IF(積算水温計算!W142=FALSE,IF(積算水温計算!X47="","",積算水温計算!X47),IF(積算水温計算!X142=TRUE,IF(稚魚サイズ・収容重量計算!X47="","",稚魚サイズ・収容重量計算!X47),"")),IF(稚魚サイズ・収容重量計算!X47="","",稚魚サイズ・収容重量計算!X47)))</f>
        <v/>
      </c>
      <c r="Y47" s="27" t="str">
        <f>IF($L47="","",IF($T47="",IF(積算水温計算!Y142=FALSE,IF(積算水温計算!Y47="","",積算水温計算!Y47),IF(積算水温計算!Y142=TRUE,IF(稚魚サイズ・収容重量計算!Y47="","",稚魚サイズ・収容重量計算!Y47),"")),IF(稚魚サイズ・収容重量計算!Y47="","",稚魚サイズ・収容重量計算!Y47)))</f>
        <v/>
      </c>
      <c r="Z47" s="27" t="str">
        <f>IF($L47="","",IF($T47="",IF(積算水温計算!Z142=FALSE,IF(積算水温計算!Z47="","",積算水温計算!Z47),IF(積算水温計算!Z142=TRUE,IF(稚魚サイズ・収容重量計算!Z47="","",稚魚サイズ・収容重量計算!Z47),"")),IF(稚魚サイズ・収容重量計算!Z47="","",稚魚サイズ・収容重量計算!Z47)))</f>
        <v/>
      </c>
      <c r="AA47" s="27" t="str">
        <f>IF($L47="","",IF($T47="",IF(積算水温計算!AA142=FALSE,IF(積算水温計算!AA47="","",積算水温計算!AA47),IF(積算水温計算!AA142=TRUE,IF(稚魚サイズ・収容重量計算!AA47="","",稚魚サイズ・収容重量計算!AA47),"")),IF(稚魚サイズ・収容重量計算!AA47="","",稚魚サイズ・収容重量計算!AA47)))</f>
        <v/>
      </c>
      <c r="AB47" s="27" t="str">
        <f>IF($L47="","",IF($T47="",IF(積算水温計算!AB142=FALSE,IF(積算水温計算!AB47="","",積算水温計算!AB47),IF(積算水温計算!AB142=TRUE,IF(稚魚サイズ・収容重量計算!AB47="","",稚魚サイズ・収容重量計算!AB47),"")),IF(稚魚サイズ・収容重量計算!AB47="","",稚魚サイズ・収容重量計算!AB47)))</f>
        <v/>
      </c>
      <c r="AC47" s="27" t="str">
        <f>IF($L47="","",IF($T47="",IF(積算水温計算!AC142=FALSE,IF(積算水温計算!AC47="","",積算水温計算!AC47),IF(積算水温計算!AC142=TRUE,IF(稚魚サイズ・収容重量計算!AC47="","",稚魚サイズ・収容重量計算!AC47),"")),IF(稚魚サイズ・収容重量計算!AC47="","",稚魚サイズ・収容重量計算!AC47)))</f>
        <v/>
      </c>
      <c r="AD47" s="27" t="str">
        <f>IF($L47="","",IF($T47="",IF(積算水温計算!AD142=FALSE,IF(積算水温計算!AD47="","",積算水温計算!AD47),IF(積算水温計算!AD142=TRUE,IF(稚魚サイズ・収容重量計算!AD47="","",稚魚サイズ・収容重量計算!AD47),"")),IF(稚魚サイズ・収容重量計算!AD47="","",稚魚サイズ・収容重量計算!AD47)))</f>
        <v/>
      </c>
      <c r="AE47" s="27" t="str">
        <f>IF($L47="","",IF($T47="",IF(積算水温計算!AE142=FALSE,IF(積算水温計算!AE47="","",積算水温計算!AE47),IF(積算水温計算!AE142=TRUE,IF(稚魚サイズ・収容重量計算!AE47="","",稚魚サイズ・収容重量計算!AE47),"")),IF(稚魚サイズ・収容重量計算!AE47="","",稚魚サイズ・収容重量計算!AE47)))</f>
        <v/>
      </c>
      <c r="AF47" s="27" t="str">
        <f>IF($L47="","",IF($T47="",IF(積算水温計算!AF142=FALSE,IF(積算水温計算!AF47="","",積算水温計算!AF47),IF(積算水温計算!AF142=TRUE,IF(稚魚サイズ・収容重量計算!AF47="","",稚魚サイズ・収容重量計算!AF47),"")),IF(稚魚サイズ・収容重量計算!AF47="","",稚魚サイズ・収容重量計算!AF47)))</f>
        <v/>
      </c>
      <c r="AG47" s="27" t="str">
        <f>IF($L47="","",IF($T47="",IF(積算水温計算!AG142=FALSE,IF(積算水温計算!AG47="","",積算水温計算!AG47),IF(積算水温計算!AG142=TRUE,IF(稚魚サイズ・収容重量計算!AG47="","",稚魚サイズ・収容重量計算!AG47),"")),IF(稚魚サイズ・収容重量計算!AG47="","",稚魚サイズ・収容重量計算!AG47)))</f>
        <v/>
      </c>
      <c r="AH47" s="27" t="str">
        <f>IF($L47="","",IF($T47="",IF(積算水温計算!AH142=FALSE,IF(積算水温計算!AH47="","",積算水温計算!AH47),IF(積算水温計算!AH142=TRUE,IF(稚魚サイズ・収容重量計算!AH47="","",稚魚サイズ・収容重量計算!AH47),"")),IF(稚魚サイズ・収容重量計算!AH47="","",稚魚サイズ・収容重量計算!AH47)))</f>
        <v/>
      </c>
      <c r="AI47" s="27" t="str">
        <f>IF($L47="","",IF($T47="",IF(積算水温計算!AI142=FALSE,IF(積算水温計算!AI47="","",積算水温計算!AI47),IF(積算水温計算!AI142=TRUE,IF(稚魚サイズ・収容重量計算!AI47="","",稚魚サイズ・収容重量計算!AI47),"")),IF(稚魚サイズ・収容重量計算!AI47="","",稚魚サイズ・収容重量計算!AI47)))</f>
        <v/>
      </c>
      <c r="AJ47" s="27" t="str">
        <f>IF($L47="","",IF($T47="",IF(積算水温計算!AJ142=FALSE,IF(積算水温計算!AJ47="","",積算水温計算!AJ47),IF(積算水温計算!AJ142=TRUE,IF(稚魚サイズ・収容重量計算!AJ47="","",稚魚サイズ・収容重量計算!AJ47),"")),IF(稚魚サイズ・収容重量計算!AJ47="","",稚魚サイズ・収容重量計算!AJ47)))</f>
        <v/>
      </c>
      <c r="AK47" s="27" t="str">
        <f>IF($L47="","",IF($T47="",IF(積算水温計算!AK142=FALSE,IF(積算水温計算!AK47="","",積算水温計算!AK47),IF(積算水温計算!AK142=TRUE,IF(稚魚サイズ・収容重量計算!AK47="","",稚魚サイズ・収容重量計算!AK47),"")),IF(稚魚サイズ・収容重量計算!AK47="","",稚魚サイズ・収容重量計算!AK47)))</f>
        <v/>
      </c>
      <c r="AL47" s="27" t="str">
        <f>IF($L47="","",IF($T47="",IF(積算水温計算!AL142=FALSE,IF(積算水温計算!AL47="","",積算水温計算!AL47),IF(積算水温計算!AL142=TRUE,IF(稚魚サイズ・収容重量計算!AL47="","",稚魚サイズ・収容重量計算!AL47),"")),IF(稚魚サイズ・収容重量計算!AL47="","",稚魚サイズ・収容重量計算!AL47)))</f>
        <v/>
      </c>
      <c r="AM47" s="27" t="str">
        <f>IF($L47="","",IF($T47="",IF(積算水温計算!AM142=FALSE,IF(積算水温計算!AM47="","",積算水温計算!AM47),IF(積算水温計算!AM142=TRUE,IF(稚魚サイズ・収容重量計算!AM47="","",稚魚サイズ・収容重量計算!AM47),"")),IF(稚魚サイズ・収容重量計算!AM47="","",稚魚サイズ・収容重量計算!AM47)))</f>
        <v/>
      </c>
      <c r="AN47" s="27" t="str">
        <f>IF($L47="","",IF($T47="",IF(積算水温計算!AN142=FALSE,IF(積算水温計算!AN47="","",積算水温計算!AN47),IF(積算水温計算!AN142=TRUE,IF(稚魚サイズ・収容重量計算!AN47="","",稚魚サイズ・収容重量計算!AN47),"")),IF(稚魚サイズ・収容重量計算!AN47="","",稚魚サイズ・収容重量計算!AN47)))</f>
        <v/>
      </c>
      <c r="AO47" s="27" t="str">
        <f>IF($L47="","",IF($T47="",IF(積算水温計算!AO142=FALSE,IF(積算水温計算!AO47="","",積算水温計算!AO47),IF(積算水温計算!AO142=TRUE,IF(稚魚サイズ・収容重量計算!AO47="","",稚魚サイズ・収容重量計算!AO47),"")),IF(稚魚サイズ・収容重量計算!AO47="","",稚魚サイズ・収容重量計算!AO47)))</f>
        <v/>
      </c>
      <c r="AP47" s="27" t="str">
        <f>IF($L47="","",IF($T47="",IF(積算水温計算!AP142=FALSE,IF(積算水温計算!AP47="","",積算水温計算!AP47),IF(積算水温計算!AP142=TRUE,IF(稚魚サイズ・収容重量計算!AP47="","",稚魚サイズ・収容重量計算!AP47),"")),IF(稚魚サイズ・収容重量計算!AP47="","",稚魚サイズ・収容重量計算!AP47)))</f>
        <v/>
      </c>
      <c r="AQ47" s="28" t="str">
        <f>IF($L47="","",IF($T47="",IF(積算水温計算!AQ142=FALSE,IF(積算水温計算!AQ47="","",積算水温計算!AQ47),IF(積算水温計算!AQ142=TRUE,IF(稚魚サイズ・収容重量計算!AQ47="","",稚魚サイズ・収容重量計算!AQ47),"")),IF(稚魚サイズ・収容重量計算!AQ47="","",稚魚サイズ・収容重量計算!AQ47)))</f>
        <v/>
      </c>
      <c r="AR47" s="29" t="str">
        <f>IF($L47="","",IF($T47="",IF(積算水温計算!AR142=FALSE,IF(積算水温計算!AR47="","",積算水温計算!AR47),IF(積算水温計算!AR142=TRUE,IF(稚魚サイズ・収容重量計算!AR47="","",稚魚サイズ・収容重量計算!AR47),"")),IF(稚魚サイズ・収容重量計算!AR47="","",稚魚サイズ・収容重量計算!AR47)))</f>
        <v/>
      </c>
      <c r="AS47" s="27" t="str">
        <f>IF($L47="","",IF($T47="",IF(積算水温計算!AS142=FALSE,IF(積算水温計算!AS47="","",積算水温計算!AS47),IF(積算水温計算!AS142=TRUE,IF(稚魚サイズ・収容重量計算!AS47="","",稚魚サイズ・収容重量計算!AS47),"")),IF(稚魚サイズ・収容重量計算!AS47="","",稚魚サイズ・収容重量計算!AS47)))</f>
        <v/>
      </c>
      <c r="AT47" s="27" t="str">
        <f>IF($L47="","",IF($T47="",IF(積算水温計算!AT142=FALSE,IF(積算水温計算!AT47="","",積算水温計算!AT47),IF(積算水温計算!AT142=TRUE,IF(稚魚サイズ・収容重量計算!AT47="","",稚魚サイズ・収容重量計算!AT47),"")),IF(稚魚サイズ・収容重量計算!AT47="","",稚魚サイズ・収容重量計算!AT47)))</f>
        <v/>
      </c>
      <c r="AU47" s="27" t="str">
        <f>IF($L47="","",IF($T47="",IF(積算水温計算!AU142=FALSE,IF(積算水温計算!AU47="","",積算水温計算!AU47),IF(積算水温計算!AU142=TRUE,IF(稚魚サイズ・収容重量計算!AU47="","",稚魚サイズ・収容重量計算!AU47),"")),IF(稚魚サイズ・収容重量計算!AU47="","",稚魚サイズ・収容重量計算!AU47)))</f>
        <v/>
      </c>
      <c r="AV47" s="27" t="str">
        <f>IF($L47="","",IF($T47="",IF(積算水温計算!AV142=FALSE,IF(積算水温計算!AV47="","",積算水温計算!AV47),IF(積算水温計算!AV142=TRUE,IF(稚魚サイズ・収容重量計算!AV47="","",稚魚サイズ・収容重量計算!AV47),"")),IF(稚魚サイズ・収容重量計算!AV47="","",稚魚サイズ・収容重量計算!AV47)))</f>
        <v/>
      </c>
      <c r="AW47" s="30" t="str">
        <f>IF($L47="","",IF($T47="",IF(積算水温計算!AW142=FALSE,IF(積算水温計算!AW47="","",積算水温計算!AW47),IF(積算水温計算!AW142=TRUE,IF(稚魚サイズ・収容重量計算!AW47="","",稚魚サイズ・収容重量計算!AW47),"")),IF(稚魚サイズ・収容重量計算!AW47="","",稚魚サイズ・収容重量計算!AW47)))</f>
        <v/>
      </c>
      <c r="AX47" s="31" t="str">
        <f>IF($L47="","",IF($T47="",IF(積算水温計算!AX142=FALSE,IF(積算水温計算!AX47="","",積算水温計算!AX47),IF(積算水温計算!AX142=TRUE,IF(稚魚サイズ・収容重量計算!AX47="","",稚魚サイズ・収容重量計算!AX47),"")),IF(稚魚サイズ・収容重量計算!AX47="","",稚魚サイズ・収容重量計算!AX47)))</f>
        <v/>
      </c>
      <c r="AY47" s="27" t="str">
        <f>IF($L47="","",IF($T47="",IF(積算水温計算!AY142=FALSE,IF(積算水温計算!AY47="","",積算水温計算!AY47),IF(積算水温計算!AY142=TRUE,IF(稚魚サイズ・収容重量計算!AY47="","",稚魚サイズ・収容重量計算!AY47),"")),IF(稚魚サイズ・収容重量計算!AY47="","",稚魚サイズ・収容重量計算!AY47)))</f>
        <v/>
      </c>
    </row>
    <row r="48" spans="1:51" x14ac:dyDescent="0.4">
      <c r="A48" s="223"/>
      <c r="B48" s="224"/>
      <c r="C48" s="225"/>
      <c r="D48" s="225"/>
      <c r="E48" s="226"/>
      <c r="F48" s="24" t="str">
        <f t="shared" si="4"/>
        <v/>
      </c>
      <c r="G48" s="24" t="str">
        <f t="shared" si="5"/>
        <v/>
      </c>
      <c r="H48" s="25" t="str">
        <f t="shared" si="6"/>
        <v/>
      </c>
      <c r="I48" s="25" t="str">
        <f t="shared" si="7"/>
        <v/>
      </c>
      <c r="J48" s="223"/>
      <c r="K48" s="223"/>
      <c r="L48" s="211"/>
      <c r="M48" s="217">
        <v>960</v>
      </c>
      <c r="N48" s="227">
        <v>0.4</v>
      </c>
      <c r="O48" s="227">
        <v>1.3</v>
      </c>
      <c r="P48" s="227">
        <v>1</v>
      </c>
      <c r="Q48" s="228"/>
      <c r="R48" s="217"/>
      <c r="S48" s="229"/>
      <c r="T48" s="217"/>
      <c r="U48" s="229"/>
      <c r="V48" s="38" t="str">
        <f>稚魚サイズ・収容重量計算!V48</f>
        <v/>
      </c>
      <c r="W48" s="217"/>
      <c r="X48" s="26" t="str">
        <f>IF($L48="","",IF($T48="",IF(積算水温計算!W143=FALSE,IF(積算水温計算!X48="","",積算水温計算!X48),IF(積算水温計算!X143=TRUE,IF(稚魚サイズ・収容重量計算!X48="","",稚魚サイズ・収容重量計算!X48),"")),IF(稚魚サイズ・収容重量計算!X48="","",稚魚サイズ・収容重量計算!X48)))</f>
        <v/>
      </c>
      <c r="Y48" s="27" t="str">
        <f>IF($L48="","",IF($T48="",IF(積算水温計算!Y143=FALSE,IF(積算水温計算!Y48="","",積算水温計算!Y48),IF(積算水温計算!Y143=TRUE,IF(稚魚サイズ・収容重量計算!Y48="","",稚魚サイズ・収容重量計算!Y48),"")),IF(稚魚サイズ・収容重量計算!Y48="","",稚魚サイズ・収容重量計算!Y48)))</f>
        <v/>
      </c>
      <c r="Z48" s="27" t="str">
        <f>IF($L48="","",IF($T48="",IF(積算水温計算!Z143=FALSE,IF(積算水温計算!Z48="","",積算水温計算!Z48),IF(積算水温計算!Z143=TRUE,IF(稚魚サイズ・収容重量計算!Z48="","",稚魚サイズ・収容重量計算!Z48),"")),IF(稚魚サイズ・収容重量計算!Z48="","",稚魚サイズ・収容重量計算!Z48)))</f>
        <v/>
      </c>
      <c r="AA48" s="27" t="str">
        <f>IF($L48="","",IF($T48="",IF(積算水温計算!AA143=FALSE,IF(積算水温計算!AA48="","",積算水温計算!AA48),IF(積算水温計算!AA143=TRUE,IF(稚魚サイズ・収容重量計算!AA48="","",稚魚サイズ・収容重量計算!AA48),"")),IF(稚魚サイズ・収容重量計算!AA48="","",稚魚サイズ・収容重量計算!AA48)))</f>
        <v/>
      </c>
      <c r="AB48" s="27" t="str">
        <f>IF($L48="","",IF($T48="",IF(積算水温計算!AB143=FALSE,IF(積算水温計算!AB48="","",積算水温計算!AB48),IF(積算水温計算!AB143=TRUE,IF(稚魚サイズ・収容重量計算!AB48="","",稚魚サイズ・収容重量計算!AB48),"")),IF(稚魚サイズ・収容重量計算!AB48="","",稚魚サイズ・収容重量計算!AB48)))</f>
        <v/>
      </c>
      <c r="AC48" s="27" t="str">
        <f>IF($L48="","",IF($T48="",IF(積算水温計算!AC143=FALSE,IF(積算水温計算!AC48="","",積算水温計算!AC48),IF(積算水温計算!AC143=TRUE,IF(稚魚サイズ・収容重量計算!AC48="","",稚魚サイズ・収容重量計算!AC48),"")),IF(稚魚サイズ・収容重量計算!AC48="","",稚魚サイズ・収容重量計算!AC48)))</f>
        <v/>
      </c>
      <c r="AD48" s="27" t="str">
        <f>IF($L48="","",IF($T48="",IF(積算水温計算!AD143=FALSE,IF(積算水温計算!AD48="","",積算水温計算!AD48),IF(積算水温計算!AD143=TRUE,IF(稚魚サイズ・収容重量計算!AD48="","",稚魚サイズ・収容重量計算!AD48),"")),IF(稚魚サイズ・収容重量計算!AD48="","",稚魚サイズ・収容重量計算!AD48)))</f>
        <v/>
      </c>
      <c r="AE48" s="27" t="str">
        <f>IF($L48="","",IF($T48="",IF(積算水温計算!AE143=FALSE,IF(積算水温計算!AE48="","",積算水温計算!AE48),IF(積算水温計算!AE143=TRUE,IF(稚魚サイズ・収容重量計算!AE48="","",稚魚サイズ・収容重量計算!AE48),"")),IF(稚魚サイズ・収容重量計算!AE48="","",稚魚サイズ・収容重量計算!AE48)))</f>
        <v/>
      </c>
      <c r="AF48" s="27" t="str">
        <f>IF($L48="","",IF($T48="",IF(積算水温計算!AF143=FALSE,IF(積算水温計算!AF48="","",積算水温計算!AF48),IF(積算水温計算!AF143=TRUE,IF(稚魚サイズ・収容重量計算!AF48="","",稚魚サイズ・収容重量計算!AF48),"")),IF(稚魚サイズ・収容重量計算!AF48="","",稚魚サイズ・収容重量計算!AF48)))</f>
        <v/>
      </c>
      <c r="AG48" s="27" t="str">
        <f>IF($L48="","",IF($T48="",IF(積算水温計算!AG143=FALSE,IF(積算水温計算!AG48="","",積算水温計算!AG48),IF(積算水温計算!AG143=TRUE,IF(稚魚サイズ・収容重量計算!AG48="","",稚魚サイズ・収容重量計算!AG48),"")),IF(稚魚サイズ・収容重量計算!AG48="","",稚魚サイズ・収容重量計算!AG48)))</f>
        <v/>
      </c>
      <c r="AH48" s="27" t="str">
        <f>IF($L48="","",IF($T48="",IF(積算水温計算!AH143=FALSE,IF(積算水温計算!AH48="","",積算水温計算!AH48),IF(積算水温計算!AH143=TRUE,IF(稚魚サイズ・収容重量計算!AH48="","",稚魚サイズ・収容重量計算!AH48),"")),IF(稚魚サイズ・収容重量計算!AH48="","",稚魚サイズ・収容重量計算!AH48)))</f>
        <v/>
      </c>
      <c r="AI48" s="27" t="str">
        <f>IF($L48="","",IF($T48="",IF(積算水温計算!AI143=FALSE,IF(積算水温計算!AI48="","",積算水温計算!AI48),IF(積算水温計算!AI143=TRUE,IF(稚魚サイズ・収容重量計算!AI48="","",稚魚サイズ・収容重量計算!AI48),"")),IF(稚魚サイズ・収容重量計算!AI48="","",稚魚サイズ・収容重量計算!AI48)))</f>
        <v/>
      </c>
      <c r="AJ48" s="27" t="str">
        <f>IF($L48="","",IF($T48="",IF(積算水温計算!AJ143=FALSE,IF(積算水温計算!AJ48="","",積算水温計算!AJ48),IF(積算水温計算!AJ143=TRUE,IF(稚魚サイズ・収容重量計算!AJ48="","",稚魚サイズ・収容重量計算!AJ48),"")),IF(稚魚サイズ・収容重量計算!AJ48="","",稚魚サイズ・収容重量計算!AJ48)))</f>
        <v/>
      </c>
      <c r="AK48" s="27" t="str">
        <f>IF($L48="","",IF($T48="",IF(積算水温計算!AK143=FALSE,IF(積算水温計算!AK48="","",積算水温計算!AK48),IF(積算水温計算!AK143=TRUE,IF(稚魚サイズ・収容重量計算!AK48="","",稚魚サイズ・収容重量計算!AK48),"")),IF(稚魚サイズ・収容重量計算!AK48="","",稚魚サイズ・収容重量計算!AK48)))</f>
        <v/>
      </c>
      <c r="AL48" s="27" t="str">
        <f>IF($L48="","",IF($T48="",IF(積算水温計算!AL143=FALSE,IF(積算水温計算!AL48="","",積算水温計算!AL48),IF(積算水温計算!AL143=TRUE,IF(稚魚サイズ・収容重量計算!AL48="","",稚魚サイズ・収容重量計算!AL48),"")),IF(稚魚サイズ・収容重量計算!AL48="","",稚魚サイズ・収容重量計算!AL48)))</f>
        <v/>
      </c>
      <c r="AM48" s="27" t="str">
        <f>IF($L48="","",IF($T48="",IF(積算水温計算!AM143=FALSE,IF(積算水温計算!AM48="","",積算水温計算!AM48),IF(積算水温計算!AM143=TRUE,IF(稚魚サイズ・収容重量計算!AM48="","",稚魚サイズ・収容重量計算!AM48),"")),IF(稚魚サイズ・収容重量計算!AM48="","",稚魚サイズ・収容重量計算!AM48)))</f>
        <v/>
      </c>
      <c r="AN48" s="27" t="str">
        <f>IF($L48="","",IF($T48="",IF(積算水温計算!AN143=FALSE,IF(積算水温計算!AN48="","",積算水温計算!AN48),IF(積算水温計算!AN143=TRUE,IF(稚魚サイズ・収容重量計算!AN48="","",稚魚サイズ・収容重量計算!AN48),"")),IF(稚魚サイズ・収容重量計算!AN48="","",稚魚サイズ・収容重量計算!AN48)))</f>
        <v/>
      </c>
      <c r="AO48" s="27" t="str">
        <f>IF($L48="","",IF($T48="",IF(積算水温計算!AO143=FALSE,IF(積算水温計算!AO48="","",積算水温計算!AO48),IF(積算水温計算!AO143=TRUE,IF(稚魚サイズ・収容重量計算!AO48="","",稚魚サイズ・収容重量計算!AO48),"")),IF(稚魚サイズ・収容重量計算!AO48="","",稚魚サイズ・収容重量計算!AO48)))</f>
        <v/>
      </c>
      <c r="AP48" s="27" t="str">
        <f>IF($L48="","",IF($T48="",IF(積算水温計算!AP143=FALSE,IF(積算水温計算!AP48="","",積算水温計算!AP48),IF(積算水温計算!AP143=TRUE,IF(稚魚サイズ・収容重量計算!AP48="","",稚魚サイズ・収容重量計算!AP48),"")),IF(稚魚サイズ・収容重量計算!AP48="","",稚魚サイズ・収容重量計算!AP48)))</f>
        <v/>
      </c>
      <c r="AQ48" s="28" t="str">
        <f>IF($L48="","",IF($T48="",IF(積算水温計算!AQ143=FALSE,IF(積算水温計算!AQ48="","",積算水温計算!AQ48),IF(積算水温計算!AQ143=TRUE,IF(稚魚サイズ・収容重量計算!AQ48="","",稚魚サイズ・収容重量計算!AQ48),"")),IF(稚魚サイズ・収容重量計算!AQ48="","",稚魚サイズ・収容重量計算!AQ48)))</f>
        <v/>
      </c>
      <c r="AR48" s="29" t="str">
        <f>IF($L48="","",IF($T48="",IF(積算水温計算!AR143=FALSE,IF(積算水温計算!AR48="","",積算水温計算!AR48),IF(積算水温計算!AR143=TRUE,IF(稚魚サイズ・収容重量計算!AR48="","",稚魚サイズ・収容重量計算!AR48),"")),IF(稚魚サイズ・収容重量計算!AR48="","",稚魚サイズ・収容重量計算!AR48)))</f>
        <v/>
      </c>
      <c r="AS48" s="27" t="str">
        <f>IF($L48="","",IF($T48="",IF(積算水温計算!AS143=FALSE,IF(積算水温計算!AS48="","",積算水温計算!AS48),IF(積算水温計算!AS143=TRUE,IF(稚魚サイズ・収容重量計算!AS48="","",稚魚サイズ・収容重量計算!AS48),"")),IF(稚魚サイズ・収容重量計算!AS48="","",稚魚サイズ・収容重量計算!AS48)))</f>
        <v/>
      </c>
      <c r="AT48" s="27" t="str">
        <f>IF($L48="","",IF($T48="",IF(積算水温計算!AT143=FALSE,IF(積算水温計算!AT48="","",積算水温計算!AT48),IF(積算水温計算!AT143=TRUE,IF(稚魚サイズ・収容重量計算!AT48="","",稚魚サイズ・収容重量計算!AT48),"")),IF(稚魚サイズ・収容重量計算!AT48="","",稚魚サイズ・収容重量計算!AT48)))</f>
        <v/>
      </c>
      <c r="AU48" s="27" t="str">
        <f>IF($L48="","",IF($T48="",IF(積算水温計算!AU143=FALSE,IF(積算水温計算!AU48="","",積算水温計算!AU48),IF(積算水温計算!AU143=TRUE,IF(稚魚サイズ・収容重量計算!AU48="","",稚魚サイズ・収容重量計算!AU48),"")),IF(稚魚サイズ・収容重量計算!AU48="","",稚魚サイズ・収容重量計算!AU48)))</f>
        <v/>
      </c>
      <c r="AV48" s="27" t="str">
        <f>IF($L48="","",IF($T48="",IF(積算水温計算!AV143=FALSE,IF(積算水温計算!AV48="","",積算水温計算!AV48),IF(積算水温計算!AV143=TRUE,IF(稚魚サイズ・収容重量計算!AV48="","",稚魚サイズ・収容重量計算!AV48),"")),IF(稚魚サイズ・収容重量計算!AV48="","",稚魚サイズ・収容重量計算!AV48)))</f>
        <v/>
      </c>
      <c r="AW48" s="30" t="str">
        <f>IF($L48="","",IF($T48="",IF(積算水温計算!AW143=FALSE,IF(積算水温計算!AW48="","",積算水温計算!AW48),IF(積算水温計算!AW143=TRUE,IF(稚魚サイズ・収容重量計算!AW48="","",稚魚サイズ・収容重量計算!AW48),"")),IF(稚魚サイズ・収容重量計算!AW48="","",稚魚サイズ・収容重量計算!AW48)))</f>
        <v/>
      </c>
      <c r="AX48" s="31" t="str">
        <f>IF($L48="","",IF($T48="",IF(積算水温計算!AX143=FALSE,IF(積算水温計算!AX48="","",積算水温計算!AX48),IF(積算水温計算!AX143=TRUE,IF(稚魚サイズ・収容重量計算!AX48="","",稚魚サイズ・収容重量計算!AX48),"")),IF(稚魚サイズ・収容重量計算!AX48="","",稚魚サイズ・収容重量計算!AX48)))</f>
        <v/>
      </c>
      <c r="AY48" s="27" t="str">
        <f>IF($L48="","",IF($T48="",IF(積算水温計算!AY143=FALSE,IF(積算水温計算!AY48="","",積算水温計算!AY48),IF(積算水温計算!AY143=TRUE,IF(稚魚サイズ・収容重量計算!AY48="","",稚魚サイズ・収容重量計算!AY48),"")),IF(稚魚サイズ・収容重量計算!AY48="","",稚魚サイズ・収容重量計算!AY48)))</f>
        <v/>
      </c>
    </row>
    <row r="49" spans="1:51" x14ac:dyDescent="0.4">
      <c r="A49" s="223"/>
      <c r="B49" s="224"/>
      <c r="C49" s="225"/>
      <c r="D49" s="225"/>
      <c r="E49" s="226"/>
      <c r="F49" s="24" t="str">
        <f t="shared" si="4"/>
        <v/>
      </c>
      <c r="G49" s="24" t="str">
        <f t="shared" si="5"/>
        <v/>
      </c>
      <c r="H49" s="25" t="str">
        <f t="shared" si="6"/>
        <v/>
      </c>
      <c r="I49" s="25" t="str">
        <f t="shared" si="7"/>
        <v/>
      </c>
      <c r="J49" s="223"/>
      <c r="K49" s="223"/>
      <c r="L49" s="211"/>
      <c r="M49" s="217">
        <v>960</v>
      </c>
      <c r="N49" s="227">
        <v>0.4</v>
      </c>
      <c r="O49" s="227">
        <v>1.3</v>
      </c>
      <c r="P49" s="227">
        <v>1</v>
      </c>
      <c r="Q49" s="228"/>
      <c r="R49" s="217"/>
      <c r="S49" s="229"/>
      <c r="T49" s="217"/>
      <c r="U49" s="229"/>
      <c r="V49" s="38" t="str">
        <f>稚魚サイズ・収容重量計算!V49</f>
        <v/>
      </c>
      <c r="W49" s="217"/>
      <c r="X49" s="26" t="str">
        <f>IF($L49="","",IF($T49="",IF(積算水温計算!W144=FALSE,IF(積算水温計算!X49="","",積算水温計算!X49),IF(積算水温計算!X144=TRUE,IF(稚魚サイズ・収容重量計算!X49="","",稚魚サイズ・収容重量計算!X49),"")),IF(稚魚サイズ・収容重量計算!X49="","",稚魚サイズ・収容重量計算!X49)))</f>
        <v/>
      </c>
      <c r="Y49" s="27" t="str">
        <f>IF($L49="","",IF($T49="",IF(積算水温計算!Y144=FALSE,IF(積算水温計算!Y49="","",積算水温計算!Y49),IF(積算水温計算!Y144=TRUE,IF(稚魚サイズ・収容重量計算!Y49="","",稚魚サイズ・収容重量計算!Y49),"")),IF(稚魚サイズ・収容重量計算!Y49="","",稚魚サイズ・収容重量計算!Y49)))</f>
        <v/>
      </c>
      <c r="Z49" s="27" t="str">
        <f>IF($L49="","",IF($T49="",IF(積算水温計算!Z144=FALSE,IF(積算水温計算!Z49="","",積算水温計算!Z49),IF(積算水温計算!Z144=TRUE,IF(稚魚サイズ・収容重量計算!Z49="","",稚魚サイズ・収容重量計算!Z49),"")),IF(稚魚サイズ・収容重量計算!Z49="","",稚魚サイズ・収容重量計算!Z49)))</f>
        <v/>
      </c>
      <c r="AA49" s="27" t="str">
        <f>IF($L49="","",IF($T49="",IF(積算水温計算!AA144=FALSE,IF(積算水温計算!AA49="","",積算水温計算!AA49),IF(積算水温計算!AA144=TRUE,IF(稚魚サイズ・収容重量計算!AA49="","",稚魚サイズ・収容重量計算!AA49),"")),IF(稚魚サイズ・収容重量計算!AA49="","",稚魚サイズ・収容重量計算!AA49)))</f>
        <v/>
      </c>
      <c r="AB49" s="27" t="str">
        <f>IF($L49="","",IF($T49="",IF(積算水温計算!AB144=FALSE,IF(積算水温計算!AB49="","",積算水温計算!AB49),IF(積算水温計算!AB144=TRUE,IF(稚魚サイズ・収容重量計算!AB49="","",稚魚サイズ・収容重量計算!AB49),"")),IF(稚魚サイズ・収容重量計算!AB49="","",稚魚サイズ・収容重量計算!AB49)))</f>
        <v/>
      </c>
      <c r="AC49" s="27" t="str">
        <f>IF($L49="","",IF($T49="",IF(積算水温計算!AC144=FALSE,IF(積算水温計算!AC49="","",積算水温計算!AC49),IF(積算水温計算!AC144=TRUE,IF(稚魚サイズ・収容重量計算!AC49="","",稚魚サイズ・収容重量計算!AC49),"")),IF(稚魚サイズ・収容重量計算!AC49="","",稚魚サイズ・収容重量計算!AC49)))</f>
        <v/>
      </c>
      <c r="AD49" s="27" t="str">
        <f>IF($L49="","",IF($T49="",IF(積算水温計算!AD144=FALSE,IF(積算水温計算!AD49="","",積算水温計算!AD49),IF(積算水温計算!AD144=TRUE,IF(稚魚サイズ・収容重量計算!AD49="","",稚魚サイズ・収容重量計算!AD49),"")),IF(稚魚サイズ・収容重量計算!AD49="","",稚魚サイズ・収容重量計算!AD49)))</f>
        <v/>
      </c>
      <c r="AE49" s="27" t="str">
        <f>IF($L49="","",IF($T49="",IF(積算水温計算!AE144=FALSE,IF(積算水温計算!AE49="","",積算水温計算!AE49),IF(積算水温計算!AE144=TRUE,IF(稚魚サイズ・収容重量計算!AE49="","",稚魚サイズ・収容重量計算!AE49),"")),IF(稚魚サイズ・収容重量計算!AE49="","",稚魚サイズ・収容重量計算!AE49)))</f>
        <v/>
      </c>
      <c r="AF49" s="27" t="str">
        <f>IF($L49="","",IF($T49="",IF(積算水温計算!AF144=FALSE,IF(積算水温計算!AF49="","",積算水温計算!AF49),IF(積算水温計算!AF144=TRUE,IF(稚魚サイズ・収容重量計算!AF49="","",稚魚サイズ・収容重量計算!AF49),"")),IF(稚魚サイズ・収容重量計算!AF49="","",稚魚サイズ・収容重量計算!AF49)))</f>
        <v/>
      </c>
      <c r="AG49" s="27" t="str">
        <f>IF($L49="","",IF($T49="",IF(積算水温計算!AG144=FALSE,IF(積算水温計算!AG49="","",積算水温計算!AG49),IF(積算水温計算!AG144=TRUE,IF(稚魚サイズ・収容重量計算!AG49="","",稚魚サイズ・収容重量計算!AG49),"")),IF(稚魚サイズ・収容重量計算!AG49="","",稚魚サイズ・収容重量計算!AG49)))</f>
        <v/>
      </c>
      <c r="AH49" s="27" t="str">
        <f>IF($L49="","",IF($T49="",IF(積算水温計算!AH144=FALSE,IF(積算水温計算!AH49="","",積算水温計算!AH49),IF(積算水温計算!AH144=TRUE,IF(稚魚サイズ・収容重量計算!AH49="","",稚魚サイズ・収容重量計算!AH49),"")),IF(稚魚サイズ・収容重量計算!AH49="","",稚魚サイズ・収容重量計算!AH49)))</f>
        <v/>
      </c>
      <c r="AI49" s="27" t="str">
        <f>IF($L49="","",IF($T49="",IF(積算水温計算!AI144=FALSE,IF(積算水温計算!AI49="","",積算水温計算!AI49),IF(積算水温計算!AI144=TRUE,IF(稚魚サイズ・収容重量計算!AI49="","",稚魚サイズ・収容重量計算!AI49),"")),IF(稚魚サイズ・収容重量計算!AI49="","",稚魚サイズ・収容重量計算!AI49)))</f>
        <v/>
      </c>
      <c r="AJ49" s="27" t="str">
        <f>IF($L49="","",IF($T49="",IF(積算水温計算!AJ144=FALSE,IF(積算水温計算!AJ49="","",積算水温計算!AJ49),IF(積算水温計算!AJ144=TRUE,IF(稚魚サイズ・収容重量計算!AJ49="","",稚魚サイズ・収容重量計算!AJ49),"")),IF(稚魚サイズ・収容重量計算!AJ49="","",稚魚サイズ・収容重量計算!AJ49)))</f>
        <v/>
      </c>
      <c r="AK49" s="27" t="str">
        <f>IF($L49="","",IF($T49="",IF(積算水温計算!AK144=FALSE,IF(積算水温計算!AK49="","",積算水温計算!AK49),IF(積算水温計算!AK144=TRUE,IF(稚魚サイズ・収容重量計算!AK49="","",稚魚サイズ・収容重量計算!AK49),"")),IF(稚魚サイズ・収容重量計算!AK49="","",稚魚サイズ・収容重量計算!AK49)))</f>
        <v/>
      </c>
      <c r="AL49" s="27" t="str">
        <f>IF($L49="","",IF($T49="",IF(積算水温計算!AL144=FALSE,IF(積算水温計算!AL49="","",積算水温計算!AL49),IF(積算水温計算!AL144=TRUE,IF(稚魚サイズ・収容重量計算!AL49="","",稚魚サイズ・収容重量計算!AL49),"")),IF(稚魚サイズ・収容重量計算!AL49="","",稚魚サイズ・収容重量計算!AL49)))</f>
        <v/>
      </c>
      <c r="AM49" s="27" t="str">
        <f>IF($L49="","",IF($T49="",IF(積算水温計算!AM144=FALSE,IF(積算水温計算!AM49="","",積算水温計算!AM49),IF(積算水温計算!AM144=TRUE,IF(稚魚サイズ・収容重量計算!AM49="","",稚魚サイズ・収容重量計算!AM49),"")),IF(稚魚サイズ・収容重量計算!AM49="","",稚魚サイズ・収容重量計算!AM49)))</f>
        <v/>
      </c>
      <c r="AN49" s="27" t="str">
        <f>IF($L49="","",IF($T49="",IF(積算水温計算!AN144=FALSE,IF(積算水温計算!AN49="","",積算水温計算!AN49),IF(積算水温計算!AN144=TRUE,IF(稚魚サイズ・収容重量計算!AN49="","",稚魚サイズ・収容重量計算!AN49),"")),IF(稚魚サイズ・収容重量計算!AN49="","",稚魚サイズ・収容重量計算!AN49)))</f>
        <v/>
      </c>
      <c r="AO49" s="27" t="str">
        <f>IF($L49="","",IF($T49="",IF(積算水温計算!AO144=FALSE,IF(積算水温計算!AO49="","",積算水温計算!AO49),IF(積算水温計算!AO144=TRUE,IF(稚魚サイズ・収容重量計算!AO49="","",稚魚サイズ・収容重量計算!AO49),"")),IF(稚魚サイズ・収容重量計算!AO49="","",稚魚サイズ・収容重量計算!AO49)))</f>
        <v/>
      </c>
      <c r="AP49" s="27" t="str">
        <f>IF($L49="","",IF($T49="",IF(積算水温計算!AP144=FALSE,IF(積算水温計算!AP49="","",積算水温計算!AP49),IF(積算水温計算!AP144=TRUE,IF(稚魚サイズ・収容重量計算!AP49="","",稚魚サイズ・収容重量計算!AP49),"")),IF(稚魚サイズ・収容重量計算!AP49="","",稚魚サイズ・収容重量計算!AP49)))</f>
        <v/>
      </c>
      <c r="AQ49" s="28" t="str">
        <f>IF($L49="","",IF($T49="",IF(積算水温計算!AQ144=FALSE,IF(積算水温計算!AQ49="","",積算水温計算!AQ49),IF(積算水温計算!AQ144=TRUE,IF(稚魚サイズ・収容重量計算!AQ49="","",稚魚サイズ・収容重量計算!AQ49),"")),IF(稚魚サイズ・収容重量計算!AQ49="","",稚魚サイズ・収容重量計算!AQ49)))</f>
        <v/>
      </c>
      <c r="AR49" s="29" t="str">
        <f>IF($L49="","",IF($T49="",IF(積算水温計算!AR144=FALSE,IF(積算水温計算!AR49="","",積算水温計算!AR49),IF(積算水温計算!AR144=TRUE,IF(稚魚サイズ・収容重量計算!AR49="","",稚魚サイズ・収容重量計算!AR49),"")),IF(稚魚サイズ・収容重量計算!AR49="","",稚魚サイズ・収容重量計算!AR49)))</f>
        <v/>
      </c>
      <c r="AS49" s="27" t="str">
        <f>IF($L49="","",IF($T49="",IF(積算水温計算!AS144=FALSE,IF(積算水温計算!AS49="","",積算水温計算!AS49),IF(積算水温計算!AS144=TRUE,IF(稚魚サイズ・収容重量計算!AS49="","",稚魚サイズ・収容重量計算!AS49),"")),IF(稚魚サイズ・収容重量計算!AS49="","",稚魚サイズ・収容重量計算!AS49)))</f>
        <v/>
      </c>
      <c r="AT49" s="27" t="str">
        <f>IF($L49="","",IF($T49="",IF(積算水温計算!AT144=FALSE,IF(積算水温計算!AT49="","",積算水温計算!AT49),IF(積算水温計算!AT144=TRUE,IF(稚魚サイズ・収容重量計算!AT49="","",稚魚サイズ・収容重量計算!AT49),"")),IF(稚魚サイズ・収容重量計算!AT49="","",稚魚サイズ・収容重量計算!AT49)))</f>
        <v/>
      </c>
      <c r="AU49" s="27" t="str">
        <f>IF($L49="","",IF($T49="",IF(積算水温計算!AU144=FALSE,IF(積算水温計算!AU49="","",積算水温計算!AU49),IF(積算水温計算!AU144=TRUE,IF(稚魚サイズ・収容重量計算!AU49="","",稚魚サイズ・収容重量計算!AU49),"")),IF(稚魚サイズ・収容重量計算!AU49="","",稚魚サイズ・収容重量計算!AU49)))</f>
        <v/>
      </c>
      <c r="AV49" s="27" t="str">
        <f>IF($L49="","",IF($T49="",IF(積算水温計算!AV144=FALSE,IF(積算水温計算!AV49="","",積算水温計算!AV49),IF(積算水温計算!AV144=TRUE,IF(稚魚サイズ・収容重量計算!AV49="","",稚魚サイズ・収容重量計算!AV49),"")),IF(稚魚サイズ・収容重量計算!AV49="","",稚魚サイズ・収容重量計算!AV49)))</f>
        <v/>
      </c>
      <c r="AW49" s="30" t="str">
        <f>IF($L49="","",IF($T49="",IF(積算水温計算!AW144=FALSE,IF(積算水温計算!AW49="","",積算水温計算!AW49),IF(積算水温計算!AW144=TRUE,IF(稚魚サイズ・収容重量計算!AW49="","",稚魚サイズ・収容重量計算!AW49),"")),IF(稚魚サイズ・収容重量計算!AW49="","",稚魚サイズ・収容重量計算!AW49)))</f>
        <v/>
      </c>
      <c r="AX49" s="31" t="str">
        <f>IF($L49="","",IF($T49="",IF(積算水温計算!AX144=FALSE,IF(積算水温計算!AX49="","",積算水温計算!AX49),IF(積算水温計算!AX144=TRUE,IF(稚魚サイズ・収容重量計算!AX49="","",稚魚サイズ・収容重量計算!AX49),"")),IF(稚魚サイズ・収容重量計算!AX49="","",稚魚サイズ・収容重量計算!AX49)))</f>
        <v/>
      </c>
      <c r="AY49" s="27" t="str">
        <f>IF($L49="","",IF($T49="",IF(積算水温計算!AY144=FALSE,IF(積算水温計算!AY49="","",積算水温計算!AY49),IF(積算水温計算!AY144=TRUE,IF(稚魚サイズ・収容重量計算!AY49="","",稚魚サイズ・収容重量計算!AY49),"")),IF(稚魚サイズ・収容重量計算!AY49="","",稚魚サイズ・収容重量計算!AY49)))</f>
        <v/>
      </c>
    </row>
    <row r="50" spans="1:51" x14ac:dyDescent="0.4">
      <c r="A50" s="223"/>
      <c r="B50" s="224"/>
      <c r="C50" s="225"/>
      <c r="D50" s="225"/>
      <c r="E50" s="226"/>
      <c r="F50" s="24" t="str">
        <f t="shared" si="4"/>
        <v/>
      </c>
      <c r="G50" s="24" t="str">
        <f t="shared" si="5"/>
        <v/>
      </c>
      <c r="H50" s="25" t="str">
        <f t="shared" si="6"/>
        <v/>
      </c>
      <c r="I50" s="25" t="str">
        <f t="shared" si="7"/>
        <v/>
      </c>
      <c r="J50" s="223"/>
      <c r="K50" s="223"/>
      <c r="L50" s="211"/>
      <c r="M50" s="217">
        <v>960</v>
      </c>
      <c r="N50" s="227">
        <v>0.4</v>
      </c>
      <c r="O50" s="227">
        <v>1.3</v>
      </c>
      <c r="P50" s="227">
        <v>1</v>
      </c>
      <c r="Q50" s="228"/>
      <c r="R50" s="217"/>
      <c r="S50" s="229"/>
      <c r="T50" s="217"/>
      <c r="U50" s="229"/>
      <c r="V50" s="38" t="str">
        <f>稚魚サイズ・収容重量計算!V50</f>
        <v/>
      </c>
      <c r="W50" s="217"/>
      <c r="X50" s="26" t="str">
        <f>IF($L50="","",IF($T50="",IF(積算水温計算!W145=FALSE,IF(積算水温計算!X50="","",積算水温計算!X50),IF(積算水温計算!X145=TRUE,IF(稚魚サイズ・収容重量計算!X50="","",稚魚サイズ・収容重量計算!X50),"")),IF(稚魚サイズ・収容重量計算!X50="","",稚魚サイズ・収容重量計算!X50)))</f>
        <v/>
      </c>
      <c r="Y50" s="27" t="str">
        <f>IF($L50="","",IF($T50="",IF(積算水温計算!Y145=FALSE,IF(積算水温計算!Y50="","",積算水温計算!Y50),IF(積算水温計算!Y145=TRUE,IF(稚魚サイズ・収容重量計算!Y50="","",稚魚サイズ・収容重量計算!Y50),"")),IF(稚魚サイズ・収容重量計算!Y50="","",稚魚サイズ・収容重量計算!Y50)))</f>
        <v/>
      </c>
      <c r="Z50" s="27" t="str">
        <f>IF($L50="","",IF($T50="",IF(積算水温計算!Z145=FALSE,IF(積算水温計算!Z50="","",積算水温計算!Z50),IF(積算水温計算!Z145=TRUE,IF(稚魚サイズ・収容重量計算!Z50="","",稚魚サイズ・収容重量計算!Z50),"")),IF(稚魚サイズ・収容重量計算!Z50="","",稚魚サイズ・収容重量計算!Z50)))</f>
        <v/>
      </c>
      <c r="AA50" s="27" t="str">
        <f>IF($L50="","",IF($T50="",IF(積算水温計算!AA145=FALSE,IF(積算水温計算!AA50="","",積算水温計算!AA50),IF(積算水温計算!AA145=TRUE,IF(稚魚サイズ・収容重量計算!AA50="","",稚魚サイズ・収容重量計算!AA50),"")),IF(稚魚サイズ・収容重量計算!AA50="","",稚魚サイズ・収容重量計算!AA50)))</f>
        <v/>
      </c>
      <c r="AB50" s="27" t="str">
        <f>IF($L50="","",IF($T50="",IF(積算水温計算!AB145=FALSE,IF(積算水温計算!AB50="","",積算水温計算!AB50),IF(積算水温計算!AB145=TRUE,IF(稚魚サイズ・収容重量計算!AB50="","",稚魚サイズ・収容重量計算!AB50),"")),IF(稚魚サイズ・収容重量計算!AB50="","",稚魚サイズ・収容重量計算!AB50)))</f>
        <v/>
      </c>
      <c r="AC50" s="27" t="str">
        <f>IF($L50="","",IF($T50="",IF(積算水温計算!AC145=FALSE,IF(積算水温計算!AC50="","",積算水温計算!AC50),IF(積算水温計算!AC145=TRUE,IF(稚魚サイズ・収容重量計算!AC50="","",稚魚サイズ・収容重量計算!AC50),"")),IF(稚魚サイズ・収容重量計算!AC50="","",稚魚サイズ・収容重量計算!AC50)))</f>
        <v/>
      </c>
      <c r="AD50" s="27" t="str">
        <f>IF($L50="","",IF($T50="",IF(積算水温計算!AD145=FALSE,IF(積算水温計算!AD50="","",積算水温計算!AD50),IF(積算水温計算!AD145=TRUE,IF(稚魚サイズ・収容重量計算!AD50="","",稚魚サイズ・収容重量計算!AD50),"")),IF(稚魚サイズ・収容重量計算!AD50="","",稚魚サイズ・収容重量計算!AD50)))</f>
        <v/>
      </c>
      <c r="AE50" s="27" t="str">
        <f>IF($L50="","",IF($T50="",IF(積算水温計算!AE145=FALSE,IF(積算水温計算!AE50="","",積算水温計算!AE50),IF(積算水温計算!AE145=TRUE,IF(稚魚サイズ・収容重量計算!AE50="","",稚魚サイズ・収容重量計算!AE50),"")),IF(稚魚サイズ・収容重量計算!AE50="","",稚魚サイズ・収容重量計算!AE50)))</f>
        <v/>
      </c>
      <c r="AF50" s="27" t="str">
        <f>IF($L50="","",IF($T50="",IF(積算水温計算!AF145=FALSE,IF(積算水温計算!AF50="","",積算水温計算!AF50),IF(積算水温計算!AF145=TRUE,IF(稚魚サイズ・収容重量計算!AF50="","",稚魚サイズ・収容重量計算!AF50),"")),IF(稚魚サイズ・収容重量計算!AF50="","",稚魚サイズ・収容重量計算!AF50)))</f>
        <v/>
      </c>
      <c r="AG50" s="27" t="str">
        <f>IF($L50="","",IF($T50="",IF(積算水温計算!AG145=FALSE,IF(積算水温計算!AG50="","",積算水温計算!AG50),IF(積算水温計算!AG145=TRUE,IF(稚魚サイズ・収容重量計算!AG50="","",稚魚サイズ・収容重量計算!AG50),"")),IF(稚魚サイズ・収容重量計算!AG50="","",稚魚サイズ・収容重量計算!AG50)))</f>
        <v/>
      </c>
      <c r="AH50" s="27" t="str">
        <f>IF($L50="","",IF($T50="",IF(積算水温計算!AH145=FALSE,IF(積算水温計算!AH50="","",積算水温計算!AH50),IF(積算水温計算!AH145=TRUE,IF(稚魚サイズ・収容重量計算!AH50="","",稚魚サイズ・収容重量計算!AH50),"")),IF(稚魚サイズ・収容重量計算!AH50="","",稚魚サイズ・収容重量計算!AH50)))</f>
        <v/>
      </c>
      <c r="AI50" s="27" t="str">
        <f>IF($L50="","",IF($T50="",IF(積算水温計算!AI145=FALSE,IF(積算水温計算!AI50="","",積算水温計算!AI50),IF(積算水温計算!AI145=TRUE,IF(稚魚サイズ・収容重量計算!AI50="","",稚魚サイズ・収容重量計算!AI50),"")),IF(稚魚サイズ・収容重量計算!AI50="","",稚魚サイズ・収容重量計算!AI50)))</f>
        <v/>
      </c>
      <c r="AJ50" s="27" t="str">
        <f>IF($L50="","",IF($T50="",IF(積算水温計算!AJ145=FALSE,IF(積算水温計算!AJ50="","",積算水温計算!AJ50),IF(積算水温計算!AJ145=TRUE,IF(稚魚サイズ・収容重量計算!AJ50="","",稚魚サイズ・収容重量計算!AJ50),"")),IF(稚魚サイズ・収容重量計算!AJ50="","",稚魚サイズ・収容重量計算!AJ50)))</f>
        <v/>
      </c>
      <c r="AK50" s="27" t="str">
        <f>IF($L50="","",IF($T50="",IF(積算水温計算!AK145=FALSE,IF(積算水温計算!AK50="","",積算水温計算!AK50),IF(積算水温計算!AK145=TRUE,IF(稚魚サイズ・収容重量計算!AK50="","",稚魚サイズ・収容重量計算!AK50),"")),IF(稚魚サイズ・収容重量計算!AK50="","",稚魚サイズ・収容重量計算!AK50)))</f>
        <v/>
      </c>
      <c r="AL50" s="27" t="str">
        <f>IF($L50="","",IF($T50="",IF(積算水温計算!AL145=FALSE,IF(積算水温計算!AL50="","",積算水温計算!AL50),IF(積算水温計算!AL145=TRUE,IF(稚魚サイズ・収容重量計算!AL50="","",稚魚サイズ・収容重量計算!AL50),"")),IF(稚魚サイズ・収容重量計算!AL50="","",稚魚サイズ・収容重量計算!AL50)))</f>
        <v/>
      </c>
      <c r="AM50" s="27" t="str">
        <f>IF($L50="","",IF($T50="",IF(積算水温計算!AM145=FALSE,IF(積算水温計算!AM50="","",積算水温計算!AM50),IF(積算水温計算!AM145=TRUE,IF(稚魚サイズ・収容重量計算!AM50="","",稚魚サイズ・収容重量計算!AM50),"")),IF(稚魚サイズ・収容重量計算!AM50="","",稚魚サイズ・収容重量計算!AM50)))</f>
        <v/>
      </c>
      <c r="AN50" s="27" t="str">
        <f>IF($L50="","",IF($T50="",IF(積算水温計算!AN145=FALSE,IF(積算水温計算!AN50="","",積算水温計算!AN50),IF(積算水温計算!AN145=TRUE,IF(稚魚サイズ・収容重量計算!AN50="","",稚魚サイズ・収容重量計算!AN50),"")),IF(稚魚サイズ・収容重量計算!AN50="","",稚魚サイズ・収容重量計算!AN50)))</f>
        <v/>
      </c>
      <c r="AO50" s="27" t="str">
        <f>IF($L50="","",IF($T50="",IF(積算水温計算!AO145=FALSE,IF(積算水温計算!AO50="","",積算水温計算!AO50),IF(積算水温計算!AO145=TRUE,IF(稚魚サイズ・収容重量計算!AO50="","",稚魚サイズ・収容重量計算!AO50),"")),IF(稚魚サイズ・収容重量計算!AO50="","",稚魚サイズ・収容重量計算!AO50)))</f>
        <v/>
      </c>
      <c r="AP50" s="27" t="str">
        <f>IF($L50="","",IF($T50="",IF(積算水温計算!AP145=FALSE,IF(積算水温計算!AP50="","",積算水温計算!AP50),IF(積算水温計算!AP145=TRUE,IF(稚魚サイズ・収容重量計算!AP50="","",稚魚サイズ・収容重量計算!AP50),"")),IF(稚魚サイズ・収容重量計算!AP50="","",稚魚サイズ・収容重量計算!AP50)))</f>
        <v/>
      </c>
      <c r="AQ50" s="28" t="str">
        <f>IF($L50="","",IF($T50="",IF(積算水温計算!AQ145=FALSE,IF(積算水温計算!AQ50="","",積算水温計算!AQ50),IF(積算水温計算!AQ145=TRUE,IF(稚魚サイズ・収容重量計算!AQ50="","",稚魚サイズ・収容重量計算!AQ50),"")),IF(稚魚サイズ・収容重量計算!AQ50="","",稚魚サイズ・収容重量計算!AQ50)))</f>
        <v/>
      </c>
      <c r="AR50" s="29" t="str">
        <f>IF($L50="","",IF($T50="",IF(積算水温計算!AR145=FALSE,IF(積算水温計算!AR50="","",積算水温計算!AR50),IF(積算水温計算!AR145=TRUE,IF(稚魚サイズ・収容重量計算!AR50="","",稚魚サイズ・収容重量計算!AR50),"")),IF(稚魚サイズ・収容重量計算!AR50="","",稚魚サイズ・収容重量計算!AR50)))</f>
        <v/>
      </c>
      <c r="AS50" s="27" t="str">
        <f>IF($L50="","",IF($T50="",IF(積算水温計算!AS145=FALSE,IF(積算水温計算!AS50="","",積算水温計算!AS50),IF(積算水温計算!AS145=TRUE,IF(稚魚サイズ・収容重量計算!AS50="","",稚魚サイズ・収容重量計算!AS50),"")),IF(稚魚サイズ・収容重量計算!AS50="","",稚魚サイズ・収容重量計算!AS50)))</f>
        <v/>
      </c>
      <c r="AT50" s="27" t="str">
        <f>IF($L50="","",IF($T50="",IF(積算水温計算!AT145=FALSE,IF(積算水温計算!AT50="","",積算水温計算!AT50),IF(積算水温計算!AT145=TRUE,IF(稚魚サイズ・収容重量計算!AT50="","",稚魚サイズ・収容重量計算!AT50),"")),IF(稚魚サイズ・収容重量計算!AT50="","",稚魚サイズ・収容重量計算!AT50)))</f>
        <v/>
      </c>
      <c r="AU50" s="27" t="str">
        <f>IF($L50="","",IF($T50="",IF(積算水温計算!AU145=FALSE,IF(積算水温計算!AU50="","",積算水温計算!AU50),IF(積算水温計算!AU145=TRUE,IF(稚魚サイズ・収容重量計算!AU50="","",稚魚サイズ・収容重量計算!AU50),"")),IF(稚魚サイズ・収容重量計算!AU50="","",稚魚サイズ・収容重量計算!AU50)))</f>
        <v/>
      </c>
      <c r="AV50" s="27" t="str">
        <f>IF($L50="","",IF($T50="",IF(積算水温計算!AV145=FALSE,IF(積算水温計算!AV50="","",積算水温計算!AV50),IF(積算水温計算!AV145=TRUE,IF(稚魚サイズ・収容重量計算!AV50="","",稚魚サイズ・収容重量計算!AV50),"")),IF(稚魚サイズ・収容重量計算!AV50="","",稚魚サイズ・収容重量計算!AV50)))</f>
        <v/>
      </c>
      <c r="AW50" s="30" t="str">
        <f>IF($L50="","",IF($T50="",IF(積算水温計算!AW145=FALSE,IF(積算水温計算!AW50="","",積算水温計算!AW50),IF(積算水温計算!AW145=TRUE,IF(稚魚サイズ・収容重量計算!AW50="","",稚魚サイズ・収容重量計算!AW50),"")),IF(稚魚サイズ・収容重量計算!AW50="","",稚魚サイズ・収容重量計算!AW50)))</f>
        <v/>
      </c>
      <c r="AX50" s="31" t="str">
        <f>IF($L50="","",IF($T50="",IF(積算水温計算!AX145=FALSE,IF(積算水温計算!AX50="","",積算水温計算!AX50),IF(積算水温計算!AX145=TRUE,IF(稚魚サイズ・収容重量計算!AX50="","",稚魚サイズ・収容重量計算!AX50),"")),IF(稚魚サイズ・収容重量計算!AX50="","",稚魚サイズ・収容重量計算!AX50)))</f>
        <v/>
      </c>
      <c r="AY50" s="27" t="str">
        <f>IF($L50="","",IF($T50="",IF(積算水温計算!AY145=FALSE,IF(積算水温計算!AY50="","",積算水温計算!AY50),IF(積算水温計算!AY145=TRUE,IF(稚魚サイズ・収容重量計算!AY50="","",稚魚サイズ・収容重量計算!AY50),"")),IF(稚魚サイズ・収容重量計算!AY50="","",稚魚サイズ・収容重量計算!AY50)))</f>
        <v/>
      </c>
    </row>
    <row r="51" spans="1:51" x14ac:dyDescent="0.4">
      <c r="A51" s="223"/>
      <c r="B51" s="224"/>
      <c r="C51" s="225"/>
      <c r="D51" s="225"/>
      <c r="E51" s="226"/>
      <c r="F51" s="24" t="str">
        <f t="shared" si="4"/>
        <v/>
      </c>
      <c r="G51" s="24" t="str">
        <f t="shared" si="5"/>
        <v/>
      </c>
      <c r="H51" s="25" t="str">
        <f t="shared" si="6"/>
        <v/>
      </c>
      <c r="I51" s="25" t="str">
        <f t="shared" si="7"/>
        <v/>
      </c>
      <c r="J51" s="223"/>
      <c r="K51" s="223"/>
      <c r="L51" s="211"/>
      <c r="M51" s="217">
        <v>960</v>
      </c>
      <c r="N51" s="227">
        <v>0.4</v>
      </c>
      <c r="O51" s="227">
        <v>1.3</v>
      </c>
      <c r="P51" s="227">
        <v>1</v>
      </c>
      <c r="Q51" s="228"/>
      <c r="R51" s="217"/>
      <c r="S51" s="229"/>
      <c r="T51" s="217"/>
      <c r="U51" s="229"/>
      <c r="V51" s="38" t="str">
        <f>稚魚サイズ・収容重量計算!V51</f>
        <v/>
      </c>
      <c r="W51" s="217"/>
      <c r="X51" s="26" t="str">
        <f>IF($L51="","",IF($T51="",IF(積算水温計算!W146=FALSE,IF(積算水温計算!X51="","",積算水温計算!X51),IF(積算水温計算!X146=TRUE,IF(稚魚サイズ・収容重量計算!X51="","",稚魚サイズ・収容重量計算!X51),"")),IF(稚魚サイズ・収容重量計算!X51="","",稚魚サイズ・収容重量計算!X51)))</f>
        <v/>
      </c>
      <c r="Y51" s="27" t="str">
        <f>IF($L51="","",IF($T51="",IF(積算水温計算!Y146=FALSE,IF(積算水温計算!Y51="","",積算水温計算!Y51),IF(積算水温計算!Y146=TRUE,IF(稚魚サイズ・収容重量計算!Y51="","",稚魚サイズ・収容重量計算!Y51),"")),IF(稚魚サイズ・収容重量計算!Y51="","",稚魚サイズ・収容重量計算!Y51)))</f>
        <v/>
      </c>
      <c r="Z51" s="27" t="str">
        <f>IF($L51="","",IF($T51="",IF(積算水温計算!Z146=FALSE,IF(積算水温計算!Z51="","",積算水温計算!Z51),IF(積算水温計算!Z146=TRUE,IF(稚魚サイズ・収容重量計算!Z51="","",稚魚サイズ・収容重量計算!Z51),"")),IF(稚魚サイズ・収容重量計算!Z51="","",稚魚サイズ・収容重量計算!Z51)))</f>
        <v/>
      </c>
      <c r="AA51" s="27" t="str">
        <f>IF($L51="","",IF($T51="",IF(積算水温計算!AA146=FALSE,IF(積算水温計算!AA51="","",積算水温計算!AA51),IF(積算水温計算!AA146=TRUE,IF(稚魚サイズ・収容重量計算!AA51="","",稚魚サイズ・収容重量計算!AA51),"")),IF(稚魚サイズ・収容重量計算!AA51="","",稚魚サイズ・収容重量計算!AA51)))</f>
        <v/>
      </c>
      <c r="AB51" s="27" t="str">
        <f>IF($L51="","",IF($T51="",IF(積算水温計算!AB146=FALSE,IF(積算水温計算!AB51="","",積算水温計算!AB51),IF(積算水温計算!AB146=TRUE,IF(稚魚サイズ・収容重量計算!AB51="","",稚魚サイズ・収容重量計算!AB51),"")),IF(稚魚サイズ・収容重量計算!AB51="","",稚魚サイズ・収容重量計算!AB51)))</f>
        <v/>
      </c>
      <c r="AC51" s="27" t="str">
        <f>IF($L51="","",IF($T51="",IF(積算水温計算!AC146=FALSE,IF(積算水温計算!AC51="","",積算水温計算!AC51),IF(積算水温計算!AC146=TRUE,IF(稚魚サイズ・収容重量計算!AC51="","",稚魚サイズ・収容重量計算!AC51),"")),IF(稚魚サイズ・収容重量計算!AC51="","",稚魚サイズ・収容重量計算!AC51)))</f>
        <v/>
      </c>
      <c r="AD51" s="27" t="str">
        <f>IF($L51="","",IF($T51="",IF(積算水温計算!AD146=FALSE,IF(積算水温計算!AD51="","",積算水温計算!AD51),IF(積算水温計算!AD146=TRUE,IF(稚魚サイズ・収容重量計算!AD51="","",稚魚サイズ・収容重量計算!AD51),"")),IF(稚魚サイズ・収容重量計算!AD51="","",稚魚サイズ・収容重量計算!AD51)))</f>
        <v/>
      </c>
      <c r="AE51" s="27" t="str">
        <f>IF($L51="","",IF($T51="",IF(積算水温計算!AE146=FALSE,IF(積算水温計算!AE51="","",積算水温計算!AE51),IF(積算水温計算!AE146=TRUE,IF(稚魚サイズ・収容重量計算!AE51="","",稚魚サイズ・収容重量計算!AE51),"")),IF(稚魚サイズ・収容重量計算!AE51="","",稚魚サイズ・収容重量計算!AE51)))</f>
        <v/>
      </c>
      <c r="AF51" s="27" t="str">
        <f>IF($L51="","",IF($T51="",IF(積算水温計算!AF146=FALSE,IF(積算水温計算!AF51="","",積算水温計算!AF51),IF(積算水温計算!AF146=TRUE,IF(稚魚サイズ・収容重量計算!AF51="","",稚魚サイズ・収容重量計算!AF51),"")),IF(稚魚サイズ・収容重量計算!AF51="","",稚魚サイズ・収容重量計算!AF51)))</f>
        <v/>
      </c>
      <c r="AG51" s="27" t="str">
        <f>IF($L51="","",IF($T51="",IF(積算水温計算!AG146=FALSE,IF(積算水温計算!AG51="","",積算水温計算!AG51),IF(積算水温計算!AG146=TRUE,IF(稚魚サイズ・収容重量計算!AG51="","",稚魚サイズ・収容重量計算!AG51),"")),IF(稚魚サイズ・収容重量計算!AG51="","",稚魚サイズ・収容重量計算!AG51)))</f>
        <v/>
      </c>
      <c r="AH51" s="27" t="str">
        <f>IF($L51="","",IF($T51="",IF(積算水温計算!AH146=FALSE,IF(積算水温計算!AH51="","",積算水温計算!AH51),IF(積算水温計算!AH146=TRUE,IF(稚魚サイズ・収容重量計算!AH51="","",稚魚サイズ・収容重量計算!AH51),"")),IF(稚魚サイズ・収容重量計算!AH51="","",稚魚サイズ・収容重量計算!AH51)))</f>
        <v/>
      </c>
      <c r="AI51" s="27" t="str">
        <f>IF($L51="","",IF($T51="",IF(積算水温計算!AI146=FALSE,IF(積算水温計算!AI51="","",積算水温計算!AI51),IF(積算水温計算!AI146=TRUE,IF(稚魚サイズ・収容重量計算!AI51="","",稚魚サイズ・収容重量計算!AI51),"")),IF(稚魚サイズ・収容重量計算!AI51="","",稚魚サイズ・収容重量計算!AI51)))</f>
        <v/>
      </c>
      <c r="AJ51" s="27" t="str">
        <f>IF($L51="","",IF($T51="",IF(積算水温計算!AJ146=FALSE,IF(積算水温計算!AJ51="","",積算水温計算!AJ51),IF(積算水温計算!AJ146=TRUE,IF(稚魚サイズ・収容重量計算!AJ51="","",稚魚サイズ・収容重量計算!AJ51),"")),IF(稚魚サイズ・収容重量計算!AJ51="","",稚魚サイズ・収容重量計算!AJ51)))</f>
        <v/>
      </c>
      <c r="AK51" s="27" t="str">
        <f>IF($L51="","",IF($T51="",IF(積算水温計算!AK146=FALSE,IF(積算水温計算!AK51="","",積算水温計算!AK51),IF(積算水温計算!AK146=TRUE,IF(稚魚サイズ・収容重量計算!AK51="","",稚魚サイズ・収容重量計算!AK51),"")),IF(稚魚サイズ・収容重量計算!AK51="","",稚魚サイズ・収容重量計算!AK51)))</f>
        <v/>
      </c>
      <c r="AL51" s="27" t="str">
        <f>IF($L51="","",IF($T51="",IF(積算水温計算!AL146=FALSE,IF(積算水温計算!AL51="","",積算水温計算!AL51),IF(積算水温計算!AL146=TRUE,IF(稚魚サイズ・収容重量計算!AL51="","",稚魚サイズ・収容重量計算!AL51),"")),IF(稚魚サイズ・収容重量計算!AL51="","",稚魚サイズ・収容重量計算!AL51)))</f>
        <v/>
      </c>
      <c r="AM51" s="27" t="str">
        <f>IF($L51="","",IF($T51="",IF(積算水温計算!AM146=FALSE,IF(積算水温計算!AM51="","",積算水温計算!AM51),IF(積算水温計算!AM146=TRUE,IF(稚魚サイズ・収容重量計算!AM51="","",稚魚サイズ・収容重量計算!AM51),"")),IF(稚魚サイズ・収容重量計算!AM51="","",稚魚サイズ・収容重量計算!AM51)))</f>
        <v/>
      </c>
      <c r="AN51" s="27" t="str">
        <f>IF($L51="","",IF($T51="",IF(積算水温計算!AN146=FALSE,IF(積算水温計算!AN51="","",積算水温計算!AN51),IF(積算水温計算!AN146=TRUE,IF(稚魚サイズ・収容重量計算!AN51="","",稚魚サイズ・収容重量計算!AN51),"")),IF(稚魚サイズ・収容重量計算!AN51="","",稚魚サイズ・収容重量計算!AN51)))</f>
        <v/>
      </c>
      <c r="AO51" s="27" t="str">
        <f>IF($L51="","",IF($T51="",IF(積算水温計算!AO146=FALSE,IF(積算水温計算!AO51="","",積算水温計算!AO51),IF(積算水温計算!AO146=TRUE,IF(稚魚サイズ・収容重量計算!AO51="","",稚魚サイズ・収容重量計算!AO51),"")),IF(稚魚サイズ・収容重量計算!AO51="","",稚魚サイズ・収容重量計算!AO51)))</f>
        <v/>
      </c>
      <c r="AP51" s="27" t="str">
        <f>IF($L51="","",IF($T51="",IF(積算水温計算!AP146=FALSE,IF(積算水温計算!AP51="","",積算水温計算!AP51),IF(積算水温計算!AP146=TRUE,IF(稚魚サイズ・収容重量計算!AP51="","",稚魚サイズ・収容重量計算!AP51),"")),IF(稚魚サイズ・収容重量計算!AP51="","",稚魚サイズ・収容重量計算!AP51)))</f>
        <v/>
      </c>
      <c r="AQ51" s="28" t="str">
        <f>IF($L51="","",IF($T51="",IF(積算水温計算!AQ146=FALSE,IF(積算水温計算!AQ51="","",積算水温計算!AQ51),IF(積算水温計算!AQ146=TRUE,IF(稚魚サイズ・収容重量計算!AQ51="","",稚魚サイズ・収容重量計算!AQ51),"")),IF(稚魚サイズ・収容重量計算!AQ51="","",稚魚サイズ・収容重量計算!AQ51)))</f>
        <v/>
      </c>
      <c r="AR51" s="29" t="str">
        <f>IF($L51="","",IF($T51="",IF(積算水温計算!AR146=FALSE,IF(積算水温計算!AR51="","",積算水温計算!AR51),IF(積算水温計算!AR146=TRUE,IF(稚魚サイズ・収容重量計算!AR51="","",稚魚サイズ・収容重量計算!AR51),"")),IF(稚魚サイズ・収容重量計算!AR51="","",稚魚サイズ・収容重量計算!AR51)))</f>
        <v/>
      </c>
      <c r="AS51" s="27" t="str">
        <f>IF($L51="","",IF($T51="",IF(積算水温計算!AS146=FALSE,IF(積算水温計算!AS51="","",積算水温計算!AS51),IF(積算水温計算!AS146=TRUE,IF(稚魚サイズ・収容重量計算!AS51="","",稚魚サイズ・収容重量計算!AS51),"")),IF(稚魚サイズ・収容重量計算!AS51="","",稚魚サイズ・収容重量計算!AS51)))</f>
        <v/>
      </c>
      <c r="AT51" s="27" t="str">
        <f>IF($L51="","",IF($T51="",IF(積算水温計算!AT146=FALSE,IF(積算水温計算!AT51="","",積算水温計算!AT51),IF(積算水温計算!AT146=TRUE,IF(稚魚サイズ・収容重量計算!AT51="","",稚魚サイズ・収容重量計算!AT51),"")),IF(稚魚サイズ・収容重量計算!AT51="","",稚魚サイズ・収容重量計算!AT51)))</f>
        <v/>
      </c>
      <c r="AU51" s="27" t="str">
        <f>IF($L51="","",IF($T51="",IF(積算水温計算!AU146=FALSE,IF(積算水温計算!AU51="","",積算水温計算!AU51),IF(積算水温計算!AU146=TRUE,IF(稚魚サイズ・収容重量計算!AU51="","",稚魚サイズ・収容重量計算!AU51),"")),IF(稚魚サイズ・収容重量計算!AU51="","",稚魚サイズ・収容重量計算!AU51)))</f>
        <v/>
      </c>
      <c r="AV51" s="27" t="str">
        <f>IF($L51="","",IF($T51="",IF(積算水温計算!AV146=FALSE,IF(積算水温計算!AV51="","",積算水温計算!AV51),IF(積算水温計算!AV146=TRUE,IF(稚魚サイズ・収容重量計算!AV51="","",稚魚サイズ・収容重量計算!AV51),"")),IF(稚魚サイズ・収容重量計算!AV51="","",稚魚サイズ・収容重量計算!AV51)))</f>
        <v/>
      </c>
      <c r="AW51" s="30" t="str">
        <f>IF($L51="","",IF($T51="",IF(積算水温計算!AW146=FALSE,IF(積算水温計算!AW51="","",積算水温計算!AW51),IF(積算水温計算!AW146=TRUE,IF(稚魚サイズ・収容重量計算!AW51="","",稚魚サイズ・収容重量計算!AW51),"")),IF(稚魚サイズ・収容重量計算!AW51="","",稚魚サイズ・収容重量計算!AW51)))</f>
        <v/>
      </c>
      <c r="AX51" s="31" t="str">
        <f>IF($L51="","",IF($T51="",IF(積算水温計算!AX146=FALSE,IF(積算水温計算!AX51="","",積算水温計算!AX51),IF(積算水温計算!AX146=TRUE,IF(稚魚サイズ・収容重量計算!AX51="","",稚魚サイズ・収容重量計算!AX51),"")),IF(稚魚サイズ・収容重量計算!AX51="","",稚魚サイズ・収容重量計算!AX51)))</f>
        <v/>
      </c>
      <c r="AY51" s="27" t="str">
        <f>IF($L51="","",IF($T51="",IF(積算水温計算!AY146=FALSE,IF(積算水温計算!AY51="","",積算水温計算!AY51),IF(積算水温計算!AY146=TRUE,IF(稚魚サイズ・収容重量計算!AY51="","",稚魚サイズ・収容重量計算!AY51),"")),IF(稚魚サイズ・収容重量計算!AY51="","",稚魚サイズ・収容重量計算!AY51)))</f>
        <v/>
      </c>
    </row>
    <row r="52" spans="1:51" x14ac:dyDescent="0.4">
      <c r="A52" s="223"/>
      <c r="B52" s="224"/>
      <c r="C52" s="225"/>
      <c r="D52" s="225"/>
      <c r="E52" s="226"/>
      <c r="F52" s="24" t="str">
        <f t="shared" si="4"/>
        <v/>
      </c>
      <c r="G52" s="24" t="str">
        <f t="shared" si="5"/>
        <v/>
      </c>
      <c r="H52" s="25" t="str">
        <f t="shared" si="6"/>
        <v/>
      </c>
      <c r="I52" s="25" t="str">
        <f t="shared" si="7"/>
        <v/>
      </c>
      <c r="J52" s="223"/>
      <c r="K52" s="223"/>
      <c r="L52" s="211"/>
      <c r="M52" s="217">
        <v>960</v>
      </c>
      <c r="N52" s="227">
        <v>0.4</v>
      </c>
      <c r="O52" s="227">
        <v>1.3</v>
      </c>
      <c r="P52" s="227">
        <v>1</v>
      </c>
      <c r="Q52" s="228"/>
      <c r="R52" s="217"/>
      <c r="S52" s="229"/>
      <c r="T52" s="217"/>
      <c r="U52" s="229"/>
      <c r="V52" s="38" t="str">
        <f>稚魚サイズ・収容重量計算!V52</f>
        <v/>
      </c>
      <c r="W52" s="217"/>
      <c r="X52" s="26" t="str">
        <f>IF($L52="","",IF($T52="",IF(積算水温計算!W147=FALSE,IF(積算水温計算!X52="","",積算水温計算!X52),IF(積算水温計算!X147=TRUE,IF(稚魚サイズ・収容重量計算!X52="","",稚魚サイズ・収容重量計算!X52),"")),IF(稚魚サイズ・収容重量計算!X52="","",稚魚サイズ・収容重量計算!X52)))</f>
        <v/>
      </c>
      <c r="Y52" s="27" t="str">
        <f>IF($L52="","",IF($T52="",IF(積算水温計算!Y147=FALSE,IF(積算水温計算!Y52="","",積算水温計算!Y52),IF(積算水温計算!Y147=TRUE,IF(稚魚サイズ・収容重量計算!Y52="","",稚魚サイズ・収容重量計算!Y52),"")),IF(稚魚サイズ・収容重量計算!Y52="","",稚魚サイズ・収容重量計算!Y52)))</f>
        <v/>
      </c>
      <c r="Z52" s="27" t="str">
        <f>IF($L52="","",IF($T52="",IF(積算水温計算!Z147=FALSE,IF(積算水温計算!Z52="","",積算水温計算!Z52),IF(積算水温計算!Z147=TRUE,IF(稚魚サイズ・収容重量計算!Z52="","",稚魚サイズ・収容重量計算!Z52),"")),IF(稚魚サイズ・収容重量計算!Z52="","",稚魚サイズ・収容重量計算!Z52)))</f>
        <v/>
      </c>
      <c r="AA52" s="27" t="str">
        <f>IF($L52="","",IF($T52="",IF(積算水温計算!AA147=FALSE,IF(積算水温計算!AA52="","",積算水温計算!AA52),IF(積算水温計算!AA147=TRUE,IF(稚魚サイズ・収容重量計算!AA52="","",稚魚サイズ・収容重量計算!AA52),"")),IF(稚魚サイズ・収容重量計算!AA52="","",稚魚サイズ・収容重量計算!AA52)))</f>
        <v/>
      </c>
      <c r="AB52" s="27" t="str">
        <f>IF($L52="","",IF($T52="",IF(積算水温計算!AB147=FALSE,IF(積算水温計算!AB52="","",積算水温計算!AB52),IF(積算水温計算!AB147=TRUE,IF(稚魚サイズ・収容重量計算!AB52="","",稚魚サイズ・収容重量計算!AB52),"")),IF(稚魚サイズ・収容重量計算!AB52="","",稚魚サイズ・収容重量計算!AB52)))</f>
        <v/>
      </c>
      <c r="AC52" s="27" t="str">
        <f>IF($L52="","",IF($T52="",IF(積算水温計算!AC147=FALSE,IF(積算水温計算!AC52="","",積算水温計算!AC52),IF(積算水温計算!AC147=TRUE,IF(稚魚サイズ・収容重量計算!AC52="","",稚魚サイズ・収容重量計算!AC52),"")),IF(稚魚サイズ・収容重量計算!AC52="","",稚魚サイズ・収容重量計算!AC52)))</f>
        <v/>
      </c>
      <c r="AD52" s="27" t="str">
        <f>IF($L52="","",IF($T52="",IF(積算水温計算!AD147=FALSE,IF(積算水温計算!AD52="","",積算水温計算!AD52),IF(積算水温計算!AD147=TRUE,IF(稚魚サイズ・収容重量計算!AD52="","",稚魚サイズ・収容重量計算!AD52),"")),IF(稚魚サイズ・収容重量計算!AD52="","",稚魚サイズ・収容重量計算!AD52)))</f>
        <v/>
      </c>
      <c r="AE52" s="27" t="str">
        <f>IF($L52="","",IF($T52="",IF(積算水温計算!AE147=FALSE,IF(積算水温計算!AE52="","",積算水温計算!AE52),IF(積算水温計算!AE147=TRUE,IF(稚魚サイズ・収容重量計算!AE52="","",稚魚サイズ・収容重量計算!AE52),"")),IF(稚魚サイズ・収容重量計算!AE52="","",稚魚サイズ・収容重量計算!AE52)))</f>
        <v/>
      </c>
      <c r="AF52" s="27" t="str">
        <f>IF($L52="","",IF($T52="",IF(積算水温計算!AF147=FALSE,IF(積算水温計算!AF52="","",積算水温計算!AF52),IF(積算水温計算!AF147=TRUE,IF(稚魚サイズ・収容重量計算!AF52="","",稚魚サイズ・収容重量計算!AF52),"")),IF(稚魚サイズ・収容重量計算!AF52="","",稚魚サイズ・収容重量計算!AF52)))</f>
        <v/>
      </c>
      <c r="AG52" s="27" t="str">
        <f>IF($L52="","",IF($T52="",IF(積算水温計算!AG147=FALSE,IF(積算水温計算!AG52="","",積算水温計算!AG52),IF(積算水温計算!AG147=TRUE,IF(稚魚サイズ・収容重量計算!AG52="","",稚魚サイズ・収容重量計算!AG52),"")),IF(稚魚サイズ・収容重量計算!AG52="","",稚魚サイズ・収容重量計算!AG52)))</f>
        <v/>
      </c>
      <c r="AH52" s="27" t="str">
        <f>IF($L52="","",IF($T52="",IF(積算水温計算!AH147=FALSE,IF(積算水温計算!AH52="","",積算水温計算!AH52),IF(積算水温計算!AH147=TRUE,IF(稚魚サイズ・収容重量計算!AH52="","",稚魚サイズ・収容重量計算!AH52),"")),IF(稚魚サイズ・収容重量計算!AH52="","",稚魚サイズ・収容重量計算!AH52)))</f>
        <v/>
      </c>
      <c r="AI52" s="27" t="str">
        <f>IF($L52="","",IF($T52="",IF(積算水温計算!AI147=FALSE,IF(積算水温計算!AI52="","",積算水温計算!AI52),IF(積算水温計算!AI147=TRUE,IF(稚魚サイズ・収容重量計算!AI52="","",稚魚サイズ・収容重量計算!AI52),"")),IF(稚魚サイズ・収容重量計算!AI52="","",稚魚サイズ・収容重量計算!AI52)))</f>
        <v/>
      </c>
      <c r="AJ52" s="27" t="str">
        <f>IF($L52="","",IF($T52="",IF(積算水温計算!AJ147=FALSE,IF(積算水温計算!AJ52="","",積算水温計算!AJ52),IF(積算水温計算!AJ147=TRUE,IF(稚魚サイズ・収容重量計算!AJ52="","",稚魚サイズ・収容重量計算!AJ52),"")),IF(稚魚サイズ・収容重量計算!AJ52="","",稚魚サイズ・収容重量計算!AJ52)))</f>
        <v/>
      </c>
      <c r="AK52" s="27" t="str">
        <f>IF($L52="","",IF($T52="",IF(積算水温計算!AK147=FALSE,IF(積算水温計算!AK52="","",積算水温計算!AK52),IF(積算水温計算!AK147=TRUE,IF(稚魚サイズ・収容重量計算!AK52="","",稚魚サイズ・収容重量計算!AK52),"")),IF(稚魚サイズ・収容重量計算!AK52="","",稚魚サイズ・収容重量計算!AK52)))</f>
        <v/>
      </c>
      <c r="AL52" s="27" t="str">
        <f>IF($L52="","",IF($T52="",IF(積算水温計算!AL147=FALSE,IF(積算水温計算!AL52="","",積算水温計算!AL52),IF(積算水温計算!AL147=TRUE,IF(稚魚サイズ・収容重量計算!AL52="","",稚魚サイズ・収容重量計算!AL52),"")),IF(稚魚サイズ・収容重量計算!AL52="","",稚魚サイズ・収容重量計算!AL52)))</f>
        <v/>
      </c>
      <c r="AM52" s="27" t="str">
        <f>IF($L52="","",IF($T52="",IF(積算水温計算!AM147=FALSE,IF(積算水温計算!AM52="","",積算水温計算!AM52),IF(積算水温計算!AM147=TRUE,IF(稚魚サイズ・収容重量計算!AM52="","",稚魚サイズ・収容重量計算!AM52),"")),IF(稚魚サイズ・収容重量計算!AM52="","",稚魚サイズ・収容重量計算!AM52)))</f>
        <v/>
      </c>
      <c r="AN52" s="27" t="str">
        <f>IF($L52="","",IF($T52="",IF(積算水温計算!AN147=FALSE,IF(積算水温計算!AN52="","",積算水温計算!AN52),IF(積算水温計算!AN147=TRUE,IF(稚魚サイズ・収容重量計算!AN52="","",稚魚サイズ・収容重量計算!AN52),"")),IF(稚魚サイズ・収容重量計算!AN52="","",稚魚サイズ・収容重量計算!AN52)))</f>
        <v/>
      </c>
      <c r="AO52" s="27" t="str">
        <f>IF($L52="","",IF($T52="",IF(積算水温計算!AO147=FALSE,IF(積算水温計算!AO52="","",積算水温計算!AO52),IF(積算水温計算!AO147=TRUE,IF(稚魚サイズ・収容重量計算!AO52="","",稚魚サイズ・収容重量計算!AO52),"")),IF(稚魚サイズ・収容重量計算!AO52="","",稚魚サイズ・収容重量計算!AO52)))</f>
        <v/>
      </c>
      <c r="AP52" s="27" t="str">
        <f>IF($L52="","",IF($T52="",IF(積算水温計算!AP147=FALSE,IF(積算水温計算!AP52="","",積算水温計算!AP52),IF(積算水温計算!AP147=TRUE,IF(稚魚サイズ・収容重量計算!AP52="","",稚魚サイズ・収容重量計算!AP52),"")),IF(稚魚サイズ・収容重量計算!AP52="","",稚魚サイズ・収容重量計算!AP52)))</f>
        <v/>
      </c>
      <c r="AQ52" s="28" t="str">
        <f>IF($L52="","",IF($T52="",IF(積算水温計算!AQ147=FALSE,IF(積算水温計算!AQ52="","",積算水温計算!AQ52),IF(積算水温計算!AQ147=TRUE,IF(稚魚サイズ・収容重量計算!AQ52="","",稚魚サイズ・収容重量計算!AQ52),"")),IF(稚魚サイズ・収容重量計算!AQ52="","",稚魚サイズ・収容重量計算!AQ52)))</f>
        <v/>
      </c>
      <c r="AR52" s="29" t="str">
        <f>IF($L52="","",IF($T52="",IF(積算水温計算!AR147=FALSE,IF(積算水温計算!AR52="","",積算水温計算!AR52),IF(積算水温計算!AR147=TRUE,IF(稚魚サイズ・収容重量計算!AR52="","",稚魚サイズ・収容重量計算!AR52),"")),IF(稚魚サイズ・収容重量計算!AR52="","",稚魚サイズ・収容重量計算!AR52)))</f>
        <v/>
      </c>
      <c r="AS52" s="27" t="str">
        <f>IF($L52="","",IF($T52="",IF(積算水温計算!AS147=FALSE,IF(積算水温計算!AS52="","",積算水温計算!AS52),IF(積算水温計算!AS147=TRUE,IF(稚魚サイズ・収容重量計算!AS52="","",稚魚サイズ・収容重量計算!AS52),"")),IF(稚魚サイズ・収容重量計算!AS52="","",稚魚サイズ・収容重量計算!AS52)))</f>
        <v/>
      </c>
      <c r="AT52" s="27" t="str">
        <f>IF($L52="","",IF($T52="",IF(積算水温計算!AT147=FALSE,IF(積算水温計算!AT52="","",積算水温計算!AT52),IF(積算水温計算!AT147=TRUE,IF(稚魚サイズ・収容重量計算!AT52="","",稚魚サイズ・収容重量計算!AT52),"")),IF(稚魚サイズ・収容重量計算!AT52="","",稚魚サイズ・収容重量計算!AT52)))</f>
        <v/>
      </c>
      <c r="AU52" s="27" t="str">
        <f>IF($L52="","",IF($T52="",IF(積算水温計算!AU147=FALSE,IF(積算水温計算!AU52="","",積算水温計算!AU52),IF(積算水温計算!AU147=TRUE,IF(稚魚サイズ・収容重量計算!AU52="","",稚魚サイズ・収容重量計算!AU52),"")),IF(稚魚サイズ・収容重量計算!AU52="","",稚魚サイズ・収容重量計算!AU52)))</f>
        <v/>
      </c>
      <c r="AV52" s="27" t="str">
        <f>IF($L52="","",IF($T52="",IF(積算水温計算!AV147=FALSE,IF(積算水温計算!AV52="","",積算水温計算!AV52),IF(積算水温計算!AV147=TRUE,IF(稚魚サイズ・収容重量計算!AV52="","",稚魚サイズ・収容重量計算!AV52),"")),IF(稚魚サイズ・収容重量計算!AV52="","",稚魚サイズ・収容重量計算!AV52)))</f>
        <v/>
      </c>
      <c r="AW52" s="30" t="str">
        <f>IF($L52="","",IF($T52="",IF(積算水温計算!AW147=FALSE,IF(積算水温計算!AW52="","",積算水温計算!AW52),IF(積算水温計算!AW147=TRUE,IF(稚魚サイズ・収容重量計算!AW52="","",稚魚サイズ・収容重量計算!AW52),"")),IF(稚魚サイズ・収容重量計算!AW52="","",稚魚サイズ・収容重量計算!AW52)))</f>
        <v/>
      </c>
      <c r="AX52" s="31" t="str">
        <f>IF($L52="","",IF($T52="",IF(積算水温計算!AX147=FALSE,IF(積算水温計算!AX52="","",積算水温計算!AX52),IF(積算水温計算!AX147=TRUE,IF(稚魚サイズ・収容重量計算!AX52="","",稚魚サイズ・収容重量計算!AX52),"")),IF(稚魚サイズ・収容重量計算!AX52="","",稚魚サイズ・収容重量計算!AX52)))</f>
        <v/>
      </c>
      <c r="AY52" s="27" t="str">
        <f>IF($L52="","",IF($T52="",IF(積算水温計算!AY147=FALSE,IF(積算水温計算!AY52="","",積算水温計算!AY52),IF(積算水温計算!AY147=TRUE,IF(稚魚サイズ・収容重量計算!AY52="","",稚魚サイズ・収容重量計算!AY52),"")),IF(稚魚サイズ・収容重量計算!AY52="","",稚魚サイズ・収容重量計算!AY52)))</f>
        <v/>
      </c>
    </row>
    <row r="53" spans="1:51" x14ac:dyDescent="0.4">
      <c r="A53" s="223"/>
      <c r="B53" s="224"/>
      <c r="C53" s="225"/>
      <c r="D53" s="225"/>
      <c r="E53" s="226"/>
      <c r="F53" s="24" t="str">
        <f t="shared" si="4"/>
        <v/>
      </c>
      <c r="G53" s="24" t="str">
        <f t="shared" si="5"/>
        <v/>
      </c>
      <c r="H53" s="25" t="str">
        <f t="shared" si="6"/>
        <v/>
      </c>
      <c r="I53" s="25" t="str">
        <f t="shared" si="7"/>
        <v/>
      </c>
      <c r="J53" s="223"/>
      <c r="K53" s="223"/>
      <c r="L53" s="211"/>
      <c r="M53" s="217">
        <v>960</v>
      </c>
      <c r="N53" s="227">
        <v>0.4</v>
      </c>
      <c r="O53" s="227">
        <v>1.3</v>
      </c>
      <c r="P53" s="227">
        <v>1</v>
      </c>
      <c r="Q53" s="228"/>
      <c r="R53" s="217"/>
      <c r="S53" s="229"/>
      <c r="T53" s="217"/>
      <c r="U53" s="229"/>
      <c r="V53" s="38" t="str">
        <f>稚魚サイズ・収容重量計算!V53</f>
        <v/>
      </c>
      <c r="W53" s="217"/>
      <c r="X53" s="26" t="str">
        <f>IF($L53="","",IF($T53="",IF(積算水温計算!W148=FALSE,IF(積算水温計算!X53="","",積算水温計算!X53),IF(積算水温計算!X148=TRUE,IF(稚魚サイズ・収容重量計算!X53="","",稚魚サイズ・収容重量計算!X53),"")),IF(稚魚サイズ・収容重量計算!X53="","",稚魚サイズ・収容重量計算!X53)))</f>
        <v/>
      </c>
      <c r="Y53" s="27" t="str">
        <f>IF($L53="","",IF($T53="",IF(積算水温計算!Y148=FALSE,IF(積算水温計算!Y53="","",積算水温計算!Y53),IF(積算水温計算!Y148=TRUE,IF(稚魚サイズ・収容重量計算!Y53="","",稚魚サイズ・収容重量計算!Y53),"")),IF(稚魚サイズ・収容重量計算!Y53="","",稚魚サイズ・収容重量計算!Y53)))</f>
        <v/>
      </c>
      <c r="Z53" s="27" t="str">
        <f>IF($L53="","",IF($T53="",IF(積算水温計算!Z148=FALSE,IF(積算水温計算!Z53="","",積算水温計算!Z53),IF(積算水温計算!Z148=TRUE,IF(稚魚サイズ・収容重量計算!Z53="","",稚魚サイズ・収容重量計算!Z53),"")),IF(稚魚サイズ・収容重量計算!Z53="","",稚魚サイズ・収容重量計算!Z53)))</f>
        <v/>
      </c>
      <c r="AA53" s="27" t="str">
        <f>IF($L53="","",IF($T53="",IF(積算水温計算!AA148=FALSE,IF(積算水温計算!AA53="","",積算水温計算!AA53),IF(積算水温計算!AA148=TRUE,IF(稚魚サイズ・収容重量計算!AA53="","",稚魚サイズ・収容重量計算!AA53),"")),IF(稚魚サイズ・収容重量計算!AA53="","",稚魚サイズ・収容重量計算!AA53)))</f>
        <v/>
      </c>
      <c r="AB53" s="27" t="str">
        <f>IF($L53="","",IF($T53="",IF(積算水温計算!AB148=FALSE,IF(積算水温計算!AB53="","",積算水温計算!AB53),IF(積算水温計算!AB148=TRUE,IF(稚魚サイズ・収容重量計算!AB53="","",稚魚サイズ・収容重量計算!AB53),"")),IF(稚魚サイズ・収容重量計算!AB53="","",稚魚サイズ・収容重量計算!AB53)))</f>
        <v/>
      </c>
      <c r="AC53" s="27" t="str">
        <f>IF($L53="","",IF($T53="",IF(積算水温計算!AC148=FALSE,IF(積算水温計算!AC53="","",積算水温計算!AC53),IF(積算水温計算!AC148=TRUE,IF(稚魚サイズ・収容重量計算!AC53="","",稚魚サイズ・収容重量計算!AC53),"")),IF(稚魚サイズ・収容重量計算!AC53="","",稚魚サイズ・収容重量計算!AC53)))</f>
        <v/>
      </c>
      <c r="AD53" s="27" t="str">
        <f>IF($L53="","",IF($T53="",IF(積算水温計算!AD148=FALSE,IF(積算水温計算!AD53="","",積算水温計算!AD53),IF(積算水温計算!AD148=TRUE,IF(稚魚サイズ・収容重量計算!AD53="","",稚魚サイズ・収容重量計算!AD53),"")),IF(稚魚サイズ・収容重量計算!AD53="","",稚魚サイズ・収容重量計算!AD53)))</f>
        <v/>
      </c>
      <c r="AE53" s="27" t="str">
        <f>IF($L53="","",IF($T53="",IF(積算水温計算!AE148=FALSE,IF(積算水温計算!AE53="","",積算水温計算!AE53),IF(積算水温計算!AE148=TRUE,IF(稚魚サイズ・収容重量計算!AE53="","",稚魚サイズ・収容重量計算!AE53),"")),IF(稚魚サイズ・収容重量計算!AE53="","",稚魚サイズ・収容重量計算!AE53)))</f>
        <v/>
      </c>
      <c r="AF53" s="27" t="str">
        <f>IF($L53="","",IF($T53="",IF(積算水温計算!AF148=FALSE,IF(積算水温計算!AF53="","",積算水温計算!AF53),IF(積算水温計算!AF148=TRUE,IF(稚魚サイズ・収容重量計算!AF53="","",稚魚サイズ・収容重量計算!AF53),"")),IF(稚魚サイズ・収容重量計算!AF53="","",稚魚サイズ・収容重量計算!AF53)))</f>
        <v/>
      </c>
      <c r="AG53" s="27" t="str">
        <f>IF($L53="","",IF($T53="",IF(積算水温計算!AG148=FALSE,IF(積算水温計算!AG53="","",積算水温計算!AG53),IF(積算水温計算!AG148=TRUE,IF(稚魚サイズ・収容重量計算!AG53="","",稚魚サイズ・収容重量計算!AG53),"")),IF(稚魚サイズ・収容重量計算!AG53="","",稚魚サイズ・収容重量計算!AG53)))</f>
        <v/>
      </c>
      <c r="AH53" s="27" t="str">
        <f>IF($L53="","",IF($T53="",IF(積算水温計算!AH148=FALSE,IF(積算水温計算!AH53="","",積算水温計算!AH53),IF(積算水温計算!AH148=TRUE,IF(稚魚サイズ・収容重量計算!AH53="","",稚魚サイズ・収容重量計算!AH53),"")),IF(稚魚サイズ・収容重量計算!AH53="","",稚魚サイズ・収容重量計算!AH53)))</f>
        <v/>
      </c>
      <c r="AI53" s="27" t="str">
        <f>IF($L53="","",IF($T53="",IF(積算水温計算!AI148=FALSE,IF(積算水温計算!AI53="","",積算水温計算!AI53),IF(積算水温計算!AI148=TRUE,IF(稚魚サイズ・収容重量計算!AI53="","",稚魚サイズ・収容重量計算!AI53),"")),IF(稚魚サイズ・収容重量計算!AI53="","",稚魚サイズ・収容重量計算!AI53)))</f>
        <v/>
      </c>
      <c r="AJ53" s="27" t="str">
        <f>IF($L53="","",IF($T53="",IF(積算水温計算!AJ148=FALSE,IF(積算水温計算!AJ53="","",積算水温計算!AJ53),IF(積算水温計算!AJ148=TRUE,IF(稚魚サイズ・収容重量計算!AJ53="","",稚魚サイズ・収容重量計算!AJ53),"")),IF(稚魚サイズ・収容重量計算!AJ53="","",稚魚サイズ・収容重量計算!AJ53)))</f>
        <v/>
      </c>
      <c r="AK53" s="27" t="str">
        <f>IF($L53="","",IF($T53="",IF(積算水温計算!AK148=FALSE,IF(積算水温計算!AK53="","",積算水温計算!AK53),IF(積算水温計算!AK148=TRUE,IF(稚魚サイズ・収容重量計算!AK53="","",稚魚サイズ・収容重量計算!AK53),"")),IF(稚魚サイズ・収容重量計算!AK53="","",稚魚サイズ・収容重量計算!AK53)))</f>
        <v/>
      </c>
      <c r="AL53" s="27" t="str">
        <f>IF($L53="","",IF($T53="",IF(積算水温計算!AL148=FALSE,IF(積算水温計算!AL53="","",積算水温計算!AL53),IF(積算水温計算!AL148=TRUE,IF(稚魚サイズ・収容重量計算!AL53="","",稚魚サイズ・収容重量計算!AL53),"")),IF(稚魚サイズ・収容重量計算!AL53="","",稚魚サイズ・収容重量計算!AL53)))</f>
        <v/>
      </c>
      <c r="AM53" s="27" t="str">
        <f>IF($L53="","",IF($T53="",IF(積算水温計算!AM148=FALSE,IF(積算水温計算!AM53="","",積算水温計算!AM53),IF(積算水温計算!AM148=TRUE,IF(稚魚サイズ・収容重量計算!AM53="","",稚魚サイズ・収容重量計算!AM53),"")),IF(稚魚サイズ・収容重量計算!AM53="","",稚魚サイズ・収容重量計算!AM53)))</f>
        <v/>
      </c>
      <c r="AN53" s="27" t="str">
        <f>IF($L53="","",IF($T53="",IF(積算水温計算!AN148=FALSE,IF(積算水温計算!AN53="","",積算水温計算!AN53),IF(積算水温計算!AN148=TRUE,IF(稚魚サイズ・収容重量計算!AN53="","",稚魚サイズ・収容重量計算!AN53),"")),IF(稚魚サイズ・収容重量計算!AN53="","",稚魚サイズ・収容重量計算!AN53)))</f>
        <v/>
      </c>
      <c r="AO53" s="27" t="str">
        <f>IF($L53="","",IF($T53="",IF(積算水温計算!AO148=FALSE,IF(積算水温計算!AO53="","",積算水温計算!AO53),IF(積算水温計算!AO148=TRUE,IF(稚魚サイズ・収容重量計算!AO53="","",稚魚サイズ・収容重量計算!AO53),"")),IF(稚魚サイズ・収容重量計算!AO53="","",稚魚サイズ・収容重量計算!AO53)))</f>
        <v/>
      </c>
      <c r="AP53" s="27" t="str">
        <f>IF($L53="","",IF($T53="",IF(積算水温計算!AP148=FALSE,IF(積算水温計算!AP53="","",積算水温計算!AP53),IF(積算水温計算!AP148=TRUE,IF(稚魚サイズ・収容重量計算!AP53="","",稚魚サイズ・収容重量計算!AP53),"")),IF(稚魚サイズ・収容重量計算!AP53="","",稚魚サイズ・収容重量計算!AP53)))</f>
        <v/>
      </c>
      <c r="AQ53" s="28" t="str">
        <f>IF($L53="","",IF($T53="",IF(積算水温計算!AQ148=FALSE,IF(積算水温計算!AQ53="","",積算水温計算!AQ53),IF(積算水温計算!AQ148=TRUE,IF(稚魚サイズ・収容重量計算!AQ53="","",稚魚サイズ・収容重量計算!AQ53),"")),IF(稚魚サイズ・収容重量計算!AQ53="","",稚魚サイズ・収容重量計算!AQ53)))</f>
        <v/>
      </c>
      <c r="AR53" s="29" t="str">
        <f>IF($L53="","",IF($T53="",IF(積算水温計算!AR148=FALSE,IF(積算水温計算!AR53="","",積算水温計算!AR53),IF(積算水温計算!AR148=TRUE,IF(稚魚サイズ・収容重量計算!AR53="","",稚魚サイズ・収容重量計算!AR53),"")),IF(稚魚サイズ・収容重量計算!AR53="","",稚魚サイズ・収容重量計算!AR53)))</f>
        <v/>
      </c>
      <c r="AS53" s="27" t="str">
        <f>IF($L53="","",IF($T53="",IF(積算水温計算!AS148=FALSE,IF(積算水温計算!AS53="","",積算水温計算!AS53),IF(積算水温計算!AS148=TRUE,IF(稚魚サイズ・収容重量計算!AS53="","",稚魚サイズ・収容重量計算!AS53),"")),IF(稚魚サイズ・収容重量計算!AS53="","",稚魚サイズ・収容重量計算!AS53)))</f>
        <v/>
      </c>
      <c r="AT53" s="27" t="str">
        <f>IF($L53="","",IF($T53="",IF(積算水温計算!AT148=FALSE,IF(積算水温計算!AT53="","",積算水温計算!AT53),IF(積算水温計算!AT148=TRUE,IF(稚魚サイズ・収容重量計算!AT53="","",稚魚サイズ・収容重量計算!AT53),"")),IF(稚魚サイズ・収容重量計算!AT53="","",稚魚サイズ・収容重量計算!AT53)))</f>
        <v/>
      </c>
      <c r="AU53" s="27" t="str">
        <f>IF($L53="","",IF($T53="",IF(積算水温計算!AU148=FALSE,IF(積算水温計算!AU53="","",積算水温計算!AU53),IF(積算水温計算!AU148=TRUE,IF(稚魚サイズ・収容重量計算!AU53="","",稚魚サイズ・収容重量計算!AU53),"")),IF(稚魚サイズ・収容重量計算!AU53="","",稚魚サイズ・収容重量計算!AU53)))</f>
        <v/>
      </c>
      <c r="AV53" s="27" t="str">
        <f>IF($L53="","",IF($T53="",IF(積算水温計算!AV148=FALSE,IF(積算水温計算!AV53="","",積算水温計算!AV53),IF(積算水温計算!AV148=TRUE,IF(稚魚サイズ・収容重量計算!AV53="","",稚魚サイズ・収容重量計算!AV53),"")),IF(稚魚サイズ・収容重量計算!AV53="","",稚魚サイズ・収容重量計算!AV53)))</f>
        <v/>
      </c>
      <c r="AW53" s="30" t="str">
        <f>IF($L53="","",IF($T53="",IF(積算水温計算!AW148=FALSE,IF(積算水温計算!AW53="","",積算水温計算!AW53),IF(積算水温計算!AW148=TRUE,IF(稚魚サイズ・収容重量計算!AW53="","",稚魚サイズ・収容重量計算!AW53),"")),IF(稚魚サイズ・収容重量計算!AW53="","",稚魚サイズ・収容重量計算!AW53)))</f>
        <v/>
      </c>
      <c r="AX53" s="31" t="str">
        <f>IF($L53="","",IF($T53="",IF(積算水温計算!AX148=FALSE,IF(積算水温計算!AX53="","",積算水温計算!AX53),IF(積算水温計算!AX148=TRUE,IF(稚魚サイズ・収容重量計算!AX53="","",稚魚サイズ・収容重量計算!AX53),"")),IF(稚魚サイズ・収容重量計算!AX53="","",稚魚サイズ・収容重量計算!AX53)))</f>
        <v/>
      </c>
      <c r="AY53" s="27" t="str">
        <f>IF($L53="","",IF($T53="",IF(積算水温計算!AY148=FALSE,IF(積算水温計算!AY53="","",積算水温計算!AY53),IF(積算水温計算!AY148=TRUE,IF(稚魚サイズ・収容重量計算!AY53="","",稚魚サイズ・収容重量計算!AY53),"")),IF(稚魚サイズ・収容重量計算!AY53="","",稚魚サイズ・収容重量計算!AY53)))</f>
        <v/>
      </c>
    </row>
    <row r="54" spans="1:51" x14ac:dyDescent="0.4">
      <c r="A54" s="223"/>
      <c r="B54" s="224"/>
      <c r="C54" s="225"/>
      <c r="D54" s="225"/>
      <c r="E54" s="226"/>
      <c r="F54" s="24" t="str">
        <f t="shared" si="4"/>
        <v/>
      </c>
      <c r="G54" s="24" t="str">
        <f t="shared" si="5"/>
        <v/>
      </c>
      <c r="H54" s="25" t="str">
        <f t="shared" si="6"/>
        <v/>
      </c>
      <c r="I54" s="25" t="str">
        <f t="shared" si="7"/>
        <v/>
      </c>
      <c r="J54" s="223"/>
      <c r="K54" s="223"/>
      <c r="L54" s="211"/>
      <c r="M54" s="217">
        <v>960</v>
      </c>
      <c r="N54" s="227">
        <v>0.4</v>
      </c>
      <c r="O54" s="227">
        <v>1.3</v>
      </c>
      <c r="P54" s="227">
        <v>1</v>
      </c>
      <c r="Q54" s="228"/>
      <c r="R54" s="217"/>
      <c r="S54" s="229"/>
      <c r="T54" s="217"/>
      <c r="U54" s="229"/>
      <c r="V54" s="38" t="str">
        <f>稚魚サイズ・収容重量計算!V54</f>
        <v/>
      </c>
      <c r="W54" s="217"/>
      <c r="X54" s="26" t="str">
        <f>IF($L54="","",IF($T54="",IF(積算水温計算!W149=FALSE,IF(積算水温計算!X54="","",積算水温計算!X54),IF(積算水温計算!X149=TRUE,IF(稚魚サイズ・収容重量計算!X54="","",稚魚サイズ・収容重量計算!X54),"")),IF(稚魚サイズ・収容重量計算!X54="","",稚魚サイズ・収容重量計算!X54)))</f>
        <v/>
      </c>
      <c r="Y54" s="27" t="str">
        <f>IF($L54="","",IF($T54="",IF(積算水温計算!Y149=FALSE,IF(積算水温計算!Y54="","",積算水温計算!Y54),IF(積算水温計算!Y149=TRUE,IF(稚魚サイズ・収容重量計算!Y54="","",稚魚サイズ・収容重量計算!Y54),"")),IF(稚魚サイズ・収容重量計算!Y54="","",稚魚サイズ・収容重量計算!Y54)))</f>
        <v/>
      </c>
      <c r="Z54" s="27" t="str">
        <f>IF($L54="","",IF($T54="",IF(積算水温計算!Z149=FALSE,IF(積算水温計算!Z54="","",積算水温計算!Z54),IF(積算水温計算!Z149=TRUE,IF(稚魚サイズ・収容重量計算!Z54="","",稚魚サイズ・収容重量計算!Z54),"")),IF(稚魚サイズ・収容重量計算!Z54="","",稚魚サイズ・収容重量計算!Z54)))</f>
        <v/>
      </c>
      <c r="AA54" s="27" t="str">
        <f>IF($L54="","",IF($T54="",IF(積算水温計算!AA149=FALSE,IF(積算水温計算!AA54="","",積算水温計算!AA54),IF(積算水温計算!AA149=TRUE,IF(稚魚サイズ・収容重量計算!AA54="","",稚魚サイズ・収容重量計算!AA54),"")),IF(稚魚サイズ・収容重量計算!AA54="","",稚魚サイズ・収容重量計算!AA54)))</f>
        <v/>
      </c>
      <c r="AB54" s="27" t="str">
        <f>IF($L54="","",IF($T54="",IF(積算水温計算!AB149=FALSE,IF(積算水温計算!AB54="","",積算水温計算!AB54),IF(積算水温計算!AB149=TRUE,IF(稚魚サイズ・収容重量計算!AB54="","",稚魚サイズ・収容重量計算!AB54),"")),IF(稚魚サイズ・収容重量計算!AB54="","",稚魚サイズ・収容重量計算!AB54)))</f>
        <v/>
      </c>
      <c r="AC54" s="27" t="str">
        <f>IF($L54="","",IF($T54="",IF(積算水温計算!AC149=FALSE,IF(積算水温計算!AC54="","",積算水温計算!AC54),IF(積算水温計算!AC149=TRUE,IF(稚魚サイズ・収容重量計算!AC54="","",稚魚サイズ・収容重量計算!AC54),"")),IF(稚魚サイズ・収容重量計算!AC54="","",稚魚サイズ・収容重量計算!AC54)))</f>
        <v/>
      </c>
      <c r="AD54" s="27" t="str">
        <f>IF($L54="","",IF($T54="",IF(積算水温計算!AD149=FALSE,IF(積算水温計算!AD54="","",積算水温計算!AD54),IF(積算水温計算!AD149=TRUE,IF(稚魚サイズ・収容重量計算!AD54="","",稚魚サイズ・収容重量計算!AD54),"")),IF(稚魚サイズ・収容重量計算!AD54="","",稚魚サイズ・収容重量計算!AD54)))</f>
        <v/>
      </c>
      <c r="AE54" s="27" t="str">
        <f>IF($L54="","",IF($T54="",IF(積算水温計算!AE149=FALSE,IF(積算水温計算!AE54="","",積算水温計算!AE54),IF(積算水温計算!AE149=TRUE,IF(稚魚サイズ・収容重量計算!AE54="","",稚魚サイズ・収容重量計算!AE54),"")),IF(稚魚サイズ・収容重量計算!AE54="","",稚魚サイズ・収容重量計算!AE54)))</f>
        <v/>
      </c>
      <c r="AF54" s="27" t="str">
        <f>IF($L54="","",IF($T54="",IF(積算水温計算!AF149=FALSE,IF(積算水温計算!AF54="","",積算水温計算!AF54),IF(積算水温計算!AF149=TRUE,IF(稚魚サイズ・収容重量計算!AF54="","",稚魚サイズ・収容重量計算!AF54),"")),IF(稚魚サイズ・収容重量計算!AF54="","",稚魚サイズ・収容重量計算!AF54)))</f>
        <v/>
      </c>
      <c r="AG54" s="27" t="str">
        <f>IF($L54="","",IF($T54="",IF(積算水温計算!AG149=FALSE,IF(積算水温計算!AG54="","",積算水温計算!AG54),IF(積算水温計算!AG149=TRUE,IF(稚魚サイズ・収容重量計算!AG54="","",稚魚サイズ・収容重量計算!AG54),"")),IF(稚魚サイズ・収容重量計算!AG54="","",稚魚サイズ・収容重量計算!AG54)))</f>
        <v/>
      </c>
      <c r="AH54" s="27" t="str">
        <f>IF($L54="","",IF($T54="",IF(積算水温計算!AH149=FALSE,IF(積算水温計算!AH54="","",積算水温計算!AH54),IF(積算水温計算!AH149=TRUE,IF(稚魚サイズ・収容重量計算!AH54="","",稚魚サイズ・収容重量計算!AH54),"")),IF(稚魚サイズ・収容重量計算!AH54="","",稚魚サイズ・収容重量計算!AH54)))</f>
        <v/>
      </c>
      <c r="AI54" s="27" t="str">
        <f>IF($L54="","",IF($T54="",IF(積算水温計算!AI149=FALSE,IF(積算水温計算!AI54="","",積算水温計算!AI54),IF(積算水温計算!AI149=TRUE,IF(稚魚サイズ・収容重量計算!AI54="","",稚魚サイズ・収容重量計算!AI54),"")),IF(稚魚サイズ・収容重量計算!AI54="","",稚魚サイズ・収容重量計算!AI54)))</f>
        <v/>
      </c>
      <c r="AJ54" s="27" t="str">
        <f>IF($L54="","",IF($T54="",IF(積算水温計算!AJ149=FALSE,IF(積算水温計算!AJ54="","",積算水温計算!AJ54),IF(積算水温計算!AJ149=TRUE,IF(稚魚サイズ・収容重量計算!AJ54="","",稚魚サイズ・収容重量計算!AJ54),"")),IF(稚魚サイズ・収容重量計算!AJ54="","",稚魚サイズ・収容重量計算!AJ54)))</f>
        <v/>
      </c>
      <c r="AK54" s="27" t="str">
        <f>IF($L54="","",IF($T54="",IF(積算水温計算!AK149=FALSE,IF(積算水温計算!AK54="","",積算水温計算!AK54),IF(積算水温計算!AK149=TRUE,IF(稚魚サイズ・収容重量計算!AK54="","",稚魚サイズ・収容重量計算!AK54),"")),IF(稚魚サイズ・収容重量計算!AK54="","",稚魚サイズ・収容重量計算!AK54)))</f>
        <v/>
      </c>
      <c r="AL54" s="27" t="str">
        <f>IF($L54="","",IF($T54="",IF(積算水温計算!AL149=FALSE,IF(積算水温計算!AL54="","",積算水温計算!AL54),IF(積算水温計算!AL149=TRUE,IF(稚魚サイズ・収容重量計算!AL54="","",稚魚サイズ・収容重量計算!AL54),"")),IF(稚魚サイズ・収容重量計算!AL54="","",稚魚サイズ・収容重量計算!AL54)))</f>
        <v/>
      </c>
      <c r="AM54" s="27" t="str">
        <f>IF($L54="","",IF($T54="",IF(積算水温計算!AM149=FALSE,IF(積算水温計算!AM54="","",積算水温計算!AM54),IF(積算水温計算!AM149=TRUE,IF(稚魚サイズ・収容重量計算!AM54="","",稚魚サイズ・収容重量計算!AM54),"")),IF(稚魚サイズ・収容重量計算!AM54="","",稚魚サイズ・収容重量計算!AM54)))</f>
        <v/>
      </c>
      <c r="AN54" s="27" t="str">
        <f>IF($L54="","",IF($T54="",IF(積算水温計算!AN149=FALSE,IF(積算水温計算!AN54="","",積算水温計算!AN54),IF(積算水温計算!AN149=TRUE,IF(稚魚サイズ・収容重量計算!AN54="","",稚魚サイズ・収容重量計算!AN54),"")),IF(稚魚サイズ・収容重量計算!AN54="","",稚魚サイズ・収容重量計算!AN54)))</f>
        <v/>
      </c>
      <c r="AO54" s="27" t="str">
        <f>IF($L54="","",IF($T54="",IF(積算水温計算!AO149=FALSE,IF(積算水温計算!AO54="","",積算水温計算!AO54),IF(積算水温計算!AO149=TRUE,IF(稚魚サイズ・収容重量計算!AO54="","",稚魚サイズ・収容重量計算!AO54),"")),IF(稚魚サイズ・収容重量計算!AO54="","",稚魚サイズ・収容重量計算!AO54)))</f>
        <v/>
      </c>
      <c r="AP54" s="27" t="str">
        <f>IF($L54="","",IF($T54="",IF(積算水温計算!AP149=FALSE,IF(積算水温計算!AP54="","",積算水温計算!AP54),IF(積算水温計算!AP149=TRUE,IF(稚魚サイズ・収容重量計算!AP54="","",稚魚サイズ・収容重量計算!AP54),"")),IF(稚魚サイズ・収容重量計算!AP54="","",稚魚サイズ・収容重量計算!AP54)))</f>
        <v/>
      </c>
      <c r="AQ54" s="28" t="str">
        <f>IF($L54="","",IF($T54="",IF(積算水温計算!AQ149=FALSE,IF(積算水温計算!AQ54="","",積算水温計算!AQ54),IF(積算水温計算!AQ149=TRUE,IF(稚魚サイズ・収容重量計算!AQ54="","",稚魚サイズ・収容重量計算!AQ54),"")),IF(稚魚サイズ・収容重量計算!AQ54="","",稚魚サイズ・収容重量計算!AQ54)))</f>
        <v/>
      </c>
      <c r="AR54" s="29" t="str">
        <f>IF($L54="","",IF($T54="",IF(積算水温計算!AR149=FALSE,IF(積算水温計算!AR54="","",積算水温計算!AR54),IF(積算水温計算!AR149=TRUE,IF(稚魚サイズ・収容重量計算!AR54="","",稚魚サイズ・収容重量計算!AR54),"")),IF(稚魚サイズ・収容重量計算!AR54="","",稚魚サイズ・収容重量計算!AR54)))</f>
        <v/>
      </c>
      <c r="AS54" s="27" t="str">
        <f>IF($L54="","",IF($T54="",IF(積算水温計算!AS149=FALSE,IF(積算水温計算!AS54="","",積算水温計算!AS54),IF(積算水温計算!AS149=TRUE,IF(稚魚サイズ・収容重量計算!AS54="","",稚魚サイズ・収容重量計算!AS54),"")),IF(稚魚サイズ・収容重量計算!AS54="","",稚魚サイズ・収容重量計算!AS54)))</f>
        <v/>
      </c>
      <c r="AT54" s="27" t="str">
        <f>IF($L54="","",IF($T54="",IF(積算水温計算!AT149=FALSE,IF(積算水温計算!AT54="","",積算水温計算!AT54),IF(積算水温計算!AT149=TRUE,IF(稚魚サイズ・収容重量計算!AT54="","",稚魚サイズ・収容重量計算!AT54),"")),IF(稚魚サイズ・収容重量計算!AT54="","",稚魚サイズ・収容重量計算!AT54)))</f>
        <v/>
      </c>
      <c r="AU54" s="27" t="str">
        <f>IF($L54="","",IF($T54="",IF(積算水温計算!AU149=FALSE,IF(積算水温計算!AU54="","",積算水温計算!AU54),IF(積算水温計算!AU149=TRUE,IF(稚魚サイズ・収容重量計算!AU54="","",稚魚サイズ・収容重量計算!AU54),"")),IF(稚魚サイズ・収容重量計算!AU54="","",稚魚サイズ・収容重量計算!AU54)))</f>
        <v/>
      </c>
      <c r="AV54" s="27" t="str">
        <f>IF($L54="","",IF($T54="",IF(積算水温計算!AV149=FALSE,IF(積算水温計算!AV54="","",積算水温計算!AV54),IF(積算水温計算!AV149=TRUE,IF(稚魚サイズ・収容重量計算!AV54="","",稚魚サイズ・収容重量計算!AV54),"")),IF(稚魚サイズ・収容重量計算!AV54="","",稚魚サイズ・収容重量計算!AV54)))</f>
        <v/>
      </c>
      <c r="AW54" s="30" t="str">
        <f>IF($L54="","",IF($T54="",IF(積算水温計算!AW149=FALSE,IF(積算水温計算!AW54="","",積算水温計算!AW54),IF(積算水温計算!AW149=TRUE,IF(稚魚サイズ・収容重量計算!AW54="","",稚魚サイズ・収容重量計算!AW54),"")),IF(稚魚サイズ・収容重量計算!AW54="","",稚魚サイズ・収容重量計算!AW54)))</f>
        <v/>
      </c>
      <c r="AX54" s="31" t="str">
        <f>IF($L54="","",IF($T54="",IF(積算水温計算!AX149=FALSE,IF(積算水温計算!AX54="","",積算水温計算!AX54),IF(積算水温計算!AX149=TRUE,IF(稚魚サイズ・収容重量計算!AX54="","",稚魚サイズ・収容重量計算!AX54),"")),IF(稚魚サイズ・収容重量計算!AX54="","",稚魚サイズ・収容重量計算!AX54)))</f>
        <v/>
      </c>
      <c r="AY54" s="27" t="str">
        <f>IF($L54="","",IF($T54="",IF(積算水温計算!AY149=FALSE,IF(積算水温計算!AY54="","",積算水温計算!AY54),IF(積算水温計算!AY149=TRUE,IF(稚魚サイズ・収容重量計算!AY54="","",稚魚サイズ・収容重量計算!AY54),"")),IF(稚魚サイズ・収容重量計算!AY54="","",稚魚サイズ・収容重量計算!AY54)))</f>
        <v/>
      </c>
    </row>
    <row r="55" spans="1:51" x14ac:dyDescent="0.4">
      <c r="A55" s="223"/>
      <c r="B55" s="224"/>
      <c r="C55" s="225"/>
      <c r="D55" s="225"/>
      <c r="E55" s="226"/>
      <c r="F55" s="24" t="str">
        <f t="shared" si="4"/>
        <v/>
      </c>
      <c r="G55" s="24" t="str">
        <f t="shared" si="5"/>
        <v/>
      </c>
      <c r="H55" s="25" t="str">
        <f t="shared" si="6"/>
        <v/>
      </c>
      <c r="I55" s="25" t="str">
        <f t="shared" si="7"/>
        <v/>
      </c>
      <c r="J55" s="223"/>
      <c r="K55" s="223"/>
      <c r="L55" s="211"/>
      <c r="M55" s="217">
        <v>960</v>
      </c>
      <c r="N55" s="227">
        <v>0.4</v>
      </c>
      <c r="O55" s="227">
        <v>1.3</v>
      </c>
      <c r="P55" s="227">
        <v>1</v>
      </c>
      <c r="Q55" s="228"/>
      <c r="R55" s="217"/>
      <c r="S55" s="229"/>
      <c r="T55" s="217"/>
      <c r="U55" s="229"/>
      <c r="V55" s="38" t="str">
        <f>稚魚サイズ・収容重量計算!V55</f>
        <v/>
      </c>
      <c r="W55" s="217"/>
      <c r="X55" s="26" t="str">
        <f>IF($L55="","",IF($T55="",IF(積算水温計算!W150=FALSE,IF(積算水温計算!X55="","",積算水温計算!X55),IF(積算水温計算!X150=TRUE,IF(稚魚サイズ・収容重量計算!X55="","",稚魚サイズ・収容重量計算!X55),"")),IF(稚魚サイズ・収容重量計算!X55="","",稚魚サイズ・収容重量計算!X55)))</f>
        <v/>
      </c>
      <c r="Y55" s="27" t="str">
        <f>IF($L55="","",IF($T55="",IF(積算水温計算!Y150=FALSE,IF(積算水温計算!Y55="","",積算水温計算!Y55),IF(積算水温計算!Y150=TRUE,IF(稚魚サイズ・収容重量計算!Y55="","",稚魚サイズ・収容重量計算!Y55),"")),IF(稚魚サイズ・収容重量計算!Y55="","",稚魚サイズ・収容重量計算!Y55)))</f>
        <v/>
      </c>
      <c r="Z55" s="27" t="str">
        <f>IF($L55="","",IF($T55="",IF(積算水温計算!Z150=FALSE,IF(積算水温計算!Z55="","",積算水温計算!Z55),IF(積算水温計算!Z150=TRUE,IF(稚魚サイズ・収容重量計算!Z55="","",稚魚サイズ・収容重量計算!Z55),"")),IF(稚魚サイズ・収容重量計算!Z55="","",稚魚サイズ・収容重量計算!Z55)))</f>
        <v/>
      </c>
      <c r="AA55" s="27" t="str">
        <f>IF($L55="","",IF($T55="",IF(積算水温計算!AA150=FALSE,IF(積算水温計算!AA55="","",積算水温計算!AA55),IF(積算水温計算!AA150=TRUE,IF(稚魚サイズ・収容重量計算!AA55="","",稚魚サイズ・収容重量計算!AA55),"")),IF(稚魚サイズ・収容重量計算!AA55="","",稚魚サイズ・収容重量計算!AA55)))</f>
        <v/>
      </c>
      <c r="AB55" s="27" t="str">
        <f>IF($L55="","",IF($T55="",IF(積算水温計算!AB150=FALSE,IF(積算水温計算!AB55="","",積算水温計算!AB55),IF(積算水温計算!AB150=TRUE,IF(稚魚サイズ・収容重量計算!AB55="","",稚魚サイズ・収容重量計算!AB55),"")),IF(稚魚サイズ・収容重量計算!AB55="","",稚魚サイズ・収容重量計算!AB55)))</f>
        <v/>
      </c>
      <c r="AC55" s="27" t="str">
        <f>IF($L55="","",IF($T55="",IF(積算水温計算!AC150=FALSE,IF(積算水温計算!AC55="","",積算水温計算!AC55),IF(積算水温計算!AC150=TRUE,IF(稚魚サイズ・収容重量計算!AC55="","",稚魚サイズ・収容重量計算!AC55),"")),IF(稚魚サイズ・収容重量計算!AC55="","",稚魚サイズ・収容重量計算!AC55)))</f>
        <v/>
      </c>
      <c r="AD55" s="27" t="str">
        <f>IF($L55="","",IF($T55="",IF(積算水温計算!AD150=FALSE,IF(積算水温計算!AD55="","",積算水温計算!AD55),IF(積算水温計算!AD150=TRUE,IF(稚魚サイズ・収容重量計算!AD55="","",稚魚サイズ・収容重量計算!AD55),"")),IF(稚魚サイズ・収容重量計算!AD55="","",稚魚サイズ・収容重量計算!AD55)))</f>
        <v/>
      </c>
      <c r="AE55" s="27" t="str">
        <f>IF($L55="","",IF($T55="",IF(積算水温計算!AE150=FALSE,IF(積算水温計算!AE55="","",積算水温計算!AE55),IF(積算水温計算!AE150=TRUE,IF(稚魚サイズ・収容重量計算!AE55="","",稚魚サイズ・収容重量計算!AE55),"")),IF(稚魚サイズ・収容重量計算!AE55="","",稚魚サイズ・収容重量計算!AE55)))</f>
        <v/>
      </c>
      <c r="AF55" s="27" t="str">
        <f>IF($L55="","",IF($T55="",IF(積算水温計算!AF150=FALSE,IF(積算水温計算!AF55="","",積算水温計算!AF55),IF(積算水温計算!AF150=TRUE,IF(稚魚サイズ・収容重量計算!AF55="","",稚魚サイズ・収容重量計算!AF55),"")),IF(稚魚サイズ・収容重量計算!AF55="","",稚魚サイズ・収容重量計算!AF55)))</f>
        <v/>
      </c>
      <c r="AG55" s="27" t="str">
        <f>IF($L55="","",IF($T55="",IF(積算水温計算!AG150=FALSE,IF(積算水温計算!AG55="","",積算水温計算!AG55),IF(積算水温計算!AG150=TRUE,IF(稚魚サイズ・収容重量計算!AG55="","",稚魚サイズ・収容重量計算!AG55),"")),IF(稚魚サイズ・収容重量計算!AG55="","",稚魚サイズ・収容重量計算!AG55)))</f>
        <v/>
      </c>
      <c r="AH55" s="27" t="str">
        <f>IF($L55="","",IF($T55="",IF(積算水温計算!AH150=FALSE,IF(積算水温計算!AH55="","",積算水温計算!AH55),IF(積算水温計算!AH150=TRUE,IF(稚魚サイズ・収容重量計算!AH55="","",稚魚サイズ・収容重量計算!AH55),"")),IF(稚魚サイズ・収容重量計算!AH55="","",稚魚サイズ・収容重量計算!AH55)))</f>
        <v/>
      </c>
      <c r="AI55" s="27" t="str">
        <f>IF($L55="","",IF($T55="",IF(積算水温計算!AI150=FALSE,IF(積算水温計算!AI55="","",積算水温計算!AI55),IF(積算水温計算!AI150=TRUE,IF(稚魚サイズ・収容重量計算!AI55="","",稚魚サイズ・収容重量計算!AI55),"")),IF(稚魚サイズ・収容重量計算!AI55="","",稚魚サイズ・収容重量計算!AI55)))</f>
        <v/>
      </c>
      <c r="AJ55" s="27" t="str">
        <f>IF($L55="","",IF($T55="",IF(積算水温計算!AJ150=FALSE,IF(積算水温計算!AJ55="","",積算水温計算!AJ55),IF(積算水温計算!AJ150=TRUE,IF(稚魚サイズ・収容重量計算!AJ55="","",稚魚サイズ・収容重量計算!AJ55),"")),IF(稚魚サイズ・収容重量計算!AJ55="","",稚魚サイズ・収容重量計算!AJ55)))</f>
        <v/>
      </c>
      <c r="AK55" s="27" t="str">
        <f>IF($L55="","",IF($T55="",IF(積算水温計算!AK150=FALSE,IF(積算水温計算!AK55="","",積算水温計算!AK55),IF(積算水温計算!AK150=TRUE,IF(稚魚サイズ・収容重量計算!AK55="","",稚魚サイズ・収容重量計算!AK55),"")),IF(稚魚サイズ・収容重量計算!AK55="","",稚魚サイズ・収容重量計算!AK55)))</f>
        <v/>
      </c>
      <c r="AL55" s="27" t="str">
        <f>IF($L55="","",IF($T55="",IF(積算水温計算!AL150=FALSE,IF(積算水温計算!AL55="","",積算水温計算!AL55),IF(積算水温計算!AL150=TRUE,IF(稚魚サイズ・収容重量計算!AL55="","",稚魚サイズ・収容重量計算!AL55),"")),IF(稚魚サイズ・収容重量計算!AL55="","",稚魚サイズ・収容重量計算!AL55)))</f>
        <v/>
      </c>
      <c r="AM55" s="27" t="str">
        <f>IF($L55="","",IF($T55="",IF(積算水温計算!AM150=FALSE,IF(積算水温計算!AM55="","",積算水温計算!AM55),IF(積算水温計算!AM150=TRUE,IF(稚魚サイズ・収容重量計算!AM55="","",稚魚サイズ・収容重量計算!AM55),"")),IF(稚魚サイズ・収容重量計算!AM55="","",稚魚サイズ・収容重量計算!AM55)))</f>
        <v/>
      </c>
      <c r="AN55" s="27" t="str">
        <f>IF($L55="","",IF($T55="",IF(積算水温計算!AN150=FALSE,IF(積算水温計算!AN55="","",積算水温計算!AN55),IF(積算水温計算!AN150=TRUE,IF(稚魚サイズ・収容重量計算!AN55="","",稚魚サイズ・収容重量計算!AN55),"")),IF(稚魚サイズ・収容重量計算!AN55="","",稚魚サイズ・収容重量計算!AN55)))</f>
        <v/>
      </c>
      <c r="AO55" s="27" t="str">
        <f>IF($L55="","",IF($T55="",IF(積算水温計算!AO150=FALSE,IF(積算水温計算!AO55="","",積算水温計算!AO55),IF(積算水温計算!AO150=TRUE,IF(稚魚サイズ・収容重量計算!AO55="","",稚魚サイズ・収容重量計算!AO55),"")),IF(稚魚サイズ・収容重量計算!AO55="","",稚魚サイズ・収容重量計算!AO55)))</f>
        <v/>
      </c>
      <c r="AP55" s="27" t="str">
        <f>IF($L55="","",IF($T55="",IF(積算水温計算!AP150=FALSE,IF(積算水温計算!AP55="","",積算水温計算!AP55),IF(積算水温計算!AP150=TRUE,IF(稚魚サイズ・収容重量計算!AP55="","",稚魚サイズ・収容重量計算!AP55),"")),IF(稚魚サイズ・収容重量計算!AP55="","",稚魚サイズ・収容重量計算!AP55)))</f>
        <v/>
      </c>
      <c r="AQ55" s="28" t="str">
        <f>IF($L55="","",IF($T55="",IF(積算水温計算!AQ150=FALSE,IF(積算水温計算!AQ55="","",積算水温計算!AQ55),IF(積算水温計算!AQ150=TRUE,IF(稚魚サイズ・収容重量計算!AQ55="","",稚魚サイズ・収容重量計算!AQ55),"")),IF(稚魚サイズ・収容重量計算!AQ55="","",稚魚サイズ・収容重量計算!AQ55)))</f>
        <v/>
      </c>
      <c r="AR55" s="29" t="str">
        <f>IF($L55="","",IF($T55="",IF(積算水温計算!AR150=FALSE,IF(積算水温計算!AR55="","",積算水温計算!AR55),IF(積算水温計算!AR150=TRUE,IF(稚魚サイズ・収容重量計算!AR55="","",稚魚サイズ・収容重量計算!AR55),"")),IF(稚魚サイズ・収容重量計算!AR55="","",稚魚サイズ・収容重量計算!AR55)))</f>
        <v/>
      </c>
      <c r="AS55" s="27" t="str">
        <f>IF($L55="","",IF($T55="",IF(積算水温計算!AS150=FALSE,IF(積算水温計算!AS55="","",積算水温計算!AS55),IF(積算水温計算!AS150=TRUE,IF(稚魚サイズ・収容重量計算!AS55="","",稚魚サイズ・収容重量計算!AS55),"")),IF(稚魚サイズ・収容重量計算!AS55="","",稚魚サイズ・収容重量計算!AS55)))</f>
        <v/>
      </c>
      <c r="AT55" s="27" t="str">
        <f>IF($L55="","",IF($T55="",IF(積算水温計算!AT150=FALSE,IF(積算水温計算!AT55="","",積算水温計算!AT55),IF(積算水温計算!AT150=TRUE,IF(稚魚サイズ・収容重量計算!AT55="","",稚魚サイズ・収容重量計算!AT55),"")),IF(稚魚サイズ・収容重量計算!AT55="","",稚魚サイズ・収容重量計算!AT55)))</f>
        <v/>
      </c>
      <c r="AU55" s="27" t="str">
        <f>IF($L55="","",IF($T55="",IF(積算水温計算!AU150=FALSE,IF(積算水温計算!AU55="","",積算水温計算!AU55),IF(積算水温計算!AU150=TRUE,IF(稚魚サイズ・収容重量計算!AU55="","",稚魚サイズ・収容重量計算!AU55),"")),IF(稚魚サイズ・収容重量計算!AU55="","",稚魚サイズ・収容重量計算!AU55)))</f>
        <v/>
      </c>
      <c r="AV55" s="27" t="str">
        <f>IF($L55="","",IF($T55="",IF(積算水温計算!AV150=FALSE,IF(積算水温計算!AV55="","",積算水温計算!AV55),IF(積算水温計算!AV150=TRUE,IF(稚魚サイズ・収容重量計算!AV55="","",稚魚サイズ・収容重量計算!AV55),"")),IF(稚魚サイズ・収容重量計算!AV55="","",稚魚サイズ・収容重量計算!AV55)))</f>
        <v/>
      </c>
      <c r="AW55" s="30" t="str">
        <f>IF($L55="","",IF($T55="",IF(積算水温計算!AW150=FALSE,IF(積算水温計算!AW55="","",積算水温計算!AW55),IF(積算水温計算!AW150=TRUE,IF(稚魚サイズ・収容重量計算!AW55="","",稚魚サイズ・収容重量計算!AW55),"")),IF(稚魚サイズ・収容重量計算!AW55="","",稚魚サイズ・収容重量計算!AW55)))</f>
        <v/>
      </c>
      <c r="AX55" s="31" t="str">
        <f>IF($L55="","",IF($T55="",IF(積算水温計算!AX150=FALSE,IF(積算水温計算!AX55="","",積算水温計算!AX55),IF(積算水温計算!AX150=TRUE,IF(稚魚サイズ・収容重量計算!AX55="","",稚魚サイズ・収容重量計算!AX55),"")),IF(稚魚サイズ・収容重量計算!AX55="","",稚魚サイズ・収容重量計算!AX55)))</f>
        <v/>
      </c>
      <c r="AY55" s="27" t="str">
        <f>IF($L55="","",IF($T55="",IF(積算水温計算!AY150=FALSE,IF(積算水温計算!AY55="","",積算水温計算!AY55),IF(積算水温計算!AY150=TRUE,IF(稚魚サイズ・収容重量計算!AY55="","",稚魚サイズ・収容重量計算!AY55),"")),IF(稚魚サイズ・収容重量計算!AY55="","",稚魚サイズ・収容重量計算!AY55)))</f>
        <v/>
      </c>
    </row>
    <row r="56" spans="1:51" x14ac:dyDescent="0.4">
      <c r="A56" s="223"/>
      <c r="B56" s="224"/>
      <c r="C56" s="225"/>
      <c r="D56" s="225"/>
      <c r="E56" s="226"/>
      <c r="F56" s="24" t="str">
        <f t="shared" si="4"/>
        <v/>
      </c>
      <c r="G56" s="24" t="str">
        <f t="shared" si="5"/>
        <v/>
      </c>
      <c r="H56" s="25" t="str">
        <f t="shared" si="6"/>
        <v/>
      </c>
      <c r="I56" s="25" t="str">
        <f t="shared" si="7"/>
        <v/>
      </c>
      <c r="J56" s="223"/>
      <c r="K56" s="223"/>
      <c r="L56" s="211"/>
      <c r="M56" s="217">
        <v>960</v>
      </c>
      <c r="N56" s="227">
        <v>0.4</v>
      </c>
      <c r="O56" s="227">
        <v>1.3</v>
      </c>
      <c r="P56" s="227">
        <v>1</v>
      </c>
      <c r="Q56" s="228"/>
      <c r="R56" s="217"/>
      <c r="S56" s="229"/>
      <c r="T56" s="217"/>
      <c r="U56" s="229"/>
      <c r="V56" s="38" t="str">
        <f>稚魚サイズ・収容重量計算!V56</f>
        <v/>
      </c>
      <c r="W56" s="217"/>
      <c r="X56" s="26" t="str">
        <f>IF($L56="","",IF($T56="",IF(積算水温計算!W151=FALSE,IF(積算水温計算!X56="","",積算水温計算!X56),IF(積算水温計算!X151=TRUE,IF(稚魚サイズ・収容重量計算!X56="","",稚魚サイズ・収容重量計算!X56),"")),IF(稚魚サイズ・収容重量計算!X56="","",稚魚サイズ・収容重量計算!X56)))</f>
        <v/>
      </c>
      <c r="Y56" s="27" t="str">
        <f>IF($L56="","",IF($T56="",IF(積算水温計算!Y151=FALSE,IF(積算水温計算!Y56="","",積算水温計算!Y56),IF(積算水温計算!Y151=TRUE,IF(稚魚サイズ・収容重量計算!Y56="","",稚魚サイズ・収容重量計算!Y56),"")),IF(稚魚サイズ・収容重量計算!Y56="","",稚魚サイズ・収容重量計算!Y56)))</f>
        <v/>
      </c>
      <c r="Z56" s="27" t="str">
        <f>IF($L56="","",IF($T56="",IF(積算水温計算!Z151=FALSE,IF(積算水温計算!Z56="","",積算水温計算!Z56),IF(積算水温計算!Z151=TRUE,IF(稚魚サイズ・収容重量計算!Z56="","",稚魚サイズ・収容重量計算!Z56),"")),IF(稚魚サイズ・収容重量計算!Z56="","",稚魚サイズ・収容重量計算!Z56)))</f>
        <v/>
      </c>
      <c r="AA56" s="27" t="str">
        <f>IF($L56="","",IF($T56="",IF(積算水温計算!AA151=FALSE,IF(積算水温計算!AA56="","",積算水温計算!AA56),IF(積算水温計算!AA151=TRUE,IF(稚魚サイズ・収容重量計算!AA56="","",稚魚サイズ・収容重量計算!AA56),"")),IF(稚魚サイズ・収容重量計算!AA56="","",稚魚サイズ・収容重量計算!AA56)))</f>
        <v/>
      </c>
      <c r="AB56" s="27" t="str">
        <f>IF($L56="","",IF($T56="",IF(積算水温計算!AB151=FALSE,IF(積算水温計算!AB56="","",積算水温計算!AB56),IF(積算水温計算!AB151=TRUE,IF(稚魚サイズ・収容重量計算!AB56="","",稚魚サイズ・収容重量計算!AB56),"")),IF(稚魚サイズ・収容重量計算!AB56="","",稚魚サイズ・収容重量計算!AB56)))</f>
        <v/>
      </c>
      <c r="AC56" s="27" t="str">
        <f>IF($L56="","",IF($T56="",IF(積算水温計算!AC151=FALSE,IF(積算水温計算!AC56="","",積算水温計算!AC56),IF(積算水温計算!AC151=TRUE,IF(稚魚サイズ・収容重量計算!AC56="","",稚魚サイズ・収容重量計算!AC56),"")),IF(稚魚サイズ・収容重量計算!AC56="","",稚魚サイズ・収容重量計算!AC56)))</f>
        <v/>
      </c>
      <c r="AD56" s="27" t="str">
        <f>IF($L56="","",IF($T56="",IF(積算水温計算!AD151=FALSE,IF(積算水温計算!AD56="","",積算水温計算!AD56),IF(積算水温計算!AD151=TRUE,IF(稚魚サイズ・収容重量計算!AD56="","",稚魚サイズ・収容重量計算!AD56),"")),IF(稚魚サイズ・収容重量計算!AD56="","",稚魚サイズ・収容重量計算!AD56)))</f>
        <v/>
      </c>
      <c r="AE56" s="27" t="str">
        <f>IF($L56="","",IF($T56="",IF(積算水温計算!AE151=FALSE,IF(積算水温計算!AE56="","",積算水温計算!AE56),IF(積算水温計算!AE151=TRUE,IF(稚魚サイズ・収容重量計算!AE56="","",稚魚サイズ・収容重量計算!AE56),"")),IF(稚魚サイズ・収容重量計算!AE56="","",稚魚サイズ・収容重量計算!AE56)))</f>
        <v/>
      </c>
      <c r="AF56" s="27" t="str">
        <f>IF($L56="","",IF($T56="",IF(積算水温計算!AF151=FALSE,IF(積算水温計算!AF56="","",積算水温計算!AF56),IF(積算水温計算!AF151=TRUE,IF(稚魚サイズ・収容重量計算!AF56="","",稚魚サイズ・収容重量計算!AF56),"")),IF(稚魚サイズ・収容重量計算!AF56="","",稚魚サイズ・収容重量計算!AF56)))</f>
        <v/>
      </c>
      <c r="AG56" s="27" t="str">
        <f>IF($L56="","",IF($T56="",IF(積算水温計算!AG151=FALSE,IF(積算水温計算!AG56="","",積算水温計算!AG56),IF(積算水温計算!AG151=TRUE,IF(稚魚サイズ・収容重量計算!AG56="","",稚魚サイズ・収容重量計算!AG56),"")),IF(稚魚サイズ・収容重量計算!AG56="","",稚魚サイズ・収容重量計算!AG56)))</f>
        <v/>
      </c>
      <c r="AH56" s="27" t="str">
        <f>IF($L56="","",IF($T56="",IF(積算水温計算!AH151=FALSE,IF(積算水温計算!AH56="","",積算水温計算!AH56),IF(積算水温計算!AH151=TRUE,IF(稚魚サイズ・収容重量計算!AH56="","",稚魚サイズ・収容重量計算!AH56),"")),IF(稚魚サイズ・収容重量計算!AH56="","",稚魚サイズ・収容重量計算!AH56)))</f>
        <v/>
      </c>
      <c r="AI56" s="27" t="str">
        <f>IF($L56="","",IF($T56="",IF(積算水温計算!AI151=FALSE,IF(積算水温計算!AI56="","",積算水温計算!AI56),IF(積算水温計算!AI151=TRUE,IF(稚魚サイズ・収容重量計算!AI56="","",稚魚サイズ・収容重量計算!AI56),"")),IF(稚魚サイズ・収容重量計算!AI56="","",稚魚サイズ・収容重量計算!AI56)))</f>
        <v/>
      </c>
      <c r="AJ56" s="27" t="str">
        <f>IF($L56="","",IF($T56="",IF(積算水温計算!AJ151=FALSE,IF(積算水温計算!AJ56="","",積算水温計算!AJ56),IF(積算水温計算!AJ151=TRUE,IF(稚魚サイズ・収容重量計算!AJ56="","",稚魚サイズ・収容重量計算!AJ56),"")),IF(稚魚サイズ・収容重量計算!AJ56="","",稚魚サイズ・収容重量計算!AJ56)))</f>
        <v/>
      </c>
      <c r="AK56" s="27" t="str">
        <f>IF($L56="","",IF($T56="",IF(積算水温計算!AK151=FALSE,IF(積算水温計算!AK56="","",積算水温計算!AK56),IF(積算水温計算!AK151=TRUE,IF(稚魚サイズ・収容重量計算!AK56="","",稚魚サイズ・収容重量計算!AK56),"")),IF(稚魚サイズ・収容重量計算!AK56="","",稚魚サイズ・収容重量計算!AK56)))</f>
        <v/>
      </c>
      <c r="AL56" s="27" t="str">
        <f>IF($L56="","",IF($T56="",IF(積算水温計算!AL151=FALSE,IF(積算水温計算!AL56="","",積算水温計算!AL56),IF(積算水温計算!AL151=TRUE,IF(稚魚サイズ・収容重量計算!AL56="","",稚魚サイズ・収容重量計算!AL56),"")),IF(稚魚サイズ・収容重量計算!AL56="","",稚魚サイズ・収容重量計算!AL56)))</f>
        <v/>
      </c>
      <c r="AM56" s="27" t="str">
        <f>IF($L56="","",IF($T56="",IF(積算水温計算!AM151=FALSE,IF(積算水温計算!AM56="","",積算水温計算!AM56),IF(積算水温計算!AM151=TRUE,IF(稚魚サイズ・収容重量計算!AM56="","",稚魚サイズ・収容重量計算!AM56),"")),IF(稚魚サイズ・収容重量計算!AM56="","",稚魚サイズ・収容重量計算!AM56)))</f>
        <v/>
      </c>
      <c r="AN56" s="27" t="str">
        <f>IF($L56="","",IF($T56="",IF(積算水温計算!AN151=FALSE,IF(積算水温計算!AN56="","",積算水温計算!AN56),IF(積算水温計算!AN151=TRUE,IF(稚魚サイズ・収容重量計算!AN56="","",稚魚サイズ・収容重量計算!AN56),"")),IF(稚魚サイズ・収容重量計算!AN56="","",稚魚サイズ・収容重量計算!AN56)))</f>
        <v/>
      </c>
      <c r="AO56" s="27" t="str">
        <f>IF($L56="","",IF($T56="",IF(積算水温計算!AO151=FALSE,IF(積算水温計算!AO56="","",積算水温計算!AO56),IF(積算水温計算!AO151=TRUE,IF(稚魚サイズ・収容重量計算!AO56="","",稚魚サイズ・収容重量計算!AO56),"")),IF(稚魚サイズ・収容重量計算!AO56="","",稚魚サイズ・収容重量計算!AO56)))</f>
        <v/>
      </c>
      <c r="AP56" s="27" t="str">
        <f>IF($L56="","",IF($T56="",IF(積算水温計算!AP151=FALSE,IF(積算水温計算!AP56="","",積算水温計算!AP56),IF(積算水温計算!AP151=TRUE,IF(稚魚サイズ・収容重量計算!AP56="","",稚魚サイズ・収容重量計算!AP56),"")),IF(稚魚サイズ・収容重量計算!AP56="","",稚魚サイズ・収容重量計算!AP56)))</f>
        <v/>
      </c>
      <c r="AQ56" s="28" t="str">
        <f>IF($L56="","",IF($T56="",IF(積算水温計算!AQ151=FALSE,IF(積算水温計算!AQ56="","",積算水温計算!AQ56),IF(積算水温計算!AQ151=TRUE,IF(稚魚サイズ・収容重量計算!AQ56="","",稚魚サイズ・収容重量計算!AQ56),"")),IF(稚魚サイズ・収容重量計算!AQ56="","",稚魚サイズ・収容重量計算!AQ56)))</f>
        <v/>
      </c>
      <c r="AR56" s="29" t="str">
        <f>IF($L56="","",IF($T56="",IF(積算水温計算!AR151=FALSE,IF(積算水温計算!AR56="","",積算水温計算!AR56),IF(積算水温計算!AR151=TRUE,IF(稚魚サイズ・収容重量計算!AR56="","",稚魚サイズ・収容重量計算!AR56),"")),IF(稚魚サイズ・収容重量計算!AR56="","",稚魚サイズ・収容重量計算!AR56)))</f>
        <v/>
      </c>
      <c r="AS56" s="27" t="str">
        <f>IF($L56="","",IF($T56="",IF(積算水温計算!AS151=FALSE,IF(積算水温計算!AS56="","",積算水温計算!AS56),IF(積算水温計算!AS151=TRUE,IF(稚魚サイズ・収容重量計算!AS56="","",稚魚サイズ・収容重量計算!AS56),"")),IF(稚魚サイズ・収容重量計算!AS56="","",稚魚サイズ・収容重量計算!AS56)))</f>
        <v/>
      </c>
      <c r="AT56" s="27" t="str">
        <f>IF($L56="","",IF($T56="",IF(積算水温計算!AT151=FALSE,IF(積算水温計算!AT56="","",積算水温計算!AT56),IF(積算水温計算!AT151=TRUE,IF(稚魚サイズ・収容重量計算!AT56="","",稚魚サイズ・収容重量計算!AT56),"")),IF(稚魚サイズ・収容重量計算!AT56="","",稚魚サイズ・収容重量計算!AT56)))</f>
        <v/>
      </c>
      <c r="AU56" s="27" t="str">
        <f>IF($L56="","",IF($T56="",IF(積算水温計算!AU151=FALSE,IF(積算水温計算!AU56="","",積算水温計算!AU56),IF(積算水温計算!AU151=TRUE,IF(稚魚サイズ・収容重量計算!AU56="","",稚魚サイズ・収容重量計算!AU56),"")),IF(稚魚サイズ・収容重量計算!AU56="","",稚魚サイズ・収容重量計算!AU56)))</f>
        <v/>
      </c>
      <c r="AV56" s="27" t="str">
        <f>IF($L56="","",IF($T56="",IF(積算水温計算!AV151=FALSE,IF(積算水温計算!AV56="","",積算水温計算!AV56),IF(積算水温計算!AV151=TRUE,IF(稚魚サイズ・収容重量計算!AV56="","",稚魚サイズ・収容重量計算!AV56),"")),IF(稚魚サイズ・収容重量計算!AV56="","",稚魚サイズ・収容重量計算!AV56)))</f>
        <v/>
      </c>
      <c r="AW56" s="30" t="str">
        <f>IF($L56="","",IF($T56="",IF(積算水温計算!AW151=FALSE,IF(積算水温計算!AW56="","",積算水温計算!AW56),IF(積算水温計算!AW151=TRUE,IF(稚魚サイズ・収容重量計算!AW56="","",稚魚サイズ・収容重量計算!AW56),"")),IF(稚魚サイズ・収容重量計算!AW56="","",稚魚サイズ・収容重量計算!AW56)))</f>
        <v/>
      </c>
      <c r="AX56" s="31" t="str">
        <f>IF($L56="","",IF($T56="",IF(積算水温計算!AX151=FALSE,IF(積算水温計算!AX56="","",積算水温計算!AX56),IF(積算水温計算!AX151=TRUE,IF(稚魚サイズ・収容重量計算!AX56="","",稚魚サイズ・収容重量計算!AX56),"")),IF(稚魚サイズ・収容重量計算!AX56="","",稚魚サイズ・収容重量計算!AX56)))</f>
        <v/>
      </c>
      <c r="AY56" s="27" t="str">
        <f>IF($L56="","",IF($T56="",IF(積算水温計算!AY151=FALSE,IF(積算水温計算!AY56="","",積算水温計算!AY56),IF(積算水温計算!AY151=TRUE,IF(稚魚サイズ・収容重量計算!AY56="","",稚魚サイズ・収容重量計算!AY56),"")),IF(稚魚サイズ・収容重量計算!AY56="","",稚魚サイズ・収容重量計算!AY56)))</f>
        <v/>
      </c>
    </row>
    <row r="57" spans="1:51" x14ac:dyDescent="0.4">
      <c r="A57" s="223"/>
      <c r="B57" s="224"/>
      <c r="C57" s="225"/>
      <c r="D57" s="225"/>
      <c r="E57" s="226"/>
      <c r="F57" s="24" t="str">
        <f t="shared" si="4"/>
        <v/>
      </c>
      <c r="G57" s="24" t="str">
        <f t="shared" si="5"/>
        <v/>
      </c>
      <c r="H57" s="25" t="str">
        <f t="shared" si="6"/>
        <v/>
      </c>
      <c r="I57" s="25" t="str">
        <f t="shared" si="7"/>
        <v/>
      </c>
      <c r="J57" s="223"/>
      <c r="K57" s="223"/>
      <c r="L57" s="211"/>
      <c r="M57" s="217">
        <v>960</v>
      </c>
      <c r="N57" s="227">
        <v>0.4</v>
      </c>
      <c r="O57" s="227">
        <v>1.3</v>
      </c>
      <c r="P57" s="227">
        <v>1</v>
      </c>
      <c r="Q57" s="228"/>
      <c r="R57" s="217"/>
      <c r="S57" s="229"/>
      <c r="T57" s="217"/>
      <c r="U57" s="229"/>
      <c r="V57" s="38" t="str">
        <f>稚魚サイズ・収容重量計算!V57</f>
        <v/>
      </c>
      <c r="W57" s="217"/>
      <c r="X57" s="26" t="str">
        <f>IF($L57="","",IF($T57="",IF(積算水温計算!W152=FALSE,IF(積算水温計算!X57="","",積算水温計算!X57),IF(積算水温計算!X152=TRUE,IF(稚魚サイズ・収容重量計算!X57="","",稚魚サイズ・収容重量計算!X57),"")),IF(稚魚サイズ・収容重量計算!X57="","",稚魚サイズ・収容重量計算!X57)))</f>
        <v/>
      </c>
      <c r="Y57" s="27" t="str">
        <f>IF($L57="","",IF($T57="",IF(積算水温計算!Y152=FALSE,IF(積算水温計算!Y57="","",積算水温計算!Y57),IF(積算水温計算!Y152=TRUE,IF(稚魚サイズ・収容重量計算!Y57="","",稚魚サイズ・収容重量計算!Y57),"")),IF(稚魚サイズ・収容重量計算!Y57="","",稚魚サイズ・収容重量計算!Y57)))</f>
        <v/>
      </c>
      <c r="Z57" s="27" t="str">
        <f>IF($L57="","",IF($T57="",IF(積算水温計算!Z152=FALSE,IF(積算水温計算!Z57="","",積算水温計算!Z57),IF(積算水温計算!Z152=TRUE,IF(稚魚サイズ・収容重量計算!Z57="","",稚魚サイズ・収容重量計算!Z57),"")),IF(稚魚サイズ・収容重量計算!Z57="","",稚魚サイズ・収容重量計算!Z57)))</f>
        <v/>
      </c>
      <c r="AA57" s="27" t="str">
        <f>IF($L57="","",IF($T57="",IF(積算水温計算!AA152=FALSE,IF(積算水温計算!AA57="","",積算水温計算!AA57),IF(積算水温計算!AA152=TRUE,IF(稚魚サイズ・収容重量計算!AA57="","",稚魚サイズ・収容重量計算!AA57),"")),IF(稚魚サイズ・収容重量計算!AA57="","",稚魚サイズ・収容重量計算!AA57)))</f>
        <v/>
      </c>
      <c r="AB57" s="27" t="str">
        <f>IF($L57="","",IF($T57="",IF(積算水温計算!AB152=FALSE,IF(積算水温計算!AB57="","",積算水温計算!AB57),IF(積算水温計算!AB152=TRUE,IF(稚魚サイズ・収容重量計算!AB57="","",稚魚サイズ・収容重量計算!AB57),"")),IF(稚魚サイズ・収容重量計算!AB57="","",稚魚サイズ・収容重量計算!AB57)))</f>
        <v/>
      </c>
      <c r="AC57" s="27" t="str">
        <f>IF($L57="","",IF($T57="",IF(積算水温計算!AC152=FALSE,IF(積算水温計算!AC57="","",積算水温計算!AC57),IF(積算水温計算!AC152=TRUE,IF(稚魚サイズ・収容重量計算!AC57="","",稚魚サイズ・収容重量計算!AC57),"")),IF(稚魚サイズ・収容重量計算!AC57="","",稚魚サイズ・収容重量計算!AC57)))</f>
        <v/>
      </c>
      <c r="AD57" s="27" t="str">
        <f>IF($L57="","",IF($T57="",IF(積算水温計算!AD152=FALSE,IF(積算水温計算!AD57="","",積算水温計算!AD57),IF(積算水温計算!AD152=TRUE,IF(稚魚サイズ・収容重量計算!AD57="","",稚魚サイズ・収容重量計算!AD57),"")),IF(稚魚サイズ・収容重量計算!AD57="","",稚魚サイズ・収容重量計算!AD57)))</f>
        <v/>
      </c>
      <c r="AE57" s="27" t="str">
        <f>IF($L57="","",IF($T57="",IF(積算水温計算!AE152=FALSE,IF(積算水温計算!AE57="","",積算水温計算!AE57),IF(積算水温計算!AE152=TRUE,IF(稚魚サイズ・収容重量計算!AE57="","",稚魚サイズ・収容重量計算!AE57),"")),IF(稚魚サイズ・収容重量計算!AE57="","",稚魚サイズ・収容重量計算!AE57)))</f>
        <v/>
      </c>
      <c r="AF57" s="27" t="str">
        <f>IF($L57="","",IF($T57="",IF(積算水温計算!AF152=FALSE,IF(積算水温計算!AF57="","",積算水温計算!AF57),IF(積算水温計算!AF152=TRUE,IF(稚魚サイズ・収容重量計算!AF57="","",稚魚サイズ・収容重量計算!AF57),"")),IF(稚魚サイズ・収容重量計算!AF57="","",稚魚サイズ・収容重量計算!AF57)))</f>
        <v/>
      </c>
      <c r="AG57" s="27" t="str">
        <f>IF($L57="","",IF($T57="",IF(積算水温計算!AG152=FALSE,IF(積算水温計算!AG57="","",積算水温計算!AG57),IF(積算水温計算!AG152=TRUE,IF(稚魚サイズ・収容重量計算!AG57="","",稚魚サイズ・収容重量計算!AG57),"")),IF(稚魚サイズ・収容重量計算!AG57="","",稚魚サイズ・収容重量計算!AG57)))</f>
        <v/>
      </c>
      <c r="AH57" s="27" t="str">
        <f>IF($L57="","",IF($T57="",IF(積算水温計算!AH152=FALSE,IF(積算水温計算!AH57="","",積算水温計算!AH57),IF(積算水温計算!AH152=TRUE,IF(稚魚サイズ・収容重量計算!AH57="","",稚魚サイズ・収容重量計算!AH57),"")),IF(稚魚サイズ・収容重量計算!AH57="","",稚魚サイズ・収容重量計算!AH57)))</f>
        <v/>
      </c>
      <c r="AI57" s="27" t="str">
        <f>IF($L57="","",IF($T57="",IF(積算水温計算!AI152=FALSE,IF(積算水温計算!AI57="","",積算水温計算!AI57),IF(積算水温計算!AI152=TRUE,IF(稚魚サイズ・収容重量計算!AI57="","",稚魚サイズ・収容重量計算!AI57),"")),IF(稚魚サイズ・収容重量計算!AI57="","",稚魚サイズ・収容重量計算!AI57)))</f>
        <v/>
      </c>
      <c r="AJ57" s="27" t="str">
        <f>IF($L57="","",IF($T57="",IF(積算水温計算!AJ152=FALSE,IF(積算水温計算!AJ57="","",積算水温計算!AJ57),IF(積算水温計算!AJ152=TRUE,IF(稚魚サイズ・収容重量計算!AJ57="","",稚魚サイズ・収容重量計算!AJ57),"")),IF(稚魚サイズ・収容重量計算!AJ57="","",稚魚サイズ・収容重量計算!AJ57)))</f>
        <v/>
      </c>
      <c r="AK57" s="27" t="str">
        <f>IF($L57="","",IF($T57="",IF(積算水温計算!AK152=FALSE,IF(積算水温計算!AK57="","",積算水温計算!AK57),IF(積算水温計算!AK152=TRUE,IF(稚魚サイズ・収容重量計算!AK57="","",稚魚サイズ・収容重量計算!AK57),"")),IF(稚魚サイズ・収容重量計算!AK57="","",稚魚サイズ・収容重量計算!AK57)))</f>
        <v/>
      </c>
      <c r="AL57" s="27" t="str">
        <f>IF($L57="","",IF($T57="",IF(積算水温計算!AL152=FALSE,IF(積算水温計算!AL57="","",積算水温計算!AL57),IF(積算水温計算!AL152=TRUE,IF(稚魚サイズ・収容重量計算!AL57="","",稚魚サイズ・収容重量計算!AL57),"")),IF(稚魚サイズ・収容重量計算!AL57="","",稚魚サイズ・収容重量計算!AL57)))</f>
        <v/>
      </c>
      <c r="AM57" s="27" t="str">
        <f>IF($L57="","",IF($T57="",IF(積算水温計算!AM152=FALSE,IF(積算水温計算!AM57="","",積算水温計算!AM57),IF(積算水温計算!AM152=TRUE,IF(稚魚サイズ・収容重量計算!AM57="","",稚魚サイズ・収容重量計算!AM57),"")),IF(稚魚サイズ・収容重量計算!AM57="","",稚魚サイズ・収容重量計算!AM57)))</f>
        <v/>
      </c>
      <c r="AN57" s="27" t="str">
        <f>IF($L57="","",IF($T57="",IF(積算水温計算!AN152=FALSE,IF(積算水温計算!AN57="","",積算水温計算!AN57),IF(積算水温計算!AN152=TRUE,IF(稚魚サイズ・収容重量計算!AN57="","",稚魚サイズ・収容重量計算!AN57),"")),IF(稚魚サイズ・収容重量計算!AN57="","",稚魚サイズ・収容重量計算!AN57)))</f>
        <v/>
      </c>
      <c r="AO57" s="27" t="str">
        <f>IF($L57="","",IF($T57="",IF(積算水温計算!AO152=FALSE,IF(積算水温計算!AO57="","",積算水温計算!AO57),IF(積算水温計算!AO152=TRUE,IF(稚魚サイズ・収容重量計算!AO57="","",稚魚サイズ・収容重量計算!AO57),"")),IF(稚魚サイズ・収容重量計算!AO57="","",稚魚サイズ・収容重量計算!AO57)))</f>
        <v/>
      </c>
      <c r="AP57" s="27" t="str">
        <f>IF($L57="","",IF($T57="",IF(積算水温計算!AP152=FALSE,IF(積算水温計算!AP57="","",積算水温計算!AP57),IF(積算水温計算!AP152=TRUE,IF(稚魚サイズ・収容重量計算!AP57="","",稚魚サイズ・収容重量計算!AP57),"")),IF(稚魚サイズ・収容重量計算!AP57="","",稚魚サイズ・収容重量計算!AP57)))</f>
        <v/>
      </c>
      <c r="AQ57" s="28" t="str">
        <f>IF($L57="","",IF($T57="",IF(積算水温計算!AQ152=FALSE,IF(積算水温計算!AQ57="","",積算水温計算!AQ57),IF(積算水温計算!AQ152=TRUE,IF(稚魚サイズ・収容重量計算!AQ57="","",稚魚サイズ・収容重量計算!AQ57),"")),IF(稚魚サイズ・収容重量計算!AQ57="","",稚魚サイズ・収容重量計算!AQ57)))</f>
        <v/>
      </c>
      <c r="AR57" s="29" t="str">
        <f>IF($L57="","",IF($T57="",IF(積算水温計算!AR152=FALSE,IF(積算水温計算!AR57="","",積算水温計算!AR57),IF(積算水温計算!AR152=TRUE,IF(稚魚サイズ・収容重量計算!AR57="","",稚魚サイズ・収容重量計算!AR57),"")),IF(稚魚サイズ・収容重量計算!AR57="","",稚魚サイズ・収容重量計算!AR57)))</f>
        <v/>
      </c>
      <c r="AS57" s="27" t="str">
        <f>IF($L57="","",IF($T57="",IF(積算水温計算!AS152=FALSE,IF(積算水温計算!AS57="","",積算水温計算!AS57),IF(積算水温計算!AS152=TRUE,IF(稚魚サイズ・収容重量計算!AS57="","",稚魚サイズ・収容重量計算!AS57),"")),IF(稚魚サイズ・収容重量計算!AS57="","",稚魚サイズ・収容重量計算!AS57)))</f>
        <v/>
      </c>
      <c r="AT57" s="27" t="str">
        <f>IF($L57="","",IF($T57="",IF(積算水温計算!AT152=FALSE,IF(積算水温計算!AT57="","",積算水温計算!AT57),IF(積算水温計算!AT152=TRUE,IF(稚魚サイズ・収容重量計算!AT57="","",稚魚サイズ・収容重量計算!AT57),"")),IF(稚魚サイズ・収容重量計算!AT57="","",稚魚サイズ・収容重量計算!AT57)))</f>
        <v/>
      </c>
      <c r="AU57" s="27" t="str">
        <f>IF($L57="","",IF($T57="",IF(積算水温計算!AU152=FALSE,IF(積算水温計算!AU57="","",積算水温計算!AU57),IF(積算水温計算!AU152=TRUE,IF(稚魚サイズ・収容重量計算!AU57="","",稚魚サイズ・収容重量計算!AU57),"")),IF(稚魚サイズ・収容重量計算!AU57="","",稚魚サイズ・収容重量計算!AU57)))</f>
        <v/>
      </c>
      <c r="AV57" s="27" t="str">
        <f>IF($L57="","",IF($T57="",IF(積算水温計算!AV152=FALSE,IF(積算水温計算!AV57="","",積算水温計算!AV57),IF(積算水温計算!AV152=TRUE,IF(稚魚サイズ・収容重量計算!AV57="","",稚魚サイズ・収容重量計算!AV57),"")),IF(稚魚サイズ・収容重量計算!AV57="","",稚魚サイズ・収容重量計算!AV57)))</f>
        <v/>
      </c>
      <c r="AW57" s="30" t="str">
        <f>IF($L57="","",IF($T57="",IF(積算水温計算!AW152=FALSE,IF(積算水温計算!AW57="","",積算水温計算!AW57),IF(積算水温計算!AW152=TRUE,IF(稚魚サイズ・収容重量計算!AW57="","",稚魚サイズ・収容重量計算!AW57),"")),IF(稚魚サイズ・収容重量計算!AW57="","",稚魚サイズ・収容重量計算!AW57)))</f>
        <v/>
      </c>
      <c r="AX57" s="31" t="str">
        <f>IF($L57="","",IF($T57="",IF(積算水温計算!AX152=FALSE,IF(積算水温計算!AX57="","",積算水温計算!AX57),IF(積算水温計算!AX152=TRUE,IF(稚魚サイズ・収容重量計算!AX57="","",稚魚サイズ・収容重量計算!AX57),"")),IF(稚魚サイズ・収容重量計算!AX57="","",稚魚サイズ・収容重量計算!AX57)))</f>
        <v/>
      </c>
      <c r="AY57" s="27" t="str">
        <f>IF($L57="","",IF($T57="",IF(積算水温計算!AY152=FALSE,IF(積算水温計算!AY57="","",積算水温計算!AY57),IF(積算水温計算!AY152=TRUE,IF(稚魚サイズ・収容重量計算!AY57="","",稚魚サイズ・収容重量計算!AY57),"")),IF(稚魚サイズ・収容重量計算!AY57="","",稚魚サイズ・収容重量計算!AY57)))</f>
        <v/>
      </c>
    </row>
    <row r="58" spans="1:51" x14ac:dyDescent="0.4">
      <c r="A58" s="223"/>
      <c r="B58" s="224"/>
      <c r="C58" s="225"/>
      <c r="D58" s="225"/>
      <c r="E58" s="226"/>
      <c r="F58" s="24" t="str">
        <f t="shared" si="4"/>
        <v/>
      </c>
      <c r="G58" s="24" t="str">
        <f t="shared" si="5"/>
        <v/>
      </c>
      <c r="H58" s="25" t="str">
        <f t="shared" si="6"/>
        <v/>
      </c>
      <c r="I58" s="25" t="str">
        <f t="shared" si="7"/>
        <v/>
      </c>
      <c r="J58" s="223"/>
      <c r="K58" s="223"/>
      <c r="L58" s="211"/>
      <c r="M58" s="217">
        <v>960</v>
      </c>
      <c r="N58" s="227">
        <v>0.4</v>
      </c>
      <c r="O58" s="227">
        <v>1.3</v>
      </c>
      <c r="P58" s="227">
        <v>1</v>
      </c>
      <c r="Q58" s="228"/>
      <c r="R58" s="217"/>
      <c r="S58" s="229"/>
      <c r="T58" s="217"/>
      <c r="U58" s="229"/>
      <c r="V58" s="38" t="str">
        <f>稚魚サイズ・収容重量計算!V58</f>
        <v/>
      </c>
      <c r="W58" s="217"/>
      <c r="X58" s="26" t="str">
        <f>IF($L58="","",IF($T58="",IF(積算水温計算!W153=FALSE,IF(積算水温計算!X58="","",積算水温計算!X58),IF(積算水温計算!X153=TRUE,IF(稚魚サイズ・収容重量計算!X58="","",稚魚サイズ・収容重量計算!X58),"")),IF(稚魚サイズ・収容重量計算!X58="","",稚魚サイズ・収容重量計算!X58)))</f>
        <v/>
      </c>
      <c r="Y58" s="27" t="str">
        <f>IF($L58="","",IF($T58="",IF(積算水温計算!Y153=FALSE,IF(積算水温計算!Y58="","",積算水温計算!Y58),IF(積算水温計算!Y153=TRUE,IF(稚魚サイズ・収容重量計算!Y58="","",稚魚サイズ・収容重量計算!Y58),"")),IF(稚魚サイズ・収容重量計算!Y58="","",稚魚サイズ・収容重量計算!Y58)))</f>
        <v/>
      </c>
      <c r="Z58" s="27" t="str">
        <f>IF($L58="","",IF($T58="",IF(積算水温計算!Z153=FALSE,IF(積算水温計算!Z58="","",積算水温計算!Z58),IF(積算水温計算!Z153=TRUE,IF(稚魚サイズ・収容重量計算!Z58="","",稚魚サイズ・収容重量計算!Z58),"")),IF(稚魚サイズ・収容重量計算!Z58="","",稚魚サイズ・収容重量計算!Z58)))</f>
        <v/>
      </c>
      <c r="AA58" s="27" t="str">
        <f>IF($L58="","",IF($T58="",IF(積算水温計算!AA153=FALSE,IF(積算水温計算!AA58="","",積算水温計算!AA58),IF(積算水温計算!AA153=TRUE,IF(稚魚サイズ・収容重量計算!AA58="","",稚魚サイズ・収容重量計算!AA58),"")),IF(稚魚サイズ・収容重量計算!AA58="","",稚魚サイズ・収容重量計算!AA58)))</f>
        <v/>
      </c>
      <c r="AB58" s="27" t="str">
        <f>IF($L58="","",IF($T58="",IF(積算水温計算!AB153=FALSE,IF(積算水温計算!AB58="","",積算水温計算!AB58),IF(積算水温計算!AB153=TRUE,IF(稚魚サイズ・収容重量計算!AB58="","",稚魚サイズ・収容重量計算!AB58),"")),IF(稚魚サイズ・収容重量計算!AB58="","",稚魚サイズ・収容重量計算!AB58)))</f>
        <v/>
      </c>
      <c r="AC58" s="27" t="str">
        <f>IF($L58="","",IF($T58="",IF(積算水温計算!AC153=FALSE,IF(積算水温計算!AC58="","",積算水温計算!AC58),IF(積算水温計算!AC153=TRUE,IF(稚魚サイズ・収容重量計算!AC58="","",稚魚サイズ・収容重量計算!AC58),"")),IF(稚魚サイズ・収容重量計算!AC58="","",稚魚サイズ・収容重量計算!AC58)))</f>
        <v/>
      </c>
      <c r="AD58" s="27" t="str">
        <f>IF($L58="","",IF($T58="",IF(積算水温計算!AD153=FALSE,IF(積算水温計算!AD58="","",積算水温計算!AD58),IF(積算水温計算!AD153=TRUE,IF(稚魚サイズ・収容重量計算!AD58="","",稚魚サイズ・収容重量計算!AD58),"")),IF(稚魚サイズ・収容重量計算!AD58="","",稚魚サイズ・収容重量計算!AD58)))</f>
        <v/>
      </c>
      <c r="AE58" s="27" t="str">
        <f>IF($L58="","",IF($T58="",IF(積算水温計算!AE153=FALSE,IF(積算水温計算!AE58="","",積算水温計算!AE58),IF(積算水温計算!AE153=TRUE,IF(稚魚サイズ・収容重量計算!AE58="","",稚魚サイズ・収容重量計算!AE58),"")),IF(稚魚サイズ・収容重量計算!AE58="","",稚魚サイズ・収容重量計算!AE58)))</f>
        <v/>
      </c>
      <c r="AF58" s="27" t="str">
        <f>IF($L58="","",IF($T58="",IF(積算水温計算!AF153=FALSE,IF(積算水温計算!AF58="","",積算水温計算!AF58),IF(積算水温計算!AF153=TRUE,IF(稚魚サイズ・収容重量計算!AF58="","",稚魚サイズ・収容重量計算!AF58),"")),IF(稚魚サイズ・収容重量計算!AF58="","",稚魚サイズ・収容重量計算!AF58)))</f>
        <v/>
      </c>
      <c r="AG58" s="27" t="str">
        <f>IF($L58="","",IF($T58="",IF(積算水温計算!AG153=FALSE,IF(積算水温計算!AG58="","",積算水温計算!AG58),IF(積算水温計算!AG153=TRUE,IF(稚魚サイズ・収容重量計算!AG58="","",稚魚サイズ・収容重量計算!AG58),"")),IF(稚魚サイズ・収容重量計算!AG58="","",稚魚サイズ・収容重量計算!AG58)))</f>
        <v/>
      </c>
      <c r="AH58" s="27" t="str">
        <f>IF($L58="","",IF($T58="",IF(積算水温計算!AH153=FALSE,IF(積算水温計算!AH58="","",積算水温計算!AH58),IF(積算水温計算!AH153=TRUE,IF(稚魚サイズ・収容重量計算!AH58="","",稚魚サイズ・収容重量計算!AH58),"")),IF(稚魚サイズ・収容重量計算!AH58="","",稚魚サイズ・収容重量計算!AH58)))</f>
        <v/>
      </c>
      <c r="AI58" s="27" t="str">
        <f>IF($L58="","",IF($T58="",IF(積算水温計算!AI153=FALSE,IF(積算水温計算!AI58="","",積算水温計算!AI58),IF(積算水温計算!AI153=TRUE,IF(稚魚サイズ・収容重量計算!AI58="","",稚魚サイズ・収容重量計算!AI58),"")),IF(稚魚サイズ・収容重量計算!AI58="","",稚魚サイズ・収容重量計算!AI58)))</f>
        <v/>
      </c>
      <c r="AJ58" s="27" t="str">
        <f>IF($L58="","",IF($T58="",IF(積算水温計算!AJ153=FALSE,IF(積算水温計算!AJ58="","",積算水温計算!AJ58),IF(積算水温計算!AJ153=TRUE,IF(稚魚サイズ・収容重量計算!AJ58="","",稚魚サイズ・収容重量計算!AJ58),"")),IF(稚魚サイズ・収容重量計算!AJ58="","",稚魚サイズ・収容重量計算!AJ58)))</f>
        <v/>
      </c>
      <c r="AK58" s="27" t="str">
        <f>IF($L58="","",IF($T58="",IF(積算水温計算!AK153=FALSE,IF(積算水温計算!AK58="","",積算水温計算!AK58),IF(積算水温計算!AK153=TRUE,IF(稚魚サイズ・収容重量計算!AK58="","",稚魚サイズ・収容重量計算!AK58),"")),IF(稚魚サイズ・収容重量計算!AK58="","",稚魚サイズ・収容重量計算!AK58)))</f>
        <v/>
      </c>
      <c r="AL58" s="27" t="str">
        <f>IF($L58="","",IF($T58="",IF(積算水温計算!AL153=FALSE,IF(積算水温計算!AL58="","",積算水温計算!AL58),IF(積算水温計算!AL153=TRUE,IF(稚魚サイズ・収容重量計算!AL58="","",稚魚サイズ・収容重量計算!AL58),"")),IF(稚魚サイズ・収容重量計算!AL58="","",稚魚サイズ・収容重量計算!AL58)))</f>
        <v/>
      </c>
      <c r="AM58" s="27" t="str">
        <f>IF($L58="","",IF($T58="",IF(積算水温計算!AM153=FALSE,IF(積算水温計算!AM58="","",積算水温計算!AM58),IF(積算水温計算!AM153=TRUE,IF(稚魚サイズ・収容重量計算!AM58="","",稚魚サイズ・収容重量計算!AM58),"")),IF(稚魚サイズ・収容重量計算!AM58="","",稚魚サイズ・収容重量計算!AM58)))</f>
        <v/>
      </c>
      <c r="AN58" s="27" t="str">
        <f>IF($L58="","",IF($T58="",IF(積算水温計算!AN153=FALSE,IF(積算水温計算!AN58="","",積算水温計算!AN58),IF(積算水温計算!AN153=TRUE,IF(稚魚サイズ・収容重量計算!AN58="","",稚魚サイズ・収容重量計算!AN58),"")),IF(稚魚サイズ・収容重量計算!AN58="","",稚魚サイズ・収容重量計算!AN58)))</f>
        <v/>
      </c>
      <c r="AO58" s="27" t="str">
        <f>IF($L58="","",IF($T58="",IF(積算水温計算!AO153=FALSE,IF(積算水温計算!AO58="","",積算水温計算!AO58),IF(積算水温計算!AO153=TRUE,IF(稚魚サイズ・収容重量計算!AO58="","",稚魚サイズ・収容重量計算!AO58),"")),IF(稚魚サイズ・収容重量計算!AO58="","",稚魚サイズ・収容重量計算!AO58)))</f>
        <v/>
      </c>
      <c r="AP58" s="27" t="str">
        <f>IF($L58="","",IF($T58="",IF(積算水温計算!AP153=FALSE,IF(積算水温計算!AP58="","",積算水温計算!AP58),IF(積算水温計算!AP153=TRUE,IF(稚魚サイズ・収容重量計算!AP58="","",稚魚サイズ・収容重量計算!AP58),"")),IF(稚魚サイズ・収容重量計算!AP58="","",稚魚サイズ・収容重量計算!AP58)))</f>
        <v/>
      </c>
      <c r="AQ58" s="28" t="str">
        <f>IF($L58="","",IF($T58="",IF(積算水温計算!AQ153=FALSE,IF(積算水温計算!AQ58="","",積算水温計算!AQ58),IF(積算水温計算!AQ153=TRUE,IF(稚魚サイズ・収容重量計算!AQ58="","",稚魚サイズ・収容重量計算!AQ58),"")),IF(稚魚サイズ・収容重量計算!AQ58="","",稚魚サイズ・収容重量計算!AQ58)))</f>
        <v/>
      </c>
      <c r="AR58" s="29" t="str">
        <f>IF($L58="","",IF($T58="",IF(積算水温計算!AR153=FALSE,IF(積算水温計算!AR58="","",積算水温計算!AR58),IF(積算水温計算!AR153=TRUE,IF(稚魚サイズ・収容重量計算!AR58="","",稚魚サイズ・収容重量計算!AR58),"")),IF(稚魚サイズ・収容重量計算!AR58="","",稚魚サイズ・収容重量計算!AR58)))</f>
        <v/>
      </c>
      <c r="AS58" s="27" t="str">
        <f>IF($L58="","",IF($T58="",IF(積算水温計算!AS153=FALSE,IF(積算水温計算!AS58="","",積算水温計算!AS58),IF(積算水温計算!AS153=TRUE,IF(稚魚サイズ・収容重量計算!AS58="","",稚魚サイズ・収容重量計算!AS58),"")),IF(稚魚サイズ・収容重量計算!AS58="","",稚魚サイズ・収容重量計算!AS58)))</f>
        <v/>
      </c>
      <c r="AT58" s="27" t="str">
        <f>IF($L58="","",IF($T58="",IF(積算水温計算!AT153=FALSE,IF(積算水温計算!AT58="","",積算水温計算!AT58),IF(積算水温計算!AT153=TRUE,IF(稚魚サイズ・収容重量計算!AT58="","",稚魚サイズ・収容重量計算!AT58),"")),IF(稚魚サイズ・収容重量計算!AT58="","",稚魚サイズ・収容重量計算!AT58)))</f>
        <v/>
      </c>
      <c r="AU58" s="27" t="str">
        <f>IF($L58="","",IF($T58="",IF(積算水温計算!AU153=FALSE,IF(積算水温計算!AU58="","",積算水温計算!AU58),IF(積算水温計算!AU153=TRUE,IF(稚魚サイズ・収容重量計算!AU58="","",稚魚サイズ・収容重量計算!AU58),"")),IF(稚魚サイズ・収容重量計算!AU58="","",稚魚サイズ・収容重量計算!AU58)))</f>
        <v/>
      </c>
      <c r="AV58" s="27" t="str">
        <f>IF($L58="","",IF($T58="",IF(積算水温計算!AV153=FALSE,IF(積算水温計算!AV58="","",積算水温計算!AV58),IF(積算水温計算!AV153=TRUE,IF(稚魚サイズ・収容重量計算!AV58="","",稚魚サイズ・収容重量計算!AV58),"")),IF(稚魚サイズ・収容重量計算!AV58="","",稚魚サイズ・収容重量計算!AV58)))</f>
        <v/>
      </c>
      <c r="AW58" s="30" t="str">
        <f>IF($L58="","",IF($T58="",IF(積算水温計算!AW153=FALSE,IF(積算水温計算!AW58="","",積算水温計算!AW58),IF(積算水温計算!AW153=TRUE,IF(稚魚サイズ・収容重量計算!AW58="","",稚魚サイズ・収容重量計算!AW58),"")),IF(稚魚サイズ・収容重量計算!AW58="","",稚魚サイズ・収容重量計算!AW58)))</f>
        <v/>
      </c>
      <c r="AX58" s="31" t="str">
        <f>IF($L58="","",IF($T58="",IF(積算水温計算!AX153=FALSE,IF(積算水温計算!AX58="","",積算水温計算!AX58),IF(積算水温計算!AX153=TRUE,IF(稚魚サイズ・収容重量計算!AX58="","",稚魚サイズ・収容重量計算!AX58),"")),IF(稚魚サイズ・収容重量計算!AX58="","",稚魚サイズ・収容重量計算!AX58)))</f>
        <v/>
      </c>
      <c r="AY58" s="27" t="str">
        <f>IF($L58="","",IF($T58="",IF(積算水温計算!AY153=FALSE,IF(積算水温計算!AY58="","",積算水温計算!AY58),IF(積算水温計算!AY153=TRUE,IF(稚魚サイズ・収容重量計算!AY58="","",稚魚サイズ・収容重量計算!AY58),"")),IF(稚魚サイズ・収容重量計算!AY58="","",稚魚サイズ・収容重量計算!AY58)))</f>
        <v/>
      </c>
    </row>
    <row r="59" spans="1:51" x14ac:dyDescent="0.4">
      <c r="A59" s="223"/>
      <c r="B59" s="224"/>
      <c r="C59" s="225"/>
      <c r="D59" s="225"/>
      <c r="E59" s="226"/>
      <c r="F59" s="24" t="str">
        <f t="shared" si="4"/>
        <v/>
      </c>
      <c r="G59" s="24" t="str">
        <f t="shared" si="5"/>
        <v/>
      </c>
      <c r="H59" s="25" t="str">
        <f t="shared" si="6"/>
        <v/>
      </c>
      <c r="I59" s="25" t="str">
        <f t="shared" si="7"/>
        <v/>
      </c>
      <c r="J59" s="223"/>
      <c r="K59" s="223"/>
      <c r="L59" s="211"/>
      <c r="M59" s="217">
        <v>960</v>
      </c>
      <c r="N59" s="227">
        <v>0.4</v>
      </c>
      <c r="O59" s="227">
        <v>1.3</v>
      </c>
      <c r="P59" s="227">
        <v>1</v>
      </c>
      <c r="Q59" s="228"/>
      <c r="R59" s="217"/>
      <c r="S59" s="229"/>
      <c r="T59" s="217"/>
      <c r="U59" s="229"/>
      <c r="V59" s="38" t="str">
        <f>稚魚サイズ・収容重量計算!V59</f>
        <v/>
      </c>
      <c r="W59" s="217"/>
      <c r="X59" s="26" t="str">
        <f>IF($L59="","",IF($T59="",IF(積算水温計算!W154=FALSE,IF(積算水温計算!X59="","",積算水温計算!X59),IF(積算水温計算!X154=TRUE,IF(稚魚サイズ・収容重量計算!X59="","",稚魚サイズ・収容重量計算!X59),"")),IF(稚魚サイズ・収容重量計算!X59="","",稚魚サイズ・収容重量計算!X59)))</f>
        <v/>
      </c>
      <c r="Y59" s="27" t="str">
        <f>IF($L59="","",IF($T59="",IF(積算水温計算!Y154=FALSE,IF(積算水温計算!Y59="","",積算水温計算!Y59),IF(積算水温計算!Y154=TRUE,IF(稚魚サイズ・収容重量計算!Y59="","",稚魚サイズ・収容重量計算!Y59),"")),IF(稚魚サイズ・収容重量計算!Y59="","",稚魚サイズ・収容重量計算!Y59)))</f>
        <v/>
      </c>
      <c r="Z59" s="27" t="str">
        <f>IF($L59="","",IF($T59="",IF(積算水温計算!Z154=FALSE,IF(積算水温計算!Z59="","",積算水温計算!Z59),IF(積算水温計算!Z154=TRUE,IF(稚魚サイズ・収容重量計算!Z59="","",稚魚サイズ・収容重量計算!Z59),"")),IF(稚魚サイズ・収容重量計算!Z59="","",稚魚サイズ・収容重量計算!Z59)))</f>
        <v/>
      </c>
      <c r="AA59" s="27" t="str">
        <f>IF($L59="","",IF($T59="",IF(積算水温計算!AA154=FALSE,IF(積算水温計算!AA59="","",積算水温計算!AA59),IF(積算水温計算!AA154=TRUE,IF(稚魚サイズ・収容重量計算!AA59="","",稚魚サイズ・収容重量計算!AA59),"")),IF(稚魚サイズ・収容重量計算!AA59="","",稚魚サイズ・収容重量計算!AA59)))</f>
        <v/>
      </c>
      <c r="AB59" s="27" t="str">
        <f>IF($L59="","",IF($T59="",IF(積算水温計算!AB154=FALSE,IF(積算水温計算!AB59="","",積算水温計算!AB59),IF(積算水温計算!AB154=TRUE,IF(稚魚サイズ・収容重量計算!AB59="","",稚魚サイズ・収容重量計算!AB59),"")),IF(稚魚サイズ・収容重量計算!AB59="","",稚魚サイズ・収容重量計算!AB59)))</f>
        <v/>
      </c>
      <c r="AC59" s="27" t="str">
        <f>IF($L59="","",IF($T59="",IF(積算水温計算!AC154=FALSE,IF(積算水温計算!AC59="","",積算水温計算!AC59),IF(積算水温計算!AC154=TRUE,IF(稚魚サイズ・収容重量計算!AC59="","",稚魚サイズ・収容重量計算!AC59),"")),IF(稚魚サイズ・収容重量計算!AC59="","",稚魚サイズ・収容重量計算!AC59)))</f>
        <v/>
      </c>
      <c r="AD59" s="27" t="str">
        <f>IF($L59="","",IF($T59="",IF(積算水温計算!AD154=FALSE,IF(積算水温計算!AD59="","",積算水温計算!AD59),IF(積算水温計算!AD154=TRUE,IF(稚魚サイズ・収容重量計算!AD59="","",稚魚サイズ・収容重量計算!AD59),"")),IF(稚魚サイズ・収容重量計算!AD59="","",稚魚サイズ・収容重量計算!AD59)))</f>
        <v/>
      </c>
      <c r="AE59" s="27" t="str">
        <f>IF($L59="","",IF($T59="",IF(積算水温計算!AE154=FALSE,IF(積算水温計算!AE59="","",積算水温計算!AE59),IF(積算水温計算!AE154=TRUE,IF(稚魚サイズ・収容重量計算!AE59="","",稚魚サイズ・収容重量計算!AE59),"")),IF(稚魚サイズ・収容重量計算!AE59="","",稚魚サイズ・収容重量計算!AE59)))</f>
        <v/>
      </c>
      <c r="AF59" s="27" t="str">
        <f>IF($L59="","",IF($T59="",IF(積算水温計算!AF154=FALSE,IF(積算水温計算!AF59="","",積算水温計算!AF59),IF(積算水温計算!AF154=TRUE,IF(稚魚サイズ・収容重量計算!AF59="","",稚魚サイズ・収容重量計算!AF59),"")),IF(稚魚サイズ・収容重量計算!AF59="","",稚魚サイズ・収容重量計算!AF59)))</f>
        <v/>
      </c>
      <c r="AG59" s="27" t="str">
        <f>IF($L59="","",IF($T59="",IF(積算水温計算!AG154=FALSE,IF(積算水温計算!AG59="","",積算水温計算!AG59),IF(積算水温計算!AG154=TRUE,IF(稚魚サイズ・収容重量計算!AG59="","",稚魚サイズ・収容重量計算!AG59),"")),IF(稚魚サイズ・収容重量計算!AG59="","",稚魚サイズ・収容重量計算!AG59)))</f>
        <v/>
      </c>
      <c r="AH59" s="27" t="str">
        <f>IF($L59="","",IF($T59="",IF(積算水温計算!AH154=FALSE,IF(積算水温計算!AH59="","",積算水温計算!AH59),IF(積算水温計算!AH154=TRUE,IF(稚魚サイズ・収容重量計算!AH59="","",稚魚サイズ・収容重量計算!AH59),"")),IF(稚魚サイズ・収容重量計算!AH59="","",稚魚サイズ・収容重量計算!AH59)))</f>
        <v/>
      </c>
      <c r="AI59" s="27" t="str">
        <f>IF($L59="","",IF($T59="",IF(積算水温計算!AI154=FALSE,IF(積算水温計算!AI59="","",積算水温計算!AI59),IF(積算水温計算!AI154=TRUE,IF(稚魚サイズ・収容重量計算!AI59="","",稚魚サイズ・収容重量計算!AI59),"")),IF(稚魚サイズ・収容重量計算!AI59="","",稚魚サイズ・収容重量計算!AI59)))</f>
        <v/>
      </c>
      <c r="AJ59" s="27" t="str">
        <f>IF($L59="","",IF($T59="",IF(積算水温計算!AJ154=FALSE,IF(積算水温計算!AJ59="","",積算水温計算!AJ59),IF(積算水温計算!AJ154=TRUE,IF(稚魚サイズ・収容重量計算!AJ59="","",稚魚サイズ・収容重量計算!AJ59),"")),IF(稚魚サイズ・収容重量計算!AJ59="","",稚魚サイズ・収容重量計算!AJ59)))</f>
        <v/>
      </c>
      <c r="AK59" s="27" t="str">
        <f>IF($L59="","",IF($T59="",IF(積算水温計算!AK154=FALSE,IF(積算水温計算!AK59="","",積算水温計算!AK59),IF(積算水温計算!AK154=TRUE,IF(稚魚サイズ・収容重量計算!AK59="","",稚魚サイズ・収容重量計算!AK59),"")),IF(稚魚サイズ・収容重量計算!AK59="","",稚魚サイズ・収容重量計算!AK59)))</f>
        <v/>
      </c>
      <c r="AL59" s="27" t="str">
        <f>IF($L59="","",IF($T59="",IF(積算水温計算!AL154=FALSE,IF(積算水温計算!AL59="","",積算水温計算!AL59),IF(積算水温計算!AL154=TRUE,IF(稚魚サイズ・収容重量計算!AL59="","",稚魚サイズ・収容重量計算!AL59),"")),IF(稚魚サイズ・収容重量計算!AL59="","",稚魚サイズ・収容重量計算!AL59)))</f>
        <v/>
      </c>
      <c r="AM59" s="27" t="str">
        <f>IF($L59="","",IF($T59="",IF(積算水温計算!AM154=FALSE,IF(積算水温計算!AM59="","",積算水温計算!AM59),IF(積算水温計算!AM154=TRUE,IF(稚魚サイズ・収容重量計算!AM59="","",稚魚サイズ・収容重量計算!AM59),"")),IF(稚魚サイズ・収容重量計算!AM59="","",稚魚サイズ・収容重量計算!AM59)))</f>
        <v/>
      </c>
      <c r="AN59" s="27" t="str">
        <f>IF($L59="","",IF($T59="",IF(積算水温計算!AN154=FALSE,IF(積算水温計算!AN59="","",積算水温計算!AN59),IF(積算水温計算!AN154=TRUE,IF(稚魚サイズ・収容重量計算!AN59="","",稚魚サイズ・収容重量計算!AN59),"")),IF(稚魚サイズ・収容重量計算!AN59="","",稚魚サイズ・収容重量計算!AN59)))</f>
        <v/>
      </c>
      <c r="AO59" s="27" t="str">
        <f>IF($L59="","",IF($T59="",IF(積算水温計算!AO154=FALSE,IF(積算水温計算!AO59="","",積算水温計算!AO59),IF(積算水温計算!AO154=TRUE,IF(稚魚サイズ・収容重量計算!AO59="","",稚魚サイズ・収容重量計算!AO59),"")),IF(稚魚サイズ・収容重量計算!AO59="","",稚魚サイズ・収容重量計算!AO59)))</f>
        <v/>
      </c>
      <c r="AP59" s="27" t="str">
        <f>IF($L59="","",IF($T59="",IF(積算水温計算!AP154=FALSE,IF(積算水温計算!AP59="","",積算水温計算!AP59),IF(積算水温計算!AP154=TRUE,IF(稚魚サイズ・収容重量計算!AP59="","",稚魚サイズ・収容重量計算!AP59),"")),IF(稚魚サイズ・収容重量計算!AP59="","",稚魚サイズ・収容重量計算!AP59)))</f>
        <v/>
      </c>
      <c r="AQ59" s="28" t="str">
        <f>IF($L59="","",IF($T59="",IF(積算水温計算!AQ154=FALSE,IF(積算水温計算!AQ59="","",積算水温計算!AQ59),IF(積算水温計算!AQ154=TRUE,IF(稚魚サイズ・収容重量計算!AQ59="","",稚魚サイズ・収容重量計算!AQ59),"")),IF(稚魚サイズ・収容重量計算!AQ59="","",稚魚サイズ・収容重量計算!AQ59)))</f>
        <v/>
      </c>
      <c r="AR59" s="29" t="str">
        <f>IF($L59="","",IF($T59="",IF(積算水温計算!AR154=FALSE,IF(積算水温計算!AR59="","",積算水温計算!AR59),IF(積算水温計算!AR154=TRUE,IF(稚魚サイズ・収容重量計算!AR59="","",稚魚サイズ・収容重量計算!AR59),"")),IF(稚魚サイズ・収容重量計算!AR59="","",稚魚サイズ・収容重量計算!AR59)))</f>
        <v/>
      </c>
      <c r="AS59" s="27" t="str">
        <f>IF($L59="","",IF($T59="",IF(積算水温計算!AS154=FALSE,IF(積算水温計算!AS59="","",積算水温計算!AS59),IF(積算水温計算!AS154=TRUE,IF(稚魚サイズ・収容重量計算!AS59="","",稚魚サイズ・収容重量計算!AS59),"")),IF(稚魚サイズ・収容重量計算!AS59="","",稚魚サイズ・収容重量計算!AS59)))</f>
        <v/>
      </c>
      <c r="AT59" s="27" t="str">
        <f>IF($L59="","",IF($T59="",IF(積算水温計算!AT154=FALSE,IF(積算水温計算!AT59="","",積算水温計算!AT59),IF(積算水温計算!AT154=TRUE,IF(稚魚サイズ・収容重量計算!AT59="","",稚魚サイズ・収容重量計算!AT59),"")),IF(稚魚サイズ・収容重量計算!AT59="","",稚魚サイズ・収容重量計算!AT59)))</f>
        <v/>
      </c>
      <c r="AU59" s="27" t="str">
        <f>IF($L59="","",IF($T59="",IF(積算水温計算!AU154=FALSE,IF(積算水温計算!AU59="","",積算水温計算!AU59),IF(積算水温計算!AU154=TRUE,IF(稚魚サイズ・収容重量計算!AU59="","",稚魚サイズ・収容重量計算!AU59),"")),IF(稚魚サイズ・収容重量計算!AU59="","",稚魚サイズ・収容重量計算!AU59)))</f>
        <v/>
      </c>
      <c r="AV59" s="27" t="str">
        <f>IF($L59="","",IF($T59="",IF(積算水温計算!AV154=FALSE,IF(積算水温計算!AV59="","",積算水温計算!AV59),IF(積算水温計算!AV154=TRUE,IF(稚魚サイズ・収容重量計算!AV59="","",稚魚サイズ・収容重量計算!AV59),"")),IF(稚魚サイズ・収容重量計算!AV59="","",稚魚サイズ・収容重量計算!AV59)))</f>
        <v/>
      </c>
      <c r="AW59" s="30" t="str">
        <f>IF($L59="","",IF($T59="",IF(積算水温計算!AW154=FALSE,IF(積算水温計算!AW59="","",積算水温計算!AW59),IF(積算水温計算!AW154=TRUE,IF(稚魚サイズ・収容重量計算!AW59="","",稚魚サイズ・収容重量計算!AW59),"")),IF(稚魚サイズ・収容重量計算!AW59="","",稚魚サイズ・収容重量計算!AW59)))</f>
        <v/>
      </c>
      <c r="AX59" s="31" t="str">
        <f>IF($L59="","",IF($T59="",IF(積算水温計算!AX154=FALSE,IF(積算水温計算!AX59="","",積算水温計算!AX59),IF(積算水温計算!AX154=TRUE,IF(稚魚サイズ・収容重量計算!AX59="","",稚魚サイズ・収容重量計算!AX59),"")),IF(稚魚サイズ・収容重量計算!AX59="","",稚魚サイズ・収容重量計算!AX59)))</f>
        <v/>
      </c>
      <c r="AY59" s="27" t="str">
        <f>IF($L59="","",IF($T59="",IF(積算水温計算!AY154=FALSE,IF(積算水温計算!AY59="","",積算水温計算!AY59),IF(積算水温計算!AY154=TRUE,IF(稚魚サイズ・収容重量計算!AY59="","",稚魚サイズ・収容重量計算!AY59),"")),IF(稚魚サイズ・収容重量計算!AY59="","",稚魚サイズ・収容重量計算!AY59)))</f>
        <v/>
      </c>
    </row>
    <row r="60" spans="1:51" x14ac:dyDescent="0.4">
      <c r="A60" s="223"/>
      <c r="B60" s="224"/>
      <c r="C60" s="225"/>
      <c r="D60" s="225"/>
      <c r="E60" s="226"/>
      <c r="F60" s="24" t="str">
        <f t="shared" si="4"/>
        <v/>
      </c>
      <c r="G60" s="24" t="str">
        <f t="shared" si="5"/>
        <v/>
      </c>
      <c r="H60" s="25" t="str">
        <f t="shared" si="6"/>
        <v/>
      </c>
      <c r="I60" s="25" t="str">
        <f t="shared" si="7"/>
        <v/>
      </c>
      <c r="J60" s="223"/>
      <c r="K60" s="223"/>
      <c r="L60" s="211"/>
      <c r="M60" s="217">
        <v>960</v>
      </c>
      <c r="N60" s="227">
        <v>0.4</v>
      </c>
      <c r="O60" s="227">
        <v>1.3</v>
      </c>
      <c r="P60" s="227">
        <v>1</v>
      </c>
      <c r="Q60" s="228"/>
      <c r="R60" s="217"/>
      <c r="S60" s="229"/>
      <c r="T60" s="217"/>
      <c r="U60" s="229"/>
      <c r="V60" s="38" t="str">
        <f>稚魚サイズ・収容重量計算!V60</f>
        <v/>
      </c>
      <c r="W60" s="217"/>
      <c r="X60" s="26" t="str">
        <f>IF($L60="","",IF($T60="",IF(積算水温計算!W155=FALSE,IF(積算水温計算!X60="","",積算水温計算!X60),IF(積算水温計算!X155=TRUE,IF(稚魚サイズ・収容重量計算!X60="","",稚魚サイズ・収容重量計算!X60),"")),IF(稚魚サイズ・収容重量計算!X60="","",稚魚サイズ・収容重量計算!X60)))</f>
        <v/>
      </c>
      <c r="Y60" s="27" t="str">
        <f>IF($L60="","",IF($T60="",IF(積算水温計算!Y155=FALSE,IF(積算水温計算!Y60="","",積算水温計算!Y60),IF(積算水温計算!Y155=TRUE,IF(稚魚サイズ・収容重量計算!Y60="","",稚魚サイズ・収容重量計算!Y60),"")),IF(稚魚サイズ・収容重量計算!Y60="","",稚魚サイズ・収容重量計算!Y60)))</f>
        <v/>
      </c>
      <c r="Z60" s="27" t="str">
        <f>IF($L60="","",IF($T60="",IF(積算水温計算!Z155=FALSE,IF(積算水温計算!Z60="","",積算水温計算!Z60),IF(積算水温計算!Z155=TRUE,IF(稚魚サイズ・収容重量計算!Z60="","",稚魚サイズ・収容重量計算!Z60),"")),IF(稚魚サイズ・収容重量計算!Z60="","",稚魚サイズ・収容重量計算!Z60)))</f>
        <v/>
      </c>
      <c r="AA60" s="27" t="str">
        <f>IF($L60="","",IF($T60="",IF(積算水温計算!AA155=FALSE,IF(積算水温計算!AA60="","",積算水温計算!AA60),IF(積算水温計算!AA155=TRUE,IF(稚魚サイズ・収容重量計算!AA60="","",稚魚サイズ・収容重量計算!AA60),"")),IF(稚魚サイズ・収容重量計算!AA60="","",稚魚サイズ・収容重量計算!AA60)))</f>
        <v/>
      </c>
      <c r="AB60" s="27" t="str">
        <f>IF($L60="","",IF($T60="",IF(積算水温計算!AB155=FALSE,IF(積算水温計算!AB60="","",積算水温計算!AB60),IF(積算水温計算!AB155=TRUE,IF(稚魚サイズ・収容重量計算!AB60="","",稚魚サイズ・収容重量計算!AB60),"")),IF(稚魚サイズ・収容重量計算!AB60="","",稚魚サイズ・収容重量計算!AB60)))</f>
        <v/>
      </c>
      <c r="AC60" s="27" t="str">
        <f>IF($L60="","",IF($T60="",IF(積算水温計算!AC155=FALSE,IF(積算水温計算!AC60="","",積算水温計算!AC60),IF(積算水温計算!AC155=TRUE,IF(稚魚サイズ・収容重量計算!AC60="","",稚魚サイズ・収容重量計算!AC60),"")),IF(稚魚サイズ・収容重量計算!AC60="","",稚魚サイズ・収容重量計算!AC60)))</f>
        <v/>
      </c>
      <c r="AD60" s="27" t="str">
        <f>IF($L60="","",IF($T60="",IF(積算水温計算!AD155=FALSE,IF(積算水温計算!AD60="","",積算水温計算!AD60),IF(積算水温計算!AD155=TRUE,IF(稚魚サイズ・収容重量計算!AD60="","",稚魚サイズ・収容重量計算!AD60),"")),IF(稚魚サイズ・収容重量計算!AD60="","",稚魚サイズ・収容重量計算!AD60)))</f>
        <v/>
      </c>
      <c r="AE60" s="27" t="str">
        <f>IF($L60="","",IF($T60="",IF(積算水温計算!AE155=FALSE,IF(積算水温計算!AE60="","",積算水温計算!AE60),IF(積算水温計算!AE155=TRUE,IF(稚魚サイズ・収容重量計算!AE60="","",稚魚サイズ・収容重量計算!AE60),"")),IF(稚魚サイズ・収容重量計算!AE60="","",稚魚サイズ・収容重量計算!AE60)))</f>
        <v/>
      </c>
      <c r="AF60" s="27" t="str">
        <f>IF($L60="","",IF($T60="",IF(積算水温計算!AF155=FALSE,IF(積算水温計算!AF60="","",積算水温計算!AF60),IF(積算水温計算!AF155=TRUE,IF(稚魚サイズ・収容重量計算!AF60="","",稚魚サイズ・収容重量計算!AF60),"")),IF(稚魚サイズ・収容重量計算!AF60="","",稚魚サイズ・収容重量計算!AF60)))</f>
        <v/>
      </c>
      <c r="AG60" s="27" t="str">
        <f>IF($L60="","",IF($T60="",IF(積算水温計算!AG155=FALSE,IF(積算水温計算!AG60="","",積算水温計算!AG60),IF(積算水温計算!AG155=TRUE,IF(稚魚サイズ・収容重量計算!AG60="","",稚魚サイズ・収容重量計算!AG60),"")),IF(稚魚サイズ・収容重量計算!AG60="","",稚魚サイズ・収容重量計算!AG60)))</f>
        <v/>
      </c>
      <c r="AH60" s="27" t="str">
        <f>IF($L60="","",IF($T60="",IF(積算水温計算!AH155=FALSE,IF(積算水温計算!AH60="","",積算水温計算!AH60),IF(積算水温計算!AH155=TRUE,IF(稚魚サイズ・収容重量計算!AH60="","",稚魚サイズ・収容重量計算!AH60),"")),IF(稚魚サイズ・収容重量計算!AH60="","",稚魚サイズ・収容重量計算!AH60)))</f>
        <v/>
      </c>
      <c r="AI60" s="27" t="str">
        <f>IF($L60="","",IF($T60="",IF(積算水温計算!AI155=FALSE,IF(積算水温計算!AI60="","",積算水温計算!AI60),IF(積算水温計算!AI155=TRUE,IF(稚魚サイズ・収容重量計算!AI60="","",稚魚サイズ・収容重量計算!AI60),"")),IF(稚魚サイズ・収容重量計算!AI60="","",稚魚サイズ・収容重量計算!AI60)))</f>
        <v/>
      </c>
      <c r="AJ60" s="27" t="str">
        <f>IF($L60="","",IF($T60="",IF(積算水温計算!AJ155=FALSE,IF(積算水温計算!AJ60="","",積算水温計算!AJ60),IF(積算水温計算!AJ155=TRUE,IF(稚魚サイズ・収容重量計算!AJ60="","",稚魚サイズ・収容重量計算!AJ60),"")),IF(稚魚サイズ・収容重量計算!AJ60="","",稚魚サイズ・収容重量計算!AJ60)))</f>
        <v/>
      </c>
      <c r="AK60" s="27" t="str">
        <f>IF($L60="","",IF($T60="",IF(積算水温計算!AK155=FALSE,IF(積算水温計算!AK60="","",積算水温計算!AK60),IF(積算水温計算!AK155=TRUE,IF(稚魚サイズ・収容重量計算!AK60="","",稚魚サイズ・収容重量計算!AK60),"")),IF(稚魚サイズ・収容重量計算!AK60="","",稚魚サイズ・収容重量計算!AK60)))</f>
        <v/>
      </c>
      <c r="AL60" s="27" t="str">
        <f>IF($L60="","",IF($T60="",IF(積算水温計算!AL155=FALSE,IF(積算水温計算!AL60="","",積算水温計算!AL60),IF(積算水温計算!AL155=TRUE,IF(稚魚サイズ・収容重量計算!AL60="","",稚魚サイズ・収容重量計算!AL60),"")),IF(稚魚サイズ・収容重量計算!AL60="","",稚魚サイズ・収容重量計算!AL60)))</f>
        <v/>
      </c>
      <c r="AM60" s="27" t="str">
        <f>IF($L60="","",IF($T60="",IF(積算水温計算!AM155=FALSE,IF(積算水温計算!AM60="","",積算水温計算!AM60),IF(積算水温計算!AM155=TRUE,IF(稚魚サイズ・収容重量計算!AM60="","",稚魚サイズ・収容重量計算!AM60),"")),IF(稚魚サイズ・収容重量計算!AM60="","",稚魚サイズ・収容重量計算!AM60)))</f>
        <v/>
      </c>
      <c r="AN60" s="27" t="str">
        <f>IF($L60="","",IF($T60="",IF(積算水温計算!AN155=FALSE,IF(積算水温計算!AN60="","",積算水温計算!AN60),IF(積算水温計算!AN155=TRUE,IF(稚魚サイズ・収容重量計算!AN60="","",稚魚サイズ・収容重量計算!AN60),"")),IF(稚魚サイズ・収容重量計算!AN60="","",稚魚サイズ・収容重量計算!AN60)))</f>
        <v/>
      </c>
      <c r="AO60" s="27" t="str">
        <f>IF($L60="","",IF($T60="",IF(積算水温計算!AO155=FALSE,IF(積算水温計算!AO60="","",積算水温計算!AO60),IF(積算水温計算!AO155=TRUE,IF(稚魚サイズ・収容重量計算!AO60="","",稚魚サイズ・収容重量計算!AO60),"")),IF(稚魚サイズ・収容重量計算!AO60="","",稚魚サイズ・収容重量計算!AO60)))</f>
        <v/>
      </c>
      <c r="AP60" s="27" t="str">
        <f>IF($L60="","",IF($T60="",IF(積算水温計算!AP155=FALSE,IF(積算水温計算!AP60="","",積算水温計算!AP60),IF(積算水温計算!AP155=TRUE,IF(稚魚サイズ・収容重量計算!AP60="","",稚魚サイズ・収容重量計算!AP60),"")),IF(稚魚サイズ・収容重量計算!AP60="","",稚魚サイズ・収容重量計算!AP60)))</f>
        <v/>
      </c>
      <c r="AQ60" s="28" t="str">
        <f>IF($L60="","",IF($T60="",IF(積算水温計算!AQ155=FALSE,IF(積算水温計算!AQ60="","",積算水温計算!AQ60),IF(積算水温計算!AQ155=TRUE,IF(稚魚サイズ・収容重量計算!AQ60="","",稚魚サイズ・収容重量計算!AQ60),"")),IF(稚魚サイズ・収容重量計算!AQ60="","",稚魚サイズ・収容重量計算!AQ60)))</f>
        <v/>
      </c>
      <c r="AR60" s="29" t="str">
        <f>IF($L60="","",IF($T60="",IF(積算水温計算!AR155=FALSE,IF(積算水温計算!AR60="","",積算水温計算!AR60),IF(積算水温計算!AR155=TRUE,IF(稚魚サイズ・収容重量計算!AR60="","",稚魚サイズ・収容重量計算!AR60),"")),IF(稚魚サイズ・収容重量計算!AR60="","",稚魚サイズ・収容重量計算!AR60)))</f>
        <v/>
      </c>
      <c r="AS60" s="27" t="str">
        <f>IF($L60="","",IF($T60="",IF(積算水温計算!AS155=FALSE,IF(積算水温計算!AS60="","",積算水温計算!AS60),IF(積算水温計算!AS155=TRUE,IF(稚魚サイズ・収容重量計算!AS60="","",稚魚サイズ・収容重量計算!AS60),"")),IF(稚魚サイズ・収容重量計算!AS60="","",稚魚サイズ・収容重量計算!AS60)))</f>
        <v/>
      </c>
      <c r="AT60" s="27" t="str">
        <f>IF($L60="","",IF($T60="",IF(積算水温計算!AT155=FALSE,IF(積算水温計算!AT60="","",積算水温計算!AT60),IF(積算水温計算!AT155=TRUE,IF(稚魚サイズ・収容重量計算!AT60="","",稚魚サイズ・収容重量計算!AT60),"")),IF(稚魚サイズ・収容重量計算!AT60="","",稚魚サイズ・収容重量計算!AT60)))</f>
        <v/>
      </c>
      <c r="AU60" s="27" t="str">
        <f>IF($L60="","",IF($T60="",IF(積算水温計算!AU155=FALSE,IF(積算水温計算!AU60="","",積算水温計算!AU60),IF(積算水温計算!AU155=TRUE,IF(稚魚サイズ・収容重量計算!AU60="","",稚魚サイズ・収容重量計算!AU60),"")),IF(稚魚サイズ・収容重量計算!AU60="","",稚魚サイズ・収容重量計算!AU60)))</f>
        <v/>
      </c>
      <c r="AV60" s="27" t="str">
        <f>IF($L60="","",IF($T60="",IF(積算水温計算!AV155=FALSE,IF(積算水温計算!AV60="","",積算水温計算!AV60),IF(積算水温計算!AV155=TRUE,IF(稚魚サイズ・収容重量計算!AV60="","",稚魚サイズ・収容重量計算!AV60),"")),IF(稚魚サイズ・収容重量計算!AV60="","",稚魚サイズ・収容重量計算!AV60)))</f>
        <v/>
      </c>
      <c r="AW60" s="30" t="str">
        <f>IF($L60="","",IF($T60="",IF(積算水温計算!AW155=FALSE,IF(積算水温計算!AW60="","",積算水温計算!AW60),IF(積算水温計算!AW155=TRUE,IF(稚魚サイズ・収容重量計算!AW60="","",稚魚サイズ・収容重量計算!AW60),"")),IF(稚魚サイズ・収容重量計算!AW60="","",稚魚サイズ・収容重量計算!AW60)))</f>
        <v/>
      </c>
      <c r="AX60" s="31" t="str">
        <f>IF($L60="","",IF($T60="",IF(積算水温計算!AX155=FALSE,IF(積算水温計算!AX60="","",積算水温計算!AX60),IF(積算水温計算!AX155=TRUE,IF(稚魚サイズ・収容重量計算!AX60="","",稚魚サイズ・収容重量計算!AX60),"")),IF(稚魚サイズ・収容重量計算!AX60="","",稚魚サイズ・収容重量計算!AX60)))</f>
        <v/>
      </c>
      <c r="AY60" s="27" t="str">
        <f>IF($L60="","",IF($T60="",IF(積算水温計算!AY155=FALSE,IF(積算水温計算!AY60="","",積算水温計算!AY60),IF(積算水温計算!AY155=TRUE,IF(稚魚サイズ・収容重量計算!AY60="","",稚魚サイズ・収容重量計算!AY60),"")),IF(稚魚サイズ・収容重量計算!AY60="","",稚魚サイズ・収容重量計算!AY60)))</f>
        <v/>
      </c>
    </row>
    <row r="61" spans="1:51" x14ac:dyDescent="0.4">
      <c r="A61" s="223"/>
      <c r="B61" s="224"/>
      <c r="C61" s="225"/>
      <c r="D61" s="225"/>
      <c r="E61" s="226"/>
      <c r="F61" s="24" t="str">
        <f t="shared" si="4"/>
        <v/>
      </c>
      <c r="G61" s="24" t="str">
        <f t="shared" si="5"/>
        <v/>
      </c>
      <c r="H61" s="25" t="str">
        <f t="shared" si="6"/>
        <v/>
      </c>
      <c r="I61" s="25" t="str">
        <f t="shared" si="7"/>
        <v/>
      </c>
      <c r="J61" s="223"/>
      <c r="K61" s="223"/>
      <c r="L61" s="211"/>
      <c r="M61" s="217">
        <v>960</v>
      </c>
      <c r="N61" s="227">
        <v>0.4</v>
      </c>
      <c r="O61" s="227">
        <v>1.3</v>
      </c>
      <c r="P61" s="227">
        <v>1</v>
      </c>
      <c r="Q61" s="228"/>
      <c r="R61" s="217"/>
      <c r="S61" s="229"/>
      <c r="T61" s="217"/>
      <c r="U61" s="229"/>
      <c r="V61" s="38" t="str">
        <f>稚魚サイズ・収容重量計算!V61</f>
        <v/>
      </c>
      <c r="W61" s="217"/>
      <c r="X61" s="26" t="str">
        <f>IF($L61="","",IF($T61="",IF(積算水温計算!W156=FALSE,IF(積算水温計算!X61="","",積算水温計算!X61),IF(積算水温計算!X156=TRUE,IF(稚魚サイズ・収容重量計算!X61="","",稚魚サイズ・収容重量計算!X61),"")),IF(稚魚サイズ・収容重量計算!X61="","",稚魚サイズ・収容重量計算!X61)))</f>
        <v/>
      </c>
      <c r="Y61" s="27" t="str">
        <f>IF($L61="","",IF($T61="",IF(積算水温計算!Y156=FALSE,IF(積算水温計算!Y61="","",積算水温計算!Y61),IF(積算水温計算!Y156=TRUE,IF(稚魚サイズ・収容重量計算!Y61="","",稚魚サイズ・収容重量計算!Y61),"")),IF(稚魚サイズ・収容重量計算!Y61="","",稚魚サイズ・収容重量計算!Y61)))</f>
        <v/>
      </c>
      <c r="Z61" s="27" t="str">
        <f>IF($L61="","",IF($T61="",IF(積算水温計算!Z156=FALSE,IF(積算水温計算!Z61="","",積算水温計算!Z61),IF(積算水温計算!Z156=TRUE,IF(稚魚サイズ・収容重量計算!Z61="","",稚魚サイズ・収容重量計算!Z61),"")),IF(稚魚サイズ・収容重量計算!Z61="","",稚魚サイズ・収容重量計算!Z61)))</f>
        <v/>
      </c>
      <c r="AA61" s="27" t="str">
        <f>IF($L61="","",IF($T61="",IF(積算水温計算!AA156=FALSE,IF(積算水温計算!AA61="","",積算水温計算!AA61),IF(積算水温計算!AA156=TRUE,IF(稚魚サイズ・収容重量計算!AA61="","",稚魚サイズ・収容重量計算!AA61),"")),IF(稚魚サイズ・収容重量計算!AA61="","",稚魚サイズ・収容重量計算!AA61)))</f>
        <v/>
      </c>
      <c r="AB61" s="27" t="str">
        <f>IF($L61="","",IF($T61="",IF(積算水温計算!AB156=FALSE,IF(積算水温計算!AB61="","",積算水温計算!AB61),IF(積算水温計算!AB156=TRUE,IF(稚魚サイズ・収容重量計算!AB61="","",稚魚サイズ・収容重量計算!AB61),"")),IF(稚魚サイズ・収容重量計算!AB61="","",稚魚サイズ・収容重量計算!AB61)))</f>
        <v/>
      </c>
      <c r="AC61" s="27" t="str">
        <f>IF($L61="","",IF($T61="",IF(積算水温計算!AC156=FALSE,IF(積算水温計算!AC61="","",積算水温計算!AC61),IF(積算水温計算!AC156=TRUE,IF(稚魚サイズ・収容重量計算!AC61="","",稚魚サイズ・収容重量計算!AC61),"")),IF(稚魚サイズ・収容重量計算!AC61="","",稚魚サイズ・収容重量計算!AC61)))</f>
        <v/>
      </c>
      <c r="AD61" s="27" t="str">
        <f>IF($L61="","",IF($T61="",IF(積算水温計算!AD156=FALSE,IF(積算水温計算!AD61="","",積算水温計算!AD61),IF(積算水温計算!AD156=TRUE,IF(稚魚サイズ・収容重量計算!AD61="","",稚魚サイズ・収容重量計算!AD61),"")),IF(稚魚サイズ・収容重量計算!AD61="","",稚魚サイズ・収容重量計算!AD61)))</f>
        <v/>
      </c>
      <c r="AE61" s="27" t="str">
        <f>IF($L61="","",IF($T61="",IF(積算水温計算!AE156=FALSE,IF(積算水温計算!AE61="","",積算水温計算!AE61),IF(積算水温計算!AE156=TRUE,IF(稚魚サイズ・収容重量計算!AE61="","",稚魚サイズ・収容重量計算!AE61),"")),IF(稚魚サイズ・収容重量計算!AE61="","",稚魚サイズ・収容重量計算!AE61)))</f>
        <v/>
      </c>
      <c r="AF61" s="27" t="str">
        <f>IF($L61="","",IF($T61="",IF(積算水温計算!AF156=FALSE,IF(積算水温計算!AF61="","",積算水温計算!AF61),IF(積算水温計算!AF156=TRUE,IF(稚魚サイズ・収容重量計算!AF61="","",稚魚サイズ・収容重量計算!AF61),"")),IF(稚魚サイズ・収容重量計算!AF61="","",稚魚サイズ・収容重量計算!AF61)))</f>
        <v/>
      </c>
      <c r="AG61" s="27" t="str">
        <f>IF($L61="","",IF($T61="",IF(積算水温計算!AG156=FALSE,IF(積算水温計算!AG61="","",積算水温計算!AG61),IF(積算水温計算!AG156=TRUE,IF(稚魚サイズ・収容重量計算!AG61="","",稚魚サイズ・収容重量計算!AG61),"")),IF(稚魚サイズ・収容重量計算!AG61="","",稚魚サイズ・収容重量計算!AG61)))</f>
        <v/>
      </c>
      <c r="AH61" s="27" t="str">
        <f>IF($L61="","",IF($T61="",IF(積算水温計算!AH156=FALSE,IF(積算水温計算!AH61="","",積算水温計算!AH61),IF(積算水温計算!AH156=TRUE,IF(稚魚サイズ・収容重量計算!AH61="","",稚魚サイズ・収容重量計算!AH61),"")),IF(稚魚サイズ・収容重量計算!AH61="","",稚魚サイズ・収容重量計算!AH61)))</f>
        <v/>
      </c>
      <c r="AI61" s="27" t="str">
        <f>IF($L61="","",IF($T61="",IF(積算水温計算!AI156=FALSE,IF(積算水温計算!AI61="","",積算水温計算!AI61),IF(積算水温計算!AI156=TRUE,IF(稚魚サイズ・収容重量計算!AI61="","",稚魚サイズ・収容重量計算!AI61),"")),IF(稚魚サイズ・収容重量計算!AI61="","",稚魚サイズ・収容重量計算!AI61)))</f>
        <v/>
      </c>
      <c r="AJ61" s="27" t="str">
        <f>IF($L61="","",IF($T61="",IF(積算水温計算!AJ156=FALSE,IF(積算水温計算!AJ61="","",積算水温計算!AJ61),IF(積算水温計算!AJ156=TRUE,IF(稚魚サイズ・収容重量計算!AJ61="","",稚魚サイズ・収容重量計算!AJ61),"")),IF(稚魚サイズ・収容重量計算!AJ61="","",稚魚サイズ・収容重量計算!AJ61)))</f>
        <v/>
      </c>
      <c r="AK61" s="27" t="str">
        <f>IF($L61="","",IF($T61="",IF(積算水温計算!AK156=FALSE,IF(積算水温計算!AK61="","",積算水温計算!AK61),IF(積算水温計算!AK156=TRUE,IF(稚魚サイズ・収容重量計算!AK61="","",稚魚サイズ・収容重量計算!AK61),"")),IF(稚魚サイズ・収容重量計算!AK61="","",稚魚サイズ・収容重量計算!AK61)))</f>
        <v/>
      </c>
      <c r="AL61" s="27" t="str">
        <f>IF($L61="","",IF($T61="",IF(積算水温計算!AL156=FALSE,IF(積算水温計算!AL61="","",積算水温計算!AL61),IF(積算水温計算!AL156=TRUE,IF(稚魚サイズ・収容重量計算!AL61="","",稚魚サイズ・収容重量計算!AL61),"")),IF(稚魚サイズ・収容重量計算!AL61="","",稚魚サイズ・収容重量計算!AL61)))</f>
        <v/>
      </c>
      <c r="AM61" s="27" t="str">
        <f>IF($L61="","",IF($T61="",IF(積算水温計算!AM156=FALSE,IF(積算水温計算!AM61="","",積算水温計算!AM61),IF(積算水温計算!AM156=TRUE,IF(稚魚サイズ・収容重量計算!AM61="","",稚魚サイズ・収容重量計算!AM61),"")),IF(稚魚サイズ・収容重量計算!AM61="","",稚魚サイズ・収容重量計算!AM61)))</f>
        <v/>
      </c>
      <c r="AN61" s="27" t="str">
        <f>IF($L61="","",IF($T61="",IF(積算水温計算!AN156=FALSE,IF(積算水温計算!AN61="","",積算水温計算!AN61),IF(積算水温計算!AN156=TRUE,IF(稚魚サイズ・収容重量計算!AN61="","",稚魚サイズ・収容重量計算!AN61),"")),IF(稚魚サイズ・収容重量計算!AN61="","",稚魚サイズ・収容重量計算!AN61)))</f>
        <v/>
      </c>
      <c r="AO61" s="27" t="str">
        <f>IF($L61="","",IF($T61="",IF(積算水温計算!AO156=FALSE,IF(積算水温計算!AO61="","",積算水温計算!AO61),IF(積算水温計算!AO156=TRUE,IF(稚魚サイズ・収容重量計算!AO61="","",稚魚サイズ・収容重量計算!AO61),"")),IF(稚魚サイズ・収容重量計算!AO61="","",稚魚サイズ・収容重量計算!AO61)))</f>
        <v/>
      </c>
      <c r="AP61" s="27" t="str">
        <f>IF($L61="","",IF($T61="",IF(積算水温計算!AP156=FALSE,IF(積算水温計算!AP61="","",積算水温計算!AP61),IF(積算水温計算!AP156=TRUE,IF(稚魚サイズ・収容重量計算!AP61="","",稚魚サイズ・収容重量計算!AP61),"")),IF(稚魚サイズ・収容重量計算!AP61="","",稚魚サイズ・収容重量計算!AP61)))</f>
        <v/>
      </c>
      <c r="AQ61" s="28" t="str">
        <f>IF($L61="","",IF($T61="",IF(積算水温計算!AQ156=FALSE,IF(積算水温計算!AQ61="","",積算水温計算!AQ61),IF(積算水温計算!AQ156=TRUE,IF(稚魚サイズ・収容重量計算!AQ61="","",稚魚サイズ・収容重量計算!AQ61),"")),IF(稚魚サイズ・収容重量計算!AQ61="","",稚魚サイズ・収容重量計算!AQ61)))</f>
        <v/>
      </c>
      <c r="AR61" s="29" t="str">
        <f>IF($L61="","",IF($T61="",IF(積算水温計算!AR156=FALSE,IF(積算水温計算!AR61="","",積算水温計算!AR61),IF(積算水温計算!AR156=TRUE,IF(稚魚サイズ・収容重量計算!AR61="","",稚魚サイズ・収容重量計算!AR61),"")),IF(稚魚サイズ・収容重量計算!AR61="","",稚魚サイズ・収容重量計算!AR61)))</f>
        <v/>
      </c>
      <c r="AS61" s="27" t="str">
        <f>IF($L61="","",IF($T61="",IF(積算水温計算!AS156=FALSE,IF(積算水温計算!AS61="","",積算水温計算!AS61),IF(積算水温計算!AS156=TRUE,IF(稚魚サイズ・収容重量計算!AS61="","",稚魚サイズ・収容重量計算!AS61),"")),IF(稚魚サイズ・収容重量計算!AS61="","",稚魚サイズ・収容重量計算!AS61)))</f>
        <v/>
      </c>
      <c r="AT61" s="27" t="str">
        <f>IF($L61="","",IF($T61="",IF(積算水温計算!AT156=FALSE,IF(積算水温計算!AT61="","",積算水温計算!AT61),IF(積算水温計算!AT156=TRUE,IF(稚魚サイズ・収容重量計算!AT61="","",稚魚サイズ・収容重量計算!AT61),"")),IF(稚魚サイズ・収容重量計算!AT61="","",稚魚サイズ・収容重量計算!AT61)))</f>
        <v/>
      </c>
      <c r="AU61" s="27" t="str">
        <f>IF($L61="","",IF($T61="",IF(積算水温計算!AU156=FALSE,IF(積算水温計算!AU61="","",積算水温計算!AU61),IF(積算水温計算!AU156=TRUE,IF(稚魚サイズ・収容重量計算!AU61="","",稚魚サイズ・収容重量計算!AU61),"")),IF(稚魚サイズ・収容重量計算!AU61="","",稚魚サイズ・収容重量計算!AU61)))</f>
        <v/>
      </c>
      <c r="AV61" s="27" t="str">
        <f>IF($L61="","",IF($T61="",IF(積算水温計算!AV156=FALSE,IF(積算水温計算!AV61="","",積算水温計算!AV61),IF(積算水温計算!AV156=TRUE,IF(稚魚サイズ・収容重量計算!AV61="","",稚魚サイズ・収容重量計算!AV61),"")),IF(稚魚サイズ・収容重量計算!AV61="","",稚魚サイズ・収容重量計算!AV61)))</f>
        <v/>
      </c>
      <c r="AW61" s="30" t="str">
        <f>IF($L61="","",IF($T61="",IF(積算水温計算!AW156=FALSE,IF(積算水温計算!AW61="","",積算水温計算!AW61),IF(積算水温計算!AW156=TRUE,IF(稚魚サイズ・収容重量計算!AW61="","",稚魚サイズ・収容重量計算!AW61),"")),IF(稚魚サイズ・収容重量計算!AW61="","",稚魚サイズ・収容重量計算!AW61)))</f>
        <v/>
      </c>
      <c r="AX61" s="31" t="str">
        <f>IF($L61="","",IF($T61="",IF(積算水温計算!AX156=FALSE,IF(積算水温計算!AX61="","",積算水温計算!AX61),IF(積算水温計算!AX156=TRUE,IF(稚魚サイズ・収容重量計算!AX61="","",稚魚サイズ・収容重量計算!AX61),"")),IF(稚魚サイズ・収容重量計算!AX61="","",稚魚サイズ・収容重量計算!AX61)))</f>
        <v/>
      </c>
      <c r="AY61" s="27" t="str">
        <f>IF($L61="","",IF($T61="",IF(積算水温計算!AY156=FALSE,IF(積算水温計算!AY61="","",積算水温計算!AY61),IF(積算水温計算!AY156=TRUE,IF(稚魚サイズ・収容重量計算!AY61="","",稚魚サイズ・収容重量計算!AY61),"")),IF(稚魚サイズ・収容重量計算!AY61="","",稚魚サイズ・収容重量計算!AY61)))</f>
        <v/>
      </c>
    </row>
    <row r="62" spans="1:51" x14ac:dyDescent="0.4">
      <c r="A62" s="223"/>
      <c r="B62" s="224"/>
      <c r="C62" s="225"/>
      <c r="D62" s="225"/>
      <c r="E62" s="226"/>
      <c r="F62" s="24" t="str">
        <f t="shared" si="4"/>
        <v/>
      </c>
      <c r="G62" s="24" t="str">
        <f t="shared" si="5"/>
        <v/>
      </c>
      <c r="H62" s="25" t="str">
        <f t="shared" si="6"/>
        <v/>
      </c>
      <c r="I62" s="25" t="str">
        <f t="shared" si="7"/>
        <v/>
      </c>
      <c r="J62" s="223"/>
      <c r="K62" s="223"/>
      <c r="L62" s="211"/>
      <c r="M62" s="217">
        <v>960</v>
      </c>
      <c r="N62" s="227">
        <v>0.4</v>
      </c>
      <c r="O62" s="227">
        <v>1.3</v>
      </c>
      <c r="P62" s="227">
        <v>1</v>
      </c>
      <c r="Q62" s="228"/>
      <c r="R62" s="217"/>
      <c r="S62" s="229"/>
      <c r="T62" s="217"/>
      <c r="U62" s="229"/>
      <c r="V62" s="38" t="str">
        <f>稚魚サイズ・収容重量計算!V62</f>
        <v/>
      </c>
      <c r="W62" s="217"/>
      <c r="X62" s="26" t="str">
        <f>IF($L62="","",IF($T62="",IF(積算水温計算!W157=FALSE,IF(積算水温計算!X62="","",積算水温計算!X62),IF(積算水温計算!X157=TRUE,IF(稚魚サイズ・収容重量計算!X62="","",稚魚サイズ・収容重量計算!X62),"")),IF(稚魚サイズ・収容重量計算!X62="","",稚魚サイズ・収容重量計算!X62)))</f>
        <v/>
      </c>
      <c r="Y62" s="27" t="str">
        <f>IF($L62="","",IF($T62="",IF(積算水温計算!Y157=FALSE,IF(積算水温計算!Y62="","",積算水温計算!Y62),IF(積算水温計算!Y157=TRUE,IF(稚魚サイズ・収容重量計算!Y62="","",稚魚サイズ・収容重量計算!Y62),"")),IF(稚魚サイズ・収容重量計算!Y62="","",稚魚サイズ・収容重量計算!Y62)))</f>
        <v/>
      </c>
      <c r="Z62" s="27" t="str">
        <f>IF($L62="","",IF($T62="",IF(積算水温計算!Z157=FALSE,IF(積算水温計算!Z62="","",積算水温計算!Z62),IF(積算水温計算!Z157=TRUE,IF(稚魚サイズ・収容重量計算!Z62="","",稚魚サイズ・収容重量計算!Z62),"")),IF(稚魚サイズ・収容重量計算!Z62="","",稚魚サイズ・収容重量計算!Z62)))</f>
        <v/>
      </c>
      <c r="AA62" s="27" t="str">
        <f>IF($L62="","",IF($T62="",IF(積算水温計算!AA157=FALSE,IF(積算水温計算!AA62="","",積算水温計算!AA62),IF(積算水温計算!AA157=TRUE,IF(稚魚サイズ・収容重量計算!AA62="","",稚魚サイズ・収容重量計算!AA62),"")),IF(稚魚サイズ・収容重量計算!AA62="","",稚魚サイズ・収容重量計算!AA62)))</f>
        <v/>
      </c>
      <c r="AB62" s="27" t="str">
        <f>IF($L62="","",IF($T62="",IF(積算水温計算!AB157=FALSE,IF(積算水温計算!AB62="","",積算水温計算!AB62),IF(積算水温計算!AB157=TRUE,IF(稚魚サイズ・収容重量計算!AB62="","",稚魚サイズ・収容重量計算!AB62),"")),IF(稚魚サイズ・収容重量計算!AB62="","",稚魚サイズ・収容重量計算!AB62)))</f>
        <v/>
      </c>
      <c r="AC62" s="27" t="str">
        <f>IF($L62="","",IF($T62="",IF(積算水温計算!AC157=FALSE,IF(積算水温計算!AC62="","",積算水温計算!AC62),IF(積算水温計算!AC157=TRUE,IF(稚魚サイズ・収容重量計算!AC62="","",稚魚サイズ・収容重量計算!AC62),"")),IF(稚魚サイズ・収容重量計算!AC62="","",稚魚サイズ・収容重量計算!AC62)))</f>
        <v/>
      </c>
      <c r="AD62" s="27" t="str">
        <f>IF($L62="","",IF($T62="",IF(積算水温計算!AD157=FALSE,IF(積算水温計算!AD62="","",積算水温計算!AD62),IF(積算水温計算!AD157=TRUE,IF(稚魚サイズ・収容重量計算!AD62="","",稚魚サイズ・収容重量計算!AD62),"")),IF(稚魚サイズ・収容重量計算!AD62="","",稚魚サイズ・収容重量計算!AD62)))</f>
        <v/>
      </c>
      <c r="AE62" s="27" t="str">
        <f>IF($L62="","",IF($T62="",IF(積算水温計算!AE157=FALSE,IF(積算水温計算!AE62="","",積算水温計算!AE62),IF(積算水温計算!AE157=TRUE,IF(稚魚サイズ・収容重量計算!AE62="","",稚魚サイズ・収容重量計算!AE62),"")),IF(稚魚サイズ・収容重量計算!AE62="","",稚魚サイズ・収容重量計算!AE62)))</f>
        <v/>
      </c>
      <c r="AF62" s="27" t="str">
        <f>IF($L62="","",IF($T62="",IF(積算水温計算!AF157=FALSE,IF(積算水温計算!AF62="","",積算水温計算!AF62),IF(積算水温計算!AF157=TRUE,IF(稚魚サイズ・収容重量計算!AF62="","",稚魚サイズ・収容重量計算!AF62),"")),IF(稚魚サイズ・収容重量計算!AF62="","",稚魚サイズ・収容重量計算!AF62)))</f>
        <v/>
      </c>
      <c r="AG62" s="27" t="str">
        <f>IF($L62="","",IF($T62="",IF(積算水温計算!AG157=FALSE,IF(積算水温計算!AG62="","",積算水温計算!AG62),IF(積算水温計算!AG157=TRUE,IF(稚魚サイズ・収容重量計算!AG62="","",稚魚サイズ・収容重量計算!AG62),"")),IF(稚魚サイズ・収容重量計算!AG62="","",稚魚サイズ・収容重量計算!AG62)))</f>
        <v/>
      </c>
      <c r="AH62" s="27" t="str">
        <f>IF($L62="","",IF($T62="",IF(積算水温計算!AH157=FALSE,IF(積算水温計算!AH62="","",積算水温計算!AH62),IF(積算水温計算!AH157=TRUE,IF(稚魚サイズ・収容重量計算!AH62="","",稚魚サイズ・収容重量計算!AH62),"")),IF(稚魚サイズ・収容重量計算!AH62="","",稚魚サイズ・収容重量計算!AH62)))</f>
        <v/>
      </c>
      <c r="AI62" s="27" t="str">
        <f>IF($L62="","",IF($T62="",IF(積算水温計算!AI157=FALSE,IF(積算水温計算!AI62="","",積算水温計算!AI62),IF(積算水温計算!AI157=TRUE,IF(稚魚サイズ・収容重量計算!AI62="","",稚魚サイズ・収容重量計算!AI62),"")),IF(稚魚サイズ・収容重量計算!AI62="","",稚魚サイズ・収容重量計算!AI62)))</f>
        <v/>
      </c>
      <c r="AJ62" s="27" t="str">
        <f>IF($L62="","",IF($T62="",IF(積算水温計算!AJ157=FALSE,IF(積算水温計算!AJ62="","",積算水温計算!AJ62),IF(積算水温計算!AJ157=TRUE,IF(稚魚サイズ・収容重量計算!AJ62="","",稚魚サイズ・収容重量計算!AJ62),"")),IF(稚魚サイズ・収容重量計算!AJ62="","",稚魚サイズ・収容重量計算!AJ62)))</f>
        <v/>
      </c>
      <c r="AK62" s="27" t="str">
        <f>IF($L62="","",IF($T62="",IF(積算水温計算!AK157=FALSE,IF(積算水温計算!AK62="","",積算水温計算!AK62),IF(積算水温計算!AK157=TRUE,IF(稚魚サイズ・収容重量計算!AK62="","",稚魚サイズ・収容重量計算!AK62),"")),IF(稚魚サイズ・収容重量計算!AK62="","",稚魚サイズ・収容重量計算!AK62)))</f>
        <v/>
      </c>
      <c r="AL62" s="27" t="str">
        <f>IF($L62="","",IF($T62="",IF(積算水温計算!AL157=FALSE,IF(積算水温計算!AL62="","",積算水温計算!AL62),IF(積算水温計算!AL157=TRUE,IF(稚魚サイズ・収容重量計算!AL62="","",稚魚サイズ・収容重量計算!AL62),"")),IF(稚魚サイズ・収容重量計算!AL62="","",稚魚サイズ・収容重量計算!AL62)))</f>
        <v/>
      </c>
      <c r="AM62" s="27" t="str">
        <f>IF($L62="","",IF($T62="",IF(積算水温計算!AM157=FALSE,IF(積算水温計算!AM62="","",積算水温計算!AM62),IF(積算水温計算!AM157=TRUE,IF(稚魚サイズ・収容重量計算!AM62="","",稚魚サイズ・収容重量計算!AM62),"")),IF(稚魚サイズ・収容重量計算!AM62="","",稚魚サイズ・収容重量計算!AM62)))</f>
        <v/>
      </c>
      <c r="AN62" s="27" t="str">
        <f>IF($L62="","",IF($T62="",IF(積算水温計算!AN157=FALSE,IF(積算水温計算!AN62="","",積算水温計算!AN62),IF(積算水温計算!AN157=TRUE,IF(稚魚サイズ・収容重量計算!AN62="","",稚魚サイズ・収容重量計算!AN62),"")),IF(稚魚サイズ・収容重量計算!AN62="","",稚魚サイズ・収容重量計算!AN62)))</f>
        <v/>
      </c>
      <c r="AO62" s="27" t="str">
        <f>IF($L62="","",IF($T62="",IF(積算水温計算!AO157=FALSE,IF(積算水温計算!AO62="","",積算水温計算!AO62),IF(積算水温計算!AO157=TRUE,IF(稚魚サイズ・収容重量計算!AO62="","",稚魚サイズ・収容重量計算!AO62),"")),IF(稚魚サイズ・収容重量計算!AO62="","",稚魚サイズ・収容重量計算!AO62)))</f>
        <v/>
      </c>
      <c r="AP62" s="27" t="str">
        <f>IF($L62="","",IF($T62="",IF(積算水温計算!AP157=FALSE,IF(積算水温計算!AP62="","",積算水温計算!AP62),IF(積算水温計算!AP157=TRUE,IF(稚魚サイズ・収容重量計算!AP62="","",稚魚サイズ・収容重量計算!AP62),"")),IF(稚魚サイズ・収容重量計算!AP62="","",稚魚サイズ・収容重量計算!AP62)))</f>
        <v/>
      </c>
      <c r="AQ62" s="28" t="str">
        <f>IF($L62="","",IF($T62="",IF(積算水温計算!AQ157=FALSE,IF(積算水温計算!AQ62="","",積算水温計算!AQ62),IF(積算水温計算!AQ157=TRUE,IF(稚魚サイズ・収容重量計算!AQ62="","",稚魚サイズ・収容重量計算!AQ62),"")),IF(稚魚サイズ・収容重量計算!AQ62="","",稚魚サイズ・収容重量計算!AQ62)))</f>
        <v/>
      </c>
      <c r="AR62" s="29" t="str">
        <f>IF($L62="","",IF($T62="",IF(積算水温計算!AR157=FALSE,IF(積算水温計算!AR62="","",積算水温計算!AR62),IF(積算水温計算!AR157=TRUE,IF(稚魚サイズ・収容重量計算!AR62="","",稚魚サイズ・収容重量計算!AR62),"")),IF(稚魚サイズ・収容重量計算!AR62="","",稚魚サイズ・収容重量計算!AR62)))</f>
        <v/>
      </c>
      <c r="AS62" s="27" t="str">
        <f>IF($L62="","",IF($T62="",IF(積算水温計算!AS157=FALSE,IF(積算水温計算!AS62="","",積算水温計算!AS62),IF(積算水温計算!AS157=TRUE,IF(稚魚サイズ・収容重量計算!AS62="","",稚魚サイズ・収容重量計算!AS62),"")),IF(稚魚サイズ・収容重量計算!AS62="","",稚魚サイズ・収容重量計算!AS62)))</f>
        <v/>
      </c>
      <c r="AT62" s="27" t="str">
        <f>IF($L62="","",IF($T62="",IF(積算水温計算!AT157=FALSE,IF(積算水温計算!AT62="","",積算水温計算!AT62),IF(積算水温計算!AT157=TRUE,IF(稚魚サイズ・収容重量計算!AT62="","",稚魚サイズ・収容重量計算!AT62),"")),IF(稚魚サイズ・収容重量計算!AT62="","",稚魚サイズ・収容重量計算!AT62)))</f>
        <v/>
      </c>
      <c r="AU62" s="27" t="str">
        <f>IF($L62="","",IF($T62="",IF(積算水温計算!AU157=FALSE,IF(積算水温計算!AU62="","",積算水温計算!AU62),IF(積算水温計算!AU157=TRUE,IF(稚魚サイズ・収容重量計算!AU62="","",稚魚サイズ・収容重量計算!AU62),"")),IF(稚魚サイズ・収容重量計算!AU62="","",稚魚サイズ・収容重量計算!AU62)))</f>
        <v/>
      </c>
      <c r="AV62" s="27" t="str">
        <f>IF($L62="","",IF($T62="",IF(積算水温計算!AV157=FALSE,IF(積算水温計算!AV62="","",積算水温計算!AV62),IF(積算水温計算!AV157=TRUE,IF(稚魚サイズ・収容重量計算!AV62="","",稚魚サイズ・収容重量計算!AV62),"")),IF(稚魚サイズ・収容重量計算!AV62="","",稚魚サイズ・収容重量計算!AV62)))</f>
        <v/>
      </c>
      <c r="AW62" s="30" t="str">
        <f>IF($L62="","",IF($T62="",IF(積算水温計算!AW157=FALSE,IF(積算水温計算!AW62="","",積算水温計算!AW62),IF(積算水温計算!AW157=TRUE,IF(稚魚サイズ・収容重量計算!AW62="","",稚魚サイズ・収容重量計算!AW62),"")),IF(稚魚サイズ・収容重量計算!AW62="","",稚魚サイズ・収容重量計算!AW62)))</f>
        <v/>
      </c>
      <c r="AX62" s="31" t="str">
        <f>IF($L62="","",IF($T62="",IF(積算水温計算!AX157=FALSE,IF(積算水温計算!AX62="","",積算水温計算!AX62),IF(積算水温計算!AX157=TRUE,IF(稚魚サイズ・収容重量計算!AX62="","",稚魚サイズ・収容重量計算!AX62),"")),IF(稚魚サイズ・収容重量計算!AX62="","",稚魚サイズ・収容重量計算!AX62)))</f>
        <v/>
      </c>
      <c r="AY62" s="27" t="str">
        <f>IF($L62="","",IF($T62="",IF(積算水温計算!AY157=FALSE,IF(積算水温計算!AY62="","",積算水温計算!AY62),IF(積算水温計算!AY157=TRUE,IF(稚魚サイズ・収容重量計算!AY62="","",稚魚サイズ・収容重量計算!AY62),"")),IF(稚魚サイズ・収容重量計算!AY62="","",稚魚サイズ・収容重量計算!AY62)))</f>
        <v/>
      </c>
    </row>
    <row r="63" spans="1:51" x14ac:dyDescent="0.4">
      <c r="A63" s="223"/>
      <c r="B63" s="224"/>
      <c r="C63" s="225"/>
      <c r="D63" s="225"/>
      <c r="E63" s="226"/>
      <c r="F63" s="24" t="str">
        <f t="shared" si="4"/>
        <v/>
      </c>
      <c r="G63" s="24" t="str">
        <f t="shared" si="5"/>
        <v/>
      </c>
      <c r="H63" s="25" t="str">
        <f t="shared" si="6"/>
        <v/>
      </c>
      <c r="I63" s="25" t="str">
        <f t="shared" si="7"/>
        <v/>
      </c>
      <c r="J63" s="223"/>
      <c r="K63" s="223"/>
      <c r="L63" s="211"/>
      <c r="M63" s="217">
        <v>960</v>
      </c>
      <c r="N63" s="227">
        <v>0.4</v>
      </c>
      <c r="O63" s="227">
        <v>1.3</v>
      </c>
      <c r="P63" s="227">
        <v>1</v>
      </c>
      <c r="Q63" s="228"/>
      <c r="R63" s="217"/>
      <c r="S63" s="229"/>
      <c r="T63" s="217"/>
      <c r="U63" s="229"/>
      <c r="V63" s="38" t="str">
        <f>稚魚サイズ・収容重量計算!V63</f>
        <v/>
      </c>
      <c r="W63" s="217"/>
      <c r="X63" s="26" t="str">
        <f>IF($L63="","",IF($T63="",IF(積算水温計算!W158=FALSE,IF(積算水温計算!X63="","",積算水温計算!X63),IF(積算水温計算!X158=TRUE,IF(稚魚サイズ・収容重量計算!X63="","",稚魚サイズ・収容重量計算!X63),"")),IF(稚魚サイズ・収容重量計算!X63="","",稚魚サイズ・収容重量計算!X63)))</f>
        <v/>
      </c>
      <c r="Y63" s="27" t="str">
        <f>IF($L63="","",IF($T63="",IF(積算水温計算!Y158=FALSE,IF(積算水温計算!Y63="","",積算水温計算!Y63),IF(積算水温計算!Y158=TRUE,IF(稚魚サイズ・収容重量計算!Y63="","",稚魚サイズ・収容重量計算!Y63),"")),IF(稚魚サイズ・収容重量計算!Y63="","",稚魚サイズ・収容重量計算!Y63)))</f>
        <v/>
      </c>
      <c r="Z63" s="27" t="str">
        <f>IF($L63="","",IF($T63="",IF(積算水温計算!Z158=FALSE,IF(積算水温計算!Z63="","",積算水温計算!Z63),IF(積算水温計算!Z158=TRUE,IF(稚魚サイズ・収容重量計算!Z63="","",稚魚サイズ・収容重量計算!Z63),"")),IF(稚魚サイズ・収容重量計算!Z63="","",稚魚サイズ・収容重量計算!Z63)))</f>
        <v/>
      </c>
      <c r="AA63" s="27" t="str">
        <f>IF($L63="","",IF($T63="",IF(積算水温計算!AA158=FALSE,IF(積算水温計算!AA63="","",積算水温計算!AA63),IF(積算水温計算!AA158=TRUE,IF(稚魚サイズ・収容重量計算!AA63="","",稚魚サイズ・収容重量計算!AA63),"")),IF(稚魚サイズ・収容重量計算!AA63="","",稚魚サイズ・収容重量計算!AA63)))</f>
        <v/>
      </c>
      <c r="AB63" s="27" t="str">
        <f>IF($L63="","",IF($T63="",IF(積算水温計算!AB158=FALSE,IF(積算水温計算!AB63="","",積算水温計算!AB63),IF(積算水温計算!AB158=TRUE,IF(稚魚サイズ・収容重量計算!AB63="","",稚魚サイズ・収容重量計算!AB63),"")),IF(稚魚サイズ・収容重量計算!AB63="","",稚魚サイズ・収容重量計算!AB63)))</f>
        <v/>
      </c>
      <c r="AC63" s="27" t="str">
        <f>IF($L63="","",IF($T63="",IF(積算水温計算!AC158=FALSE,IF(積算水温計算!AC63="","",積算水温計算!AC63),IF(積算水温計算!AC158=TRUE,IF(稚魚サイズ・収容重量計算!AC63="","",稚魚サイズ・収容重量計算!AC63),"")),IF(稚魚サイズ・収容重量計算!AC63="","",稚魚サイズ・収容重量計算!AC63)))</f>
        <v/>
      </c>
      <c r="AD63" s="27" t="str">
        <f>IF($L63="","",IF($T63="",IF(積算水温計算!AD158=FALSE,IF(積算水温計算!AD63="","",積算水温計算!AD63),IF(積算水温計算!AD158=TRUE,IF(稚魚サイズ・収容重量計算!AD63="","",稚魚サイズ・収容重量計算!AD63),"")),IF(稚魚サイズ・収容重量計算!AD63="","",稚魚サイズ・収容重量計算!AD63)))</f>
        <v/>
      </c>
      <c r="AE63" s="27" t="str">
        <f>IF($L63="","",IF($T63="",IF(積算水温計算!AE158=FALSE,IF(積算水温計算!AE63="","",積算水温計算!AE63),IF(積算水温計算!AE158=TRUE,IF(稚魚サイズ・収容重量計算!AE63="","",稚魚サイズ・収容重量計算!AE63),"")),IF(稚魚サイズ・収容重量計算!AE63="","",稚魚サイズ・収容重量計算!AE63)))</f>
        <v/>
      </c>
      <c r="AF63" s="27" t="str">
        <f>IF($L63="","",IF($T63="",IF(積算水温計算!AF158=FALSE,IF(積算水温計算!AF63="","",積算水温計算!AF63),IF(積算水温計算!AF158=TRUE,IF(稚魚サイズ・収容重量計算!AF63="","",稚魚サイズ・収容重量計算!AF63),"")),IF(稚魚サイズ・収容重量計算!AF63="","",稚魚サイズ・収容重量計算!AF63)))</f>
        <v/>
      </c>
      <c r="AG63" s="27" t="str">
        <f>IF($L63="","",IF($T63="",IF(積算水温計算!AG158=FALSE,IF(積算水温計算!AG63="","",積算水温計算!AG63),IF(積算水温計算!AG158=TRUE,IF(稚魚サイズ・収容重量計算!AG63="","",稚魚サイズ・収容重量計算!AG63),"")),IF(稚魚サイズ・収容重量計算!AG63="","",稚魚サイズ・収容重量計算!AG63)))</f>
        <v/>
      </c>
      <c r="AH63" s="27" t="str">
        <f>IF($L63="","",IF($T63="",IF(積算水温計算!AH158=FALSE,IF(積算水温計算!AH63="","",積算水温計算!AH63),IF(積算水温計算!AH158=TRUE,IF(稚魚サイズ・収容重量計算!AH63="","",稚魚サイズ・収容重量計算!AH63),"")),IF(稚魚サイズ・収容重量計算!AH63="","",稚魚サイズ・収容重量計算!AH63)))</f>
        <v/>
      </c>
      <c r="AI63" s="27" t="str">
        <f>IF($L63="","",IF($T63="",IF(積算水温計算!AI158=FALSE,IF(積算水温計算!AI63="","",積算水温計算!AI63),IF(積算水温計算!AI158=TRUE,IF(稚魚サイズ・収容重量計算!AI63="","",稚魚サイズ・収容重量計算!AI63),"")),IF(稚魚サイズ・収容重量計算!AI63="","",稚魚サイズ・収容重量計算!AI63)))</f>
        <v/>
      </c>
      <c r="AJ63" s="27" t="str">
        <f>IF($L63="","",IF($T63="",IF(積算水温計算!AJ158=FALSE,IF(積算水温計算!AJ63="","",積算水温計算!AJ63),IF(積算水温計算!AJ158=TRUE,IF(稚魚サイズ・収容重量計算!AJ63="","",稚魚サイズ・収容重量計算!AJ63),"")),IF(稚魚サイズ・収容重量計算!AJ63="","",稚魚サイズ・収容重量計算!AJ63)))</f>
        <v/>
      </c>
      <c r="AK63" s="27" t="str">
        <f>IF($L63="","",IF($T63="",IF(積算水温計算!AK158=FALSE,IF(積算水温計算!AK63="","",積算水温計算!AK63),IF(積算水温計算!AK158=TRUE,IF(稚魚サイズ・収容重量計算!AK63="","",稚魚サイズ・収容重量計算!AK63),"")),IF(稚魚サイズ・収容重量計算!AK63="","",稚魚サイズ・収容重量計算!AK63)))</f>
        <v/>
      </c>
      <c r="AL63" s="27" t="str">
        <f>IF($L63="","",IF($T63="",IF(積算水温計算!AL158=FALSE,IF(積算水温計算!AL63="","",積算水温計算!AL63),IF(積算水温計算!AL158=TRUE,IF(稚魚サイズ・収容重量計算!AL63="","",稚魚サイズ・収容重量計算!AL63),"")),IF(稚魚サイズ・収容重量計算!AL63="","",稚魚サイズ・収容重量計算!AL63)))</f>
        <v/>
      </c>
      <c r="AM63" s="27" t="str">
        <f>IF($L63="","",IF($T63="",IF(積算水温計算!AM158=FALSE,IF(積算水温計算!AM63="","",積算水温計算!AM63),IF(積算水温計算!AM158=TRUE,IF(稚魚サイズ・収容重量計算!AM63="","",稚魚サイズ・収容重量計算!AM63),"")),IF(稚魚サイズ・収容重量計算!AM63="","",稚魚サイズ・収容重量計算!AM63)))</f>
        <v/>
      </c>
      <c r="AN63" s="27" t="str">
        <f>IF($L63="","",IF($T63="",IF(積算水温計算!AN158=FALSE,IF(積算水温計算!AN63="","",積算水温計算!AN63),IF(積算水温計算!AN158=TRUE,IF(稚魚サイズ・収容重量計算!AN63="","",稚魚サイズ・収容重量計算!AN63),"")),IF(稚魚サイズ・収容重量計算!AN63="","",稚魚サイズ・収容重量計算!AN63)))</f>
        <v/>
      </c>
      <c r="AO63" s="27" t="str">
        <f>IF($L63="","",IF($T63="",IF(積算水温計算!AO158=FALSE,IF(積算水温計算!AO63="","",積算水温計算!AO63),IF(積算水温計算!AO158=TRUE,IF(稚魚サイズ・収容重量計算!AO63="","",稚魚サイズ・収容重量計算!AO63),"")),IF(稚魚サイズ・収容重量計算!AO63="","",稚魚サイズ・収容重量計算!AO63)))</f>
        <v/>
      </c>
      <c r="AP63" s="27" t="str">
        <f>IF($L63="","",IF($T63="",IF(積算水温計算!AP158=FALSE,IF(積算水温計算!AP63="","",積算水温計算!AP63),IF(積算水温計算!AP158=TRUE,IF(稚魚サイズ・収容重量計算!AP63="","",稚魚サイズ・収容重量計算!AP63),"")),IF(稚魚サイズ・収容重量計算!AP63="","",稚魚サイズ・収容重量計算!AP63)))</f>
        <v/>
      </c>
      <c r="AQ63" s="28" t="str">
        <f>IF($L63="","",IF($T63="",IF(積算水温計算!AQ158=FALSE,IF(積算水温計算!AQ63="","",積算水温計算!AQ63),IF(積算水温計算!AQ158=TRUE,IF(稚魚サイズ・収容重量計算!AQ63="","",稚魚サイズ・収容重量計算!AQ63),"")),IF(稚魚サイズ・収容重量計算!AQ63="","",稚魚サイズ・収容重量計算!AQ63)))</f>
        <v/>
      </c>
      <c r="AR63" s="29" t="str">
        <f>IF($L63="","",IF($T63="",IF(積算水温計算!AR158=FALSE,IF(積算水温計算!AR63="","",積算水温計算!AR63),IF(積算水温計算!AR158=TRUE,IF(稚魚サイズ・収容重量計算!AR63="","",稚魚サイズ・収容重量計算!AR63),"")),IF(稚魚サイズ・収容重量計算!AR63="","",稚魚サイズ・収容重量計算!AR63)))</f>
        <v/>
      </c>
      <c r="AS63" s="27" t="str">
        <f>IF($L63="","",IF($T63="",IF(積算水温計算!AS158=FALSE,IF(積算水温計算!AS63="","",積算水温計算!AS63),IF(積算水温計算!AS158=TRUE,IF(稚魚サイズ・収容重量計算!AS63="","",稚魚サイズ・収容重量計算!AS63),"")),IF(稚魚サイズ・収容重量計算!AS63="","",稚魚サイズ・収容重量計算!AS63)))</f>
        <v/>
      </c>
      <c r="AT63" s="27" t="str">
        <f>IF($L63="","",IF($T63="",IF(積算水温計算!AT158=FALSE,IF(積算水温計算!AT63="","",積算水温計算!AT63),IF(積算水温計算!AT158=TRUE,IF(稚魚サイズ・収容重量計算!AT63="","",稚魚サイズ・収容重量計算!AT63),"")),IF(稚魚サイズ・収容重量計算!AT63="","",稚魚サイズ・収容重量計算!AT63)))</f>
        <v/>
      </c>
      <c r="AU63" s="27" t="str">
        <f>IF($L63="","",IF($T63="",IF(積算水温計算!AU158=FALSE,IF(積算水温計算!AU63="","",積算水温計算!AU63),IF(積算水温計算!AU158=TRUE,IF(稚魚サイズ・収容重量計算!AU63="","",稚魚サイズ・収容重量計算!AU63),"")),IF(稚魚サイズ・収容重量計算!AU63="","",稚魚サイズ・収容重量計算!AU63)))</f>
        <v/>
      </c>
      <c r="AV63" s="27" t="str">
        <f>IF($L63="","",IF($T63="",IF(積算水温計算!AV158=FALSE,IF(積算水温計算!AV63="","",積算水温計算!AV63),IF(積算水温計算!AV158=TRUE,IF(稚魚サイズ・収容重量計算!AV63="","",稚魚サイズ・収容重量計算!AV63),"")),IF(稚魚サイズ・収容重量計算!AV63="","",稚魚サイズ・収容重量計算!AV63)))</f>
        <v/>
      </c>
      <c r="AW63" s="30" t="str">
        <f>IF($L63="","",IF($T63="",IF(積算水温計算!AW158=FALSE,IF(積算水温計算!AW63="","",積算水温計算!AW63),IF(積算水温計算!AW158=TRUE,IF(稚魚サイズ・収容重量計算!AW63="","",稚魚サイズ・収容重量計算!AW63),"")),IF(稚魚サイズ・収容重量計算!AW63="","",稚魚サイズ・収容重量計算!AW63)))</f>
        <v/>
      </c>
      <c r="AX63" s="31" t="str">
        <f>IF($L63="","",IF($T63="",IF(積算水温計算!AX158=FALSE,IF(積算水温計算!AX63="","",積算水温計算!AX63),IF(積算水温計算!AX158=TRUE,IF(稚魚サイズ・収容重量計算!AX63="","",稚魚サイズ・収容重量計算!AX63),"")),IF(稚魚サイズ・収容重量計算!AX63="","",稚魚サイズ・収容重量計算!AX63)))</f>
        <v/>
      </c>
      <c r="AY63" s="27" t="str">
        <f>IF($L63="","",IF($T63="",IF(積算水温計算!AY158=FALSE,IF(積算水温計算!AY63="","",積算水温計算!AY63),IF(積算水温計算!AY158=TRUE,IF(稚魚サイズ・収容重量計算!AY63="","",稚魚サイズ・収容重量計算!AY63),"")),IF(稚魚サイズ・収容重量計算!AY63="","",稚魚サイズ・収容重量計算!AY63)))</f>
        <v/>
      </c>
    </row>
    <row r="64" spans="1:51" x14ac:dyDescent="0.4">
      <c r="A64" s="223"/>
      <c r="B64" s="224"/>
      <c r="C64" s="225"/>
      <c r="D64" s="225"/>
      <c r="E64" s="226"/>
      <c r="F64" s="24" t="str">
        <f t="shared" si="4"/>
        <v/>
      </c>
      <c r="G64" s="24" t="str">
        <f t="shared" si="5"/>
        <v/>
      </c>
      <c r="H64" s="25" t="str">
        <f t="shared" si="6"/>
        <v/>
      </c>
      <c r="I64" s="25" t="str">
        <f t="shared" si="7"/>
        <v/>
      </c>
      <c r="J64" s="223"/>
      <c r="K64" s="223"/>
      <c r="L64" s="211"/>
      <c r="M64" s="217">
        <v>960</v>
      </c>
      <c r="N64" s="227">
        <v>0.4</v>
      </c>
      <c r="O64" s="227">
        <v>1.3</v>
      </c>
      <c r="P64" s="227">
        <v>1</v>
      </c>
      <c r="Q64" s="228"/>
      <c r="R64" s="217"/>
      <c r="S64" s="229"/>
      <c r="T64" s="217"/>
      <c r="U64" s="229"/>
      <c r="V64" s="38" t="str">
        <f>稚魚サイズ・収容重量計算!V64</f>
        <v/>
      </c>
      <c r="W64" s="217"/>
      <c r="X64" s="26" t="str">
        <f>IF($L64="","",IF($T64="",IF(積算水温計算!W159=FALSE,IF(積算水温計算!X64="","",積算水温計算!X64),IF(積算水温計算!X159=TRUE,IF(稚魚サイズ・収容重量計算!X64="","",稚魚サイズ・収容重量計算!X64),"")),IF(稚魚サイズ・収容重量計算!X64="","",稚魚サイズ・収容重量計算!X64)))</f>
        <v/>
      </c>
      <c r="Y64" s="27" t="str">
        <f>IF($L64="","",IF($T64="",IF(積算水温計算!Y159=FALSE,IF(積算水温計算!Y64="","",積算水温計算!Y64),IF(積算水温計算!Y159=TRUE,IF(稚魚サイズ・収容重量計算!Y64="","",稚魚サイズ・収容重量計算!Y64),"")),IF(稚魚サイズ・収容重量計算!Y64="","",稚魚サイズ・収容重量計算!Y64)))</f>
        <v/>
      </c>
      <c r="Z64" s="27" t="str">
        <f>IF($L64="","",IF($T64="",IF(積算水温計算!Z159=FALSE,IF(積算水温計算!Z64="","",積算水温計算!Z64),IF(積算水温計算!Z159=TRUE,IF(稚魚サイズ・収容重量計算!Z64="","",稚魚サイズ・収容重量計算!Z64),"")),IF(稚魚サイズ・収容重量計算!Z64="","",稚魚サイズ・収容重量計算!Z64)))</f>
        <v/>
      </c>
      <c r="AA64" s="27" t="str">
        <f>IF($L64="","",IF($T64="",IF(積算水温計算!AA159=FALSE,IF(積算水温計算!AA64="","",積算水温計算!AA64),IF(積算水温計算!AA159=TRUE,IF(稚魚サイズ・収容重量計算!AA64="","",稚魚サイズ・収容重量計算!AA64),"")),IF(稚魚サイズ・収容重量計算!AA64="","",稚魚サイズ・収容重量計算!AA64)))</f>
        <v/>
      </c>
      <c r="AB64" s="27" t="str">
        <f>IF($L64="","",IF($T64="",IF(積算水温計算!AB159=FALSE,IF(積算水温計算!AB64="","",積算水温計算!AB64),IF(積算水温計算!AB159=TRUE,IF(稚魚サイズ・収容重量計算!AB64="","",稚魚サイズ・収容重量計算!AB64),"")),IF(稚魚サイズ・収容重量計算!AB64="","",稚魚サイズ・収容重量計算!AB64)))</f>
        <v/>
      </c>
      <c r="AC64" s="27" t="str">
        <f>IF($L64="","",IF($T64="",IF(積算水温計算!AC159=FALSE,IF(積算水温計算!AC64="","",積算水温計算!AC64),IF(積算水温計算!AC159=TRUE,IF(稚魚サイズ・収容重量計算!AC64="","",稚魚サイズ・収容重量計算!AC64),"")),IF(稚魚サイズ・収容重量計算!AC64="","",稚魚サイズ・収容重量計算!AC64)))</f>
        <v/>
      </c>
      <c r="AD64" s="27" t="str">
        <f>IF($L64="","",IF($T64="",IF(積算水温計算!AD159=FALSE,IF(積算水温計算!AD64="","",積算水温計算!AD64),IF(積算水温計算!AD159=TRUE,IF(稚魚サイズ・収容重量計算!AD64="","",稚魚サイズ・収容重量計算!AD64),"")),IF(稚魚サイズ・収容重量計算!AD64="","",稚魚サイズ・収容重量計算!AD64)))</f>
        <v/>
      </c>
      <c r="AE64" s="27" t="str">
        <f>IF($L64="","",IF($T64="",IF(積算水温計算!AE159=FALSE,IF(積算水温計算!AE64="","",積算水温計算!AE64),IF(積算水温計算!AE159=TRUE,IF(稚魚サイズ・収容重量計算!AE64="","",稚魚サイズ・収容重量計算!AE64),"")),IF(稚魚サイズ・収容重量計算!AE64="","",稚魚サイズ・収容重量計算!AE64)))</f>
        <v/>
      </c>
      <c r="AF64" s="27" t="str">
        <f>IF($L64="","",IF($T64="",IF(積算水温計算!AF159=FALSE,IF(積算水温計算!AF64="","",積算水温計算!AF64),IF(積算水温計算!AF159=TRUE,IF(稚魚サイズ・収容重量計算!AF64="","",稚魚サイズ・収容重量計算!AF64),"")),IF(稚魚サイズ・収容重量計算!AF64="","",稚魚サイズ・収容重量計算!AF64)))</f>
        <v/>
      </c>
      <c r="AG64" s="27" t="str">
        <f>IF($L64="","",IF($T64="",IF(積算水温計算!AG159=FALSE,IF(積算水温計算!AG64="","",積算水温計算!AG64),IF(積算水温計算!AG159=TRUE,IF(稚魚サイズ・収容重量計算!AG64="","",稚魚サイズ・収容重量計算!AG64),"")),IF(稚魚サイズ・収容重量計算!AG64="","",稚魚サイズ・収容重量計算!AG64)))</f>
        <v/>
      </c>
      <c r="AH64" s="27" t="str">
        <f>IF($L64="","",IF($T64="",IF(積算水温計算!AH159=FALSE,IF(積算水温計算!AH64="","",積算水温計算!AH64),IF(積算水温計算!AH159=TRUE,IF(稚魚サイズ・収容重量計算!AH64="","",稚魚サイズ・収容重量計算!AH64),"")),IF(稚魚サイズ・収容重量計算!AH64="","",稚魚サイズ・収容重量計算!AH64)))</f>
        <v/>
      </c>
      <c r="AI64" s="27" t="str">
        <f>IF($L64="","",IF($T64="",IF(積算水温計算!AI159=FALSE,IF(積算水温計算!AI64="","",積算水温計算!AI64),IF(積算水温計算!AI159=TRUE,IF(稚魚サイズ・収容重量計算!AI64="","",稚魚サイズ・収容重量計算!AI64),"")),IF(稚魚サイズ・収容重量計算!AI64="","",稚魚サイズ・収容重量計算!AI64)))</f>
        <v/>
      </c>
      <c r="AJ64" s="27" t="str">
        <f>IF($L64="","",IF($T64="",IF(積算水温計算!AJ159=FALSE,IF(積算水温計算!AJ64="","",積算水温計算!AJ64),IF(積算水温計算!AJ159=TRUE,IF(稚魚サイズ・収容重量計算!AJ64="","",稚魚サイズ・収容重量計算!AJ64),"")),IF(稚魚サイズ・収容重量計算!AJ64="","",稚魚サイズ・収容重量計算!AJ64)))</f>
        <v/>
      </c>
      <c r="AK64" s="27" t="str">
        <f>IF($L64="","",IF($T64="",IF(積算水温計算!AK159=FALSE,IF(積算水温計算!AK64="","",積算水温計算!AK64),IF(積算水温計算!AK159=TRUE,IF(稚魚サイズ・収容重量計算!AK64="","",稚魚サイズ・収容重量計算!AK64),"")),IF(稚魚サイズ・収容重量計算!AK64="","",稚魚サイズ・収容重量計算!AK64)))</f>
        <v/>
      </c>
      <c r="AL64" s="27" t="str">
        <f>IF($L64="","",IF($T64="",IF(積算水温計算!AL159=FALSE,IF(積算水温計算!AL64="","",積算水温計算!AL64),IF(積算水温計算!AL159=TRUE,IF(稚魚サイズ・収容重量計算!AL64="","",稚魚サイズ・収容重量計算!AL64),"")),IF(稚魚サイズ・収容重量計算!AL64="","",稚魚サイズ・収容重量計算!AL64)))</f>
        <v/>
      </c>
      <c r="AM64" s="27" t="str">
        <f>IF($L64="","",IF($T64="",IF(積算水温計算!AM159=FALSE,IF(積算水温計算!AM64="","",積算水温計算!AM64),IF(積算水温計算!AM159=TRUE,IF(稚魚サイズ・収容重量計算!AM64="","",稚魚サイズ・収容重量計算!AM64),"")),IF(稚魚サイズ・収容重量計算!AM64="","",稚魚サイズ・収容重量計算!AM64)))</f>
        <v/>
      </c>
      <c r="AN64" s="27" t="str">
        <f>IF($L64="","",IF($T64="",IF(積算水温計算!AN159=FALSE,IF(積算水温計算!AN64="","",積算水温計算!AN64),IF(積算水温計算!AN159=TRUE,IF(稚魚サイズ・収容重量計算!AN64="","",稚魚サイズ・収容重量計算!AN64),"")),IF(稚魚サイズ・収容重量計算!AN64="","",稚魚サイズ・収容重量計算!AN64)))</f>
        <v/>
      </c>
      <c r="AO64" s="27" t="str">
        <f>IF($L64="","",IF($T64="",IF(積算水温計算!AO159=FALSE,IF(積算水温計算!AO64="","",積算水温計算!AO64),IF(積算水温計算!AO159=TRUE,IF(稚魚サイズ・収容重量計算!AO64="","",稚魚サイズ・収容重量計算!AO64),"")),IF(稚魚サイズ・収容重量計算!AO64="","",稚魚サイズ・収容重量計算!AO64)))</f>
        <v/>
      </c>
      <c r="AP64" s="27" t="str">
        <f>IF($L64="","",IF($T64="",IF(積算水温計算!AP159=FALSE,IF(積算水温計算!AP64="","",積算水温計算!AP64),IF(積算水温計算!AP159=TRUE,IF(稚魚サイズ・収容重量計算!AP64="","",稚魚サイズ・収容重量計算!AP64),"")),IF(稚魚サイズ・収容重量計算!AP64="","",稚魚サイズ・収容重量計算!AP64)))</f>
        <v/>
      </c>
      <c r="AQ64" s="28" t="str">
        <f>IF($L64="","",IF($T64="",IF(積算水温計算!AQ159=FALSE,IF(積算水温計算!AQ64="","",積算水温計算!AQ64),IF(積算水温計算!AQ159=TRUE,IF(稚魚サイズ・収容重量計算!AQ64="","",稚魚サイズ・収容重量計算!AQ64),"")),IF(稚魚サイズ・収容重量計算!AQ64="","",稚魚サイズ・収容重量計算!AQ64)))</f>
        <v/>
      </c>
      <c r="AR64" s="29" t="str">
        <f>IF($L64="","",IF($T64="",IF(積算水温計算!AR159=FALSE,IF(積算水温計算!AR64="","",積算水温計算!AR64),IF(積算水温計算!AR159=TRUE,IF(稚魚サイズ・収容重量計算!AR64="","",稚魚サイズ・収容重量計算!AR64),"")),IF(稚魚サイズ・収容重量計算!AR64="","",稚魚サイズ・収容重量計算!AR64)))</f>
        <v/>
      </c>
      <c r="AS64" s="27" t="str">
        <f>IF($L64="","",IF($T64="",IF(積算水温計算!AS159=FALSE,IF(積算水温計算!AS64="","",積算水温計算!AS64),IF(積算水温計算!AS159=TRUE,IF(稚魚サイズ・収容重量計算!AS64="","",稚魚サイズ・収容重量計算!AS64),"")),IF(稚魚サイズ・収容重量計算!AS64="","",稚魚サイズ・収容重量計算!AS64)))</f>
        <v/>
      </c>
      <c r="AT64" s="27" t="str">
        <f>IF($L64="","",IF($T64="",IF(積算水温計算!AT159=FALSE,IF(積算水温計算!AT64="","",積算水温計算!AT64),IF(積算水温計算!AT159=TRUE,IF(稚魚サイズ・収容重量計算!AT64="","",稚魚サイズ・収容重量計算!AT64),"")),IF(稚魚サイズ・収容重量計算!AT64="","",稚魚サイズ・収容重量計算!AT64)))</f>
        <v/>
      </c>
      <c r="AU64" s="27" t="str">
        <f>IF($L64="","",IF($T64="",IF(積算水温計算!AU159=FALSE,IF(積算水温計算!AU64="","",積算水温計算!AU64),IF(積算水温計算!AU159=TRUE,IF(稚魚サイズ・収容重量計算!AU64="","",稚魚サイズ・収容重量計算!AU64),"")),IF(稚魚サイズ・収容重量計算!AU64="","",稚魚サイズ・収容重量計算!AU64)))</f>
        <v/>
      </c>
      <c r="AV64" s="27" t="str">
        <f>IF($L64="","",IF($T64="",IF(積算水温計算!AV159=FALSE,IF(積算水温計算!AV64="","",積算水温計算!AV64),IF(積算水温計算!AV159=TRUE,IF(稚魚サイズ・収容重量計算!AV64="","",稚魚サイズ・収容重量計算!AV64),"")),IF(稚魚サイズ・収容重量計算!AV64="","",稚魚サイズ・収容重量計算!AV64)))</f>
        <v/>
      </c>
      <c r="AW64" s="30" t="str">
        <f>IF($L64="","",IF($T64="",IF(積算水温計算!AW159=FALSE,IF(積算水温計算!AW64="","",積算水温計算!AW64),IF(積算水温計算!AW159=TRUE,IF(稚魚サイズ・収容重量計算!AW64="","",稚魚サイズ・収容重量計算!AW64),"")),IF(稚魚サイズ・収容重量計算!AW64="","",稚魚サイズ・収容重量計算!AW64)))</f>
        <v/>
      </c>
      <c r="AX64" s="31" t="str">
        <f>IF($L64="","",IF($T64="",IF(積算水温計算!AX159=FALSE,IF(積算水温計算!AX64="","",積算水温計算!AX64),IF(積算水温計算!AX159=TRUE,IF(稚魚サイズ・収容重量計算!AX64="","",稚魚サイズ・収容重量計算!AX64),"")),IF(稚魚サイズ・収容重量計算!AX64="","",稚魚サイズ・収容重量計算!AX64)))</f>
        <v/>
      </c>
      <c r="AY64" s="27" t="str">
        <f>IF($L64="","",IF($T64="",IF(積算水温計算!AY159=FALSE,IF(積算水温計算!AY64="","",積算水温計算!AY64),IF(積算水温計算!AY159=TRUE,IF(稚魚サイズ・収容重量計算!AY64="","",稚魚サイズ・収容重量計算!AY64),"")),IF(稚魚サイズ・収容重量計算!AY64="","",稚魚サイズ・収容重量計算!AY64)))</f>
        <v/>
      </c>
    </row>
    <row r="65" spans="1:51" x14ac:dyDescent="0.4">
      <c r="A65" s="223"/>
      <c r="B65" s="224"/>
      <c r="C65" s="225"/>
      <c r="D65" s="225"/>
      <c r="E65" s="226"/>
      <c r="F65" s="24" t="str">
        <f t="shared" si="4"/>
        <v/>
      </c>
      <c r="G65" s="24" t="str">
        <f t="shared" si="5"/>
        <v/>
      </c>
      <c r="H65" s="25" t="str">
        <f t="shared" si="6"/>
        <v/>
      </c>
      <c r="I65" s="25" t="str">
        <f t="shared" si="7"/>
        <v/>
      </c>
      <c r="J65" s="223"/>
      <c r="K65" s="223"/>
      <c r="L65" s="211"/>
      <c r="M65" s="217">
        <v>960</v>
      </c>
      <c r="N65" s="227">
        <v>0.4</v>
      </c>
      <c r="O65" s="227">
        <v>1.3</v>
      </c>
      <c r="P65" s="227">
        <v>1</v>
      </c>
      <c r="Q65" s="228"/>
      <c r="R65" s="217"/>
      <c r="S65" s="229"/>
      <c r="T65" s="217"/>
      <c r="U65" s="229"/>
      <c r="V65" s="38" t="str">
        <f>稚魚サイズ・収容重量計算!V65</f>
        <v/>
      </c>
      <c r="W65" s="217"/>
      <c r="X65" s="26" t="str">
        <f>IF($L65="","",IF($T65="",IF(積算水温計算!W160=FALSE,IF(積算水温計算!X65="","",積算水温計算!X65),IF(積算水温計算!X160=TRUE,IF(稚魚サイズ・収容重量計算!X65="","",稚魚サイズ・収容重量計算!X65),"")),IF(稚魚サイズ・収容重量計算!X65="","",稚魚サイズ・収容重量計算!X65)))</f>
        <v/>
      </c>
      <c r="Y65" s="27" t="str">
        <f>IF($L65="","",IF($T65="",IF(積算水温計算!Y160=FALSE,IF(積算水温計算!Y65="","",積算水温計算!Y65),IF(積算水温計算!Y160=TRUE,IF(稚魚サイズ・収容重量計算!Y65="","",稚魚サイズ・収容重量計算!Y65),"")),IF(稚魚サイズ・収容重量計算!Y65="","",稚魚サイズ・収容重量計算!Y65)))</f>
        <v/>
      </c>
      <c r="Z65" s="27" t="str">
        <f>IF($L65="","",IF($T65="",IF(積算水温計算!Z160=FALSE,IF(積算水温計算!Z65="","",積算水温計算!Z65),IF(積算水温計算!Z160=TRUE,IF(稚魚サイズ・収容重量計算!Z65="","",稚魚サイズ・収容重量計算!Z65),"")),IF(稚魚サイズ・収容重量計算!Z65="","",稚魚サイズ・収容重量計算!Z65)))</f>
        <v/>
      </c>
      <c r="AA65" s="27" t="str">
        <f>IF($L65="","",IF($T65="",IF(積算水温計算!AA160=FALSE,IF(積算水温計算!AA65="","",積算水温計算!AA65),IF(積算水温計算!AA160=TRUE,IF(稚魚サイズ・収容重量計算!AA65="","",稚魚サイズ・収容重量計算!AA65),"")),IF(稚魚サイズ・収容重量計算!AA65="","",稚魚サイズ・収容重量計算!AA65)))</f>
        <v/>
      </c>
      <c r="AB65" s="27" t="str">
        <f>IF($L65="","",IF($T65="",IF(積算水温計算!AB160=FALSE,IF(積算水温計算!AB65="","",積算水温計算!AB65),IF(積算水温計算!AB160=TRUE,IF(稚魚サイズ・収容重量計算!AB65="","",稚魚サイズ・収容重量計算!AB65),"")),IF(稚魚サイズ・収容重量計算!AB65="","",稚魚サイズ・収容重量計算!AB65)))</f>
        <v/>
      </c>
      <c r="AC65" s="27" t="str">
        <f>IF($L65="","",IF($T65="",IF(積算水温計算!AC160=FALSE,IF(積算水温計算!AC65="","",積算水温計算!AC65),IF(積算水温計算!AC160=TRUE,IF(稚魚サイズ・収容重量計算!AC65="","",稚魚サイズ・収容重量計算!AC65),"")),IF(稚魚サイズ・収容重量計算!AC65="","",稚魚サイズ・収容重量計算!AC65)))</f>
        <v/>
      </c>
      <c r="AD65" s="27" t="str">
        <f>IF($L65="","",IF($T65="",IF(積算水温計算!AD160=FALSE,IF(積算水温計算!AD65="","",積算水温計算!AD65),IF(積算水温計算!AD160=TRUE,IF(稚魚サイズ・収容重量計算!AD65="","",稚魚サイズ・収容重量計算!AD65),"")),IF(稚魚サイズ・収容重量計算!AD65="","",稚魚サイズ・収容重量計算!AD65)))</f>
        <v/>
      </c>
      <c r="AE65" s="27" t="str">
        <f>IF($L65="","",IF($T65="",IF(積算水温計算!AE160=FALSE,IF(積算水温計算!AE65="","",積算水温計算!AE65),IF(積算水温計算!AE160=TRUE,IF(稚魚サイズ・収容重量計算!AE65="","",稚魚サイズ・収容重量計算!AE65),"")),IF(稚魚サイズ・収容重量計算!AE65="","",稚魚サイズ・収容重量計算!AE65)))</f>
        <v/>
      </c>
      <c r="AF65" s="27" t="str">
        <f>IF($L65="","",IF($T65="",IF(積算水温計算!AF160=FALSE,IF(積算水温計算!AF65="","",積算水温計算!AF65),IF(積算水温計算!AF160=TRUE,IF(稚魚サイズ・収容重量計算!AF65="","",稚魚サイズ・収容重量計算!AF65),"")),IF(稚魚サイズ・収容重量計算!AF65="","",稚魚サイズ・収容重量計算!AF65)))</f>
        <v/>
      </c>
      <c r="AG65" s="27" t="str">
        <f>IF($L65="","",IF($T65="",IF(積算水温計算!AG160=FALSE,IF(積算水温計算!AG65="","",積算水温計算!AG65),IF(積算水温計算!AG160=TRUE,IF(稚魚サイズ・収容重量計算!AG65="","",稚魚サイズ・収容重量計算!AG65),"")),IF(稚魚サイズ・収容重量計算!AG65="","",稚魚サイズ・収容重量計算!AG65)))</f>
        <v/>
      </c>
      <c r="AH65" s="27" t="str">
        <f>IF($L65="","",IF($T65="",IF(積算水温計算!AH160=FALSE,IF(積算水温計算!AH65="","",積算水温計算!AH65),IF(積算水温計算!AH160=TRUE,IF(稚魚サイズ・収容重量計算!AH65="","",稚魚サイズ・収容重量計算!AH65),"")),IF(稚魚サイズ・収容重量計算!AH65="","",稚魚サイズ・収容重量計算!AH65)))</f>
        <v/>
      </c>
      <c r="AI65" s="27" t="str">
        <f>IF($L65="","",IF($T65="",IF(積算水温計算!AI160=FALSE,IF(積算水温計算!AI65="","",積算水温計算!AI65),IF(積算水温計算!AI160=TRUE,IF(稚魚サイズ・収容重量計算!AI65="","",稚魚サイズ・収容重量計算!AI65),"")),IF(稚魚サイズ・収容重量計算!AI65="","",稚魚サイズ・収容重量計算!AI65)))</f>
        <v/>
      </c>
      <c r="AJ65" s="27" t="str">
        <f>IF($L65="","",IF($T65="",IF(積算水温計算!AJ160=FALSE,IF(積算水温計算!AJ65="","",積算水温計算!AJ65),IF(積算水温計算!AJ160=TRUE,IF(稚魚サイズ・収容重量計算!AJ65="","",稚魚サイズ・収容重量計算!AJ65),"")),IF(稚魚サイズ・収容重量計算!AJ65="","",稚魚サイズ・収容重量計算!AJ65)))</f>
        <v/>
      </c>
      <c r="AK65" s="27" t="str">
        <f>IF($L65="","",IF($T65="",IF(積算水温計算!AK160=FALSE,IF(積算水温計算!AK65="","",積算水温計算!AK65),IF(積算水温計算!AK160=TRUE,IF(稚魚サイズ・収容重量計算!AK65="","",稚魚サイズ・収容重量計算!AK65),"")),IF(稚魚サイズ・収容重量計算!AK65="","",稚魚サイズ・収容重量計算!AK65)))</f>
        <v/>
      </c>
      <c r="AL65" s="27" t="str">
        <f>IF($L65="","",IF($T65="",IF(積算水温計算!AL160=FALSE,IF(積算水温計算!AL65="","",積算水温計算!AL65),IF(積算水温計算!AL160=TRUE,IF(稚魚サイズ・収容重量計算!AL65="","",稚魚サイズ・収容重量計算!AL65),"")),IF(稚魚サイズ・収容重量計算!AL65="","",稚魚サイズ・収容重量計算!AL65)))</f>
        <v/>
      </c>
      <c r="AM65" s="27" t="str">
        <f>IF($L65="","",IF($T65="",IF(積算水温計算!AM160=FALSE,IF(積算水温計算!AM65="","",積算水温計算!AM65),IF(積算水温計算!AM160=TRUE,IF(稚魚サイズ・収容重量計算!AM65="","",稚魚サイズ・収容重量計算!AM65),"")),IF(稚魚サイズ・収容重量計算!AM65="","",稚魚サイズ・収容重量計算!AM65)))</f>
        <v/>
      </c>
      <c r="AN65" s="27" t="str">
        <f>IF($L65="","",IF($T65="",IF(積算水温計算!AN160=FALSE,IF(積算水温計算!AN65="","",積算水温計算!AN65),IF(積算水温計算!AN160=TRUE,IF(稚魚サイズ・収容重量計算!AN65="","",稚魚サイズ・収容重量計算!AN65),"")),IF(稚魚サイズ・収容重量計算!AN65="","",稚魚サイズ・収容重量計算!AN65)))</f>
        <v/>
      </c>
      <c r="AO65" s="27" t="str">
        <f>IF($L65="","",IF($T65="",IF(積算水温計算!AO160=FALSE,IF(積算水温計算!AO65="","",積算水温計算!AO65),IF(積算水温計算!AO160=TRUE,IF(稚魚サイズ・収容重量計算!AO65="","",稚魚サイズ・収容重量計算!AO65),"")),IF(稚魚サイズ・収容重量計算!AO65="","",稚魚サイズ・収容重量計算!AO65)))</f>
        <v/>
      </c>
      <c r="AP65" s="27" t="str">
        <f>IF($L65="","",IF($T65="",IF(積算水温計算!AP160=FALSE,IF(積算水温計算!AP65="","",積算水温計算!AP65),IF(積算水温計算!AP160=TRUE,IF(稚魚サイズ・収容重量計算!AP65="","",稚魚サイズ・収容重量計算!AP65),"")),IF(稚魚サイズ・収容重量計算!AP65="","",稚魚サイズ・収容重量計算!AP65)))</f>
        <v/>
      </c>
      <c r="AQ65" s="28" t="str">
        <f>IF($L65="","",IF($T65="",IF(積算水温計算!AQ160=FALSE,IF(積算水温計算!AQ65="","",積算水温計算!AQ65),IF(積算水温計算!AQ160=TRUE,IF(稚魚サイズ・収容重量計算!AQ65="","",稚魚サイズ・収容重量計算!AQ65),"")),IF(稚魚サイズ・収容重量計算!AQ65="","",稚魚サイズ・収容重量計算!AQ65)))</f>
        <v/>
      </c>
      <c r="AR65" s="29" t="str">
        <f>IF($L65="","",IF($T65="",IF(積算水温計算!AR160=FALSE,IF(積算水温計算!AR65="","",積算水温計算!AR65),IF(積算水温計算!AR160=TRUE,IF(稚魚サイズ・収容重量計算!AR65="","",稚魚サイズ・収容重量計算!AR65),"")),IF(稚魚サイズ・収容重量計算!AR65="","",稚魚サイズ・収容重量計算!AR65)))</f>
        <v/>
      </c>
      <c r="AS65" s="27" t="str">
        <f>IF($L65="","",IF($T65="",IF(積算水温計算!AS160=FALSE,IF(積算水温計算!AS65="","",積算水温計算!AS65),IF(積算水温計算!AS160=TRUE,IF(稚魚サイズ・収容重量計算!AS65="","",稚魚サイズ・収容重量計算!AS65),"")),IF(稚魚サイズ・収容重量計算!AS65="","",稚魚サイズ・収容重量計算!AS65)))</f>
        <v/>
      </c>
      <c r="AT65" s="27" t="str">
        <f>IF($L65="","",IF($T65="",IF(積算水温計算!AT160=FALSE,IF(積算水温計算!AT65="","",積算水温計算!AT65),IF(積算水温計算!AT160=TRUE,IF(稚魚サイズ・収容重量計算!AT65="","",稚魚サイズ・収容重量計算!AT65),"")),IF(稚魚サイズ・収容重量計算!AT65="","",稚魚サイズ・収容重量計算!AT65)))</f>
        <v/>
      </c>
      <c r="AU65" s="27" t="str">
        <f>IF($L65="","",IF($T65="",IF(積算水温計算!AU160=FALSE,IF(積算水温計算!AU65="","",積算水温計算!AU65),IF(積算水温計算!AU160=TRUE,IF(稚魚サイズ・収容重量計算!AU65="","",稚魚サイズ・収容重量計算!AU65),"")),IF(稚魚サイズ・収容重量計算!AU65="","",稚魚サイズ・収容重量計算!AU65)))</f>
        <v/>
      </c>
      <c r="AV65" s="27" t="str">
        <f>IF($L65="","",IF($T65="",IF(積算水温計算!AV160=FALSE,IF(積算水温計算!AV65="","",積算水温計算!AV65),IF(積算水温計算!AV160=TRUE,IF(稚魚サイズ・収容重量計算!AV65="","",稚魚サイズ・収容重量計算!AV65),"")),IF(稚魚サイズ・収容重量計算!AV65="","",稚魚サイズ・収容重量計算!AV65)))</f>
        <v/>
      </c>
      <c r="AW65" s="30" t="str">
        <f>IF($L65="","",IF($T65="",IF(積算水温計算!AW160=FALSE,IF(積算水温計算!AW65="","",積算水温計算!AW65),IF(積算水温計算!AW160=TRUE,IF(稚魚サイズ・収容重量計算!AW65="","",稚魚サイズ・収容重量計算!AW65),"")),IF(稚魚サイズ・収容重量計算!AW65="","",稚魚サイズ・収容重量計算!AW65)))</f>
        <v/>
      </c>
      <c r="AX65" s="31" t="str">
        <f>IF($L65="","",IF($T65="",IF(積算水温計算!AX160=FALSE,IF(積算水温計算!AX65="","",積算水温計算!AX65),IF(積算水温計算!AX160=TRUE,IF(稚魚サイズ・収容重量計算!AX65="","",稚魚サイズ・収容重量計算!AX65),"")),IF(稚魚サイズ・収容重量計算!AX65="","",稚魚サイズ・収容重量計算!AX65)))</f>
        <v/>
      </c>
      <c r="AY65" s="27" t="str">
        <f>IF($L65="","",IF($T65="",IF(積算水温計算!AY160=FALSE,IF(積算水温計算!AY65="","",積算水温計算!AY65),IF(積算水温計算!AY160=TRUE,IF(稚魚サイズ・収容重量計算!AY65="","",稚魚サイズ・収容重量計算!AY65),"")),IF(稚魚サイズ・収容重量計算!AY65="","",稚魚サイズ・収容重量計算!AY65)))</f>
        <v/>
      </c>
    </row>
    <row r="66" spans="1:51" x14ac:dyDescent="0.4">
      <c r="A66" s="223"/>
      <c r="B66" s="224"/>
      <c r="C66" s="225"/>
      <c r="D66" s="225"/>
      <c r="E66" s="226"/>
      <c r="F66" s="24" t="str">
        <f t="shared" si="4"/>
        <v/>
      </c>
      <c r="G66" s="24" t="str">
        <f t="shared" si="5"/>
        <v/>
      </c>
      <c r="H66" s="25" t="str">
        <f t="shared" si="6"/>
        <v/>
      </c>
      <c r="I66" s="25" t="str">
        <f t="shared" si="7"/>
        <v/>
      </c>
      <c r="J66" s="223"/>
      <c r="K66" s="223"/>
      <c r="L66" s="211"/>
      <c r="M66" s="217">
        <v>960</v>
      </c>
      <c r="N66" s="227">
        <v>0.4</v>
      </c>
      <c r="O66" s="227">
        <v>1.3</v>
      </c>
      <c r="P66" s="227">
        <v>1</v>
      </c>
      <c r="Q66" s="228"/>
      <c r="R66" s="217"/>
      <c r="S66" s="229"/>
      <c r="T66" s="217"/>
      <c r="U66" s="229"/>
      <c r="V66" s="38" t="str">
        <f>稚魚サイズ・収容重量計算!V66</f>
        <v/>
      </c>
      <c r="W66" s="217"/>
      <c r="X66" s="26" t="str">
        <f>IF($L66="","",IF($T66="",IF(積算水温計算!W161=FALSE,IF(積算水温計算!X66="","",積算水温計算!X66),IF(積算水温計算!X161=TRUE,IF(稚魚サイズ・収容重量計算!X66="","",稚魚サイズ・収容重量計算!X66),"")),IF(稚魚サイズ・収容重量計算!X66="","",稚魚サイズ・収容重量計算!X66)))</f>
        <v/>
      </c>
      <c r="Y66" s="27" t="str">
        <f>IF($L66="","",IF($T66="",IF(積算水温計算!Y161=FALSE,IF(積算水温計算!Y66="","",積算水温計算!Y66),IF(積算水温計算!Y161=TRUE,IF(稚魚サイズ・収容重量計算!Y66="","",稚魚サイズ・収容重量計算!Y66),"")),IF(稚魚サイズ・収容重量計算!Y66="","",稚魚サイズ・収容重量計算!Y66)))</f>
        <v/>
      </c>
      <c r="Z66" s="27" t="str">
        <f>IF($L66="","",IF($T66="",IF(積算水温計算!Z161=FALSE,IF(積算水温計算!Z66="","",積算水温計算!Z66),IF(積算水温計算!Z161=TRUE,IF(稚魚サイズ・収容重量計算!Z66="","",稚魚サイズ・収容重量計算!Z66),"")),IF(稚魚サイズ・収容重量計算!Z66="","",稚魚サイズ・収容重量計算!Z66)))</f>
        <v/>
      </c>
      <c r="AA66" s="27" t="str">
        <f>IF($L66="","",IF($T66="",IF(積算水温計算!AA161=FALSE,IF(積算水温計算!AA66="","",積算水温計算!AA66),IF(積算水温計算!AA161=TRUE,IF(稚魚サイズ・収容重量計算!AA66="","",稚魚サイズ・収容重量計算!AA66),"")),IF(稚魚サイズ・収容重量計算!AA66="","",稚魚サイズ・収容重量計算!AA66)))</f>
        <v/>
      </c>
      <c r="AB66" s="27" t="str">
        <f>IF($L66="","",IF($T66="",IF(積算水温計算!AB161=FALSE,IF(積算水温計算!AB66="","",積算水温計算!AB66),IF(積算水温計算!AB161=TRUE,IF(稚魚サイズ・収容重量計算!AB66="","",稚魚サイズ・収容重量計算!AB66),"")),IF(稚魚サイズ・収容重量計算!AB66="","",稚魚サイズ・収容重量計算!AB66)))</f>
        <v/>
      </c>
      <c r="AC66" s="27" t="str">
        <f>IF($L66="","",IF($T66="",IF(積算水温計算!AC161=FALSE,IF(積算水温計算!AC66="","",積算水温計算!AC66),IF(積算水温計算!AC161=TRUE,IF(稚魚サイズ・収容重量計算!AC66="","",稚魚サイズ・収容重量計算!AC66),"")),IF(稚魚サイズ・収容重量計算!AC66="","",稚魚サイズ・収容重量計算!AC66)))</f>
        <v/>
      </c>
      <c r="AD66" s="27" t="str">
        <f>IF($L66="","",IF($T66="",IF(積算水温計算!AD161=FALSE,IF(積算水温計算!AD66="","",積算水温計算!AD66),IF(積算水温計算!AD161=TRUE,IF(稚魚サイズ・収容重量計算!AD66="","",稚魚サイズ・収容重量計算!AD66),"")),IF(稚魚サイズ・収容重量計算!AD66="","",稚魚サイズ・収容重量計算!AD66)))</f>
        <v/>
      </c>
      <c r="AE66" s="27" t="str">
        <f>IF($L66="","",IF($T66="",IF(積算水温計算!AE161=FALSE,IF(積算水温計算!AE66="","",積算水温計算!AE66),IF(積算水温計算!AE161=TRUE,IF(稚魚サイズ・収容重量計算!AE66="","",稚魚サイズ・収容重量計算!AE66),"")),IF(稚魚サイズ・収容重量計算!AE66="","",稚魚サイズ・収容重量計算!AE66)))</f>
        <v/>
      </c>
      <c r="AF66" s="27" t="str">
        <f>IF($L66="","",IF($T66="",IF(積算水温計算!AF161=FALSE,IF(積算水温計算!AF66="","",積算水温計算!AF66),IF(積算水温計算!AF161=TRUE,IF(稚魚サイズ・収容重量計算!AF66="","",稚魚サイズ・収容重量計算!AF66),"")),IF(稚魚サイズ・収容重量計算!AF66="","",稚魚サイズ・収容重量計算!AF66)))</f>
        <v/>
      </c>
      <c r="AG66" s="27" t="str">
        <f>IF($L66="","",IF($T66="",IF(積算水温計算!AG161=FALSE,IF(積算水温計算!AG66="","",積算水温計算!AG66),IF(積算水温計算!AG161=TRUE,IF(稚魚サイズ・収容重量計算!AG66="","",稚魚サイズ・収容重量計算!AG66),"")),IF(稚魚サイズ・収容重量計算!AG66="","",稚魚サイズ・収容重量計算!AG66)))</f>
        <v/>
      </c>
      <c r="AH66" s="27" t="str">
        <f>IF($L66="","",IF($T66="",IF(積算水温計算!AH161=FALSE,IF(積算水温計算!AH66="","",積算水温計算!AH66),IF(積算水温計算!AH161=TRUE,IF(稚魚サイズ・収容重量計算!AH66="","",稚魚サイズ・収容重量計算!AH66),"")),IF(稚魚サイズ・収容重量計算!AH66="","",稚魚サイズ・収容重量計算!AH66)))</f>
        <v/>
      </c>
      <c r="AI66" s="27" t="str">
        <f>IF($L66="","",IF($T66="",IF(積算水温計算!AI161=FALSE,IF(積算水温計算!AI66="","",積算水温計算!AI66),IF(積算水温計算!AI161=TRUE,IF(稚魚サイズ・収容重量計算!AI66="","",稚魚サイズ・収容重量計算!AI66),"")),IF(稚魚サイズ・収容重量計算!AI66="","",稚魚サイズ・収容重量計算!AI66)))</f>
        <v/>
      </c>
      <c r="AJ66" s="27" t="str">
        <f>IF($L66="","",IF($T66="",IF(積算水温計算!AJ161=FALSE,IF(積算水温計算!AJ66="","",積算水温計算!AJ66),IF(積算水温計算!AJ161=TRUE,IF(稚魚サイズ・収容重量計算!AJ66="","",稚魚サイズ・収容重量計算!AJ66),"")),IF(稚魚サイズ・収容重量計算!AJ66="","",稚魚サイズ・収容重量計算!AJ66)))</f>
        <v/>
      </c>
      <c r="AK66" s="27" t="str">
        <f>IF($L66="","",IF($T66="",IF(積算水温計算!AK161=FALSE,IF(積算水温計算!AK66="","",積算水温計算!AK66),IF(積算水温計算!AK161=TRUE,IF(稚魚サイズ・収容重量計算!AK66="","",稚魚サイズ・収容重量計算!AK66),"")),IF(稚魚サイズ・収容重量計算!AK66="","",稚魚サイズ・収容重量計算!AK66)))</f>
        <v/>
      </c>
      <c r="AL66" s="27" t="str">
        <f>IF($L66="","",IF($T66="",IF(積算水温計算!AL161=FALSE,IF(積算水温計算!AL66="","",積算水温計算!AL66),IF(積算水温計算!AL161=TRUE,IF(稚魚サイズ・収容重量計算!AL66="","",稚魚サイズ・収容重量計算!AL66),"")),IF(稚魚サイズ・収容重量計算!AL66="","",稚魚サイズ・収容重量計算!AL66)))</f>
        <v/>
      </c>
      <c r="AM66" s="27" t="str">
        <f>IF($L66="","",IF($T66="",IF(積算水温計算!AM161=FALSE,IF(積算水温計算!AM66="","",積算水温計算!AM66),IF(積算水温計算!AM161=TRUE,IF(稚魚サイズ・収容重量計算!AM66="","",稚魚サイズ・収容重量計算!AM66),"")),IF(稚魚サイズ・収容重量計算!AM66="","",稚魚サイズ・収容重量計算!AM66)))</f>
        <v/>
      </c>
      <c r="AN66" s="27" t="str">
        <f>IF($L66="","",IF($T66="",IF(積算水温計算!AN161=FALSE,IF(積算水温計算!AN66="","",積算水温計算!AN66),IF(積算水温計算!AN161=TRUE,IF(稚魚サイズ・収容重量計算!AN66="","",稚魚サイズ・収容重量計算!AN66),"")),IF(稚魚サイズ・収容重量計算!AN66="","",稚魚サイズ・収容重量計算!AN66)))</f>
        <v/>
      </c>
      <c r="AO66" s="27" t="str">
        <f>IF($L66="","",IF($T66="",IF(積算水温計算!AO161=FALSE,IF(積算水温計算!AO66="","",積算水温計算!AO66),IF(積算水温計算!AO161=TRUE,IF(稚魚サイズ・収容重量計算!AO66="","",稚魚サイズ・収容重量計算!AO66),"")),IF(稚魚サイズ・収容重量計算!AO66="","",稚魚サイズ・収容重量計算!AO66)))</f>
        <v/>
      </c>
      <c r="AP66" s="27" t="str">
        <f>IF($L66="","",IF($T66="",IF(積算水温計算!AP161=FALSE,IF(積算水温計算!AP66="","",積算水温計算!AP66),IF(積算水温計算!AP161=TRUE,IF(稚魚サイズ・収容重量計算!AP66="","",稚魚サイズ・収容重量計算!AP66),"")),IF(稚魚サイズ・収容重量計算!AP66="","",稚魚サイズ・収容重量計算!AP66)))</f>
        <v/>
      </c>
      <c r="AQ66" s="28" t="str">
        <f>IF($L66="","",IF($T66="",IF(積算水温計算!AQ161=FALSE,IF(積算水温計算!AQ66="","",積算水温計算!AQ66),IF(積算水温計算!AQ161=TRUE,IF(稚魚サイズ・収容重量計算!AQ66="","",稚魚サイズ・収容重量計算!AQ66),"")),IF(稚魚サイズ・収容重量計算!AQ66="","",稚魚サイズ・収容重量計算!AQ66)))</f>
        <v/>
      </c>
      <c r="AR66" s="29" t="str">
        <f>IF($L66="","",IF($T66="",IF(積算水温計算!AR161=FALSE,IF(積算水温計算!AR66="","",積算水温計算!AR66),IF(積算水温計算!AR161=TRUE,IF(稚魚サイズ・収容重量計算!AR66="","",稚魚サイズ・収容重量計算!AR66),"")),IF(稚魚サイズ・収容重量計算!AR66="","",稚魚サイズ・収容重量計算!AR66)))</f>
        <v/>
      </c>
      <c r="AS66" s="27" t="str">
        <f>IF($L66="","",IF($T66="",IF(積算水温計算!AS161=FALSE,IF(積算水温計算!AS66="","",積算水温計算!AS66),IF(積算水温計算!AS161=TRUE,IF(稚魚サイズ・収容重量計算!AS66="","",稚魚サイズ・収容重量計算!AS66),"")),IF(稚魚サイズ・収容重量計算!AS66="","",稚魚サイズ・収容重量計算!AS66)))</f>
        <v/>
      </c>
      <c r="AT66" s="27" t="str">
        <f>IF($L66="","",IF($T66="",IF(積算水温計算!AT161=FALSE,IF(積算水温計算!AT66="","",積算水温計算!AT66),IF(積算水温計算!AT161=TRUE,IF(稚魚サイズ・収容重量計算!AT66="","",稚魚サイズ・収容重量計算!AT66),"")),IF(稚魚サイズ・収容重量計算!AT66="","",稚魚サイズ・収容重量計算!AT66)))</f>
        <v/>
      </c>
      <c r="AU66" s="27" t="str">
        <f>IF($L66="","",IF($T66="",IF(積算水温計算!AU161=FALSE,IF(積算水温計算!AU66="","",積算水温計算!AU66),IF(積算水温計算!AU161=TRUE,IF(稚魚サイズ・収容重量計算!AU66="","",稚魚サイズ・収容重量計算!AU66),"")),IF(稚魚サイズ・収容重量計算!AU66="","",稚魚サイズ・収容重量計算!AU66)))</f>
        <v/>
      </c>
      <c r="AV66" s="27" t="str">
        <f>IF($L66="","",IF($T66="",IF(積算水温計算!AV161=FALSE,IF(積算水温計算!AV66="","",積算水温計算!AV66),IF(積算水温計算!AV161=TRUE,IF(稚魚サイズ・収容重量計算!AV66="","",稚魚サイズ・収容重量計算!AV66),"")),IF(稚魚サイズ・収容重量計算!AV66="","",稚魚サイズ・収容重量計算!AV66)))</f>
        <v/>
      </c>
      <c r="AW66" s="30" t="str">
        <f>IF($L66="","",IF($T66="",IF(積算水温計算!AW161=FALSE,IF(積算水温計算!AW66="","",積算水温計算!AW66),IF(積算水温計算!AW161=TRUE,IF(稚魚サイズ・収容重量計算!AW66="","",稚魚サイズ・収容重量計算!AW66),"")),IF(稚魚サイズ・収容重量計算!AW66="","",稚魚サイズ・収容重量計算!AW66)))</f>
        <v/>
      </c>
      <c r="AX66" s="31" t="str">
        <f>IF($L66="","",IF($T66="",IF(積算水温計算!AX161=FALSE,IF(積算水温計算!AX66="","",積算水温計算!AX66),IF(積算水温計算!AX161=TRUE,IF(稚魚サイズ・収容重量計算!AX66="","",稚魚サイズ・収容重量計算!AX66),"")),IF(稚魚サイズ・収容重量計算!AX66="","",稚魚サイズ・収容重量計算!AX66)))</f>
        <v/>
      </c>
      <c r="AY66" s="27" t="str">
        <f>IF($L66="","",IF($T66="",IF(積算水温計算!AY161=FALSE,IF(積算水温計算!AY66="","",積算水温計算!AY66),IF(積算水温計算!AY161=TRUE,IF(稚魚サイズ・収容重量計算!AY66="","",稚魚サイズ・収容重量計算!AY66),"")),IF(稚魚サイズ・収容重量計算!AY66="","",稚魚サイズ・収容重量計算!AY66)))</f>
        <v/>
      </c>
    </row>
    <row r="67" spans="1:51" x14ac:dyDescent="0.4">
      <c r="A67" s="223"/>
      <c r="B67" s="224"/>
      <c r="C67" s="225"/>
      <c r="D67" s="225"/>
      <c r="E67" s="226"/>
      <c r="F67" s="24" t="str">
        <f t="shared" si="4"/>
        <v/>
      </c>
      <c r="G67" s="24" t="str">
        <f t="shared" si="5"/>
        <v/>
      </c>
      <c r="H67" s="25" t="str">
        <f t="shared" si="6"/>
        <v/>
      </c>
      <c r="I67" s="25" t="str">
        <f t="shared" si="7"/>
        <v/>
      </c>
      <c r="J67" s="223"/>
      <c r="K67" s="223"/>
      <c r="L67" s="211"/>
      <c r="M67" s="217">
        <v>960</v>
      </c>
      <c r="N67" s="227">
        <v>0.4</v>
      </c>
      <c r="O67" s="227">
        <v>1.3</v>
      </c>
      <c r="P67" s="227">
        <v>1</v>
      </c>
      <c r="Q67" s="228"/>
      <c r="R67" s="217"/>
      <c r="S67" s="229"/>
      <c r="T67" s="217"/>
      <c r="U67" s="229"/>
      <c r="V67" s="38" t="str">
        <f>稚魚サイズ・収容重量計算!V67</f>
        <v/>
      </c>
      <c r="W67" s="217"/>
      <c r="X67" s="26" t="str">
        <f>IF($L67="","",IF($T67="",IF(積算水温計算!W162=FALSE,IF(積算水温計算!X67="","",積算水温計算!X67),IF(積算水温計算!X162=TRUE,IF(稚魚サイズ・収容重量計算!X67="","",稚魚サイズ・収容重量計算!X67),"")),IF(稚魚サイズ・収容重量計算!X67="","",稚魚サイズ・収容重量計算!X67)))</f>
        <v/>
      </c>
      <c r="Y67" s="27" t="str">
        <f>IF($L67="","",IF($T67="",IF(積算水温計算!Y162=FALSE,IF(積算水温計算!Y67="","",積算水温計算!Y67),IF(積算水温計算!Y162=TRUE,IF(稚魚サイズ・収容重量計算!Y67="","",稚魚サイズ・収容重量計算!Y67),"")),IF(稚魚サイズ・収容重量計算!Y67="","",稚魚サイズ・収容重量計算!Y67)))</f>
        <v/>
      </c>
      <c r="Z67" s="27" t="str">
        <f>IF($L67="","",IF($T67="",IF(積算水温計算!Z162=FALSE,IF(積算水温計算!Z67="","",積算水温計算!Z67),IF(積算水温計算!Z162=TRUE,IF(稚魚サイズ・収容重量計算!Z67="","",稚魚サイズ・収容重量計算!Z67),"")),IF(稚魚サイズ・収容重量計算!Z67="","",稚魚サイズ・収容重量計算!Z67)))</f>
        <v/>
      </c>
      <c r="AA67" s="27" t="str">
        <f>IF($L67="","",IF($T67="",IF(積算水温計算!AA162=FALSE,IF(積算水温計算!AA67="","",積算水温計算!AA67),IF(積算水温計算!AA162=TRUE,IF(稚魚サイズ・収容重量計算!AA67="","",稚魚サイズ・収容重量計算!AA67),"")),IF(稚魚サイズ・収容重量計算!AA67="","",稚魚サイズ・収容重量計算!AA67)))</f>
        <v/>
      </c>
      <c r="AB67" s="27" t="str">
        <f>IF($L67="","",IF($T67="",IF(積算水温計算!AB162=FALSE,IF(積算水温計算!AB67="","",積算水温計算!AB67),IF(積算水温計算!AB162=TRUE,IF(稚魚サイズ・収容重量計算!AB67="","",稚魚サイズ・収容重量計算!AB67),"")),IF(稚魚サイズ・収容重量計算!AB67="","",稚魚サイズ・収容重量計算!AB67)))</f>
        <v/>
      </c>
      <c r="AC67" s="27" t="str">
        <f>IF($L67="","",IF($T67="",IF(積算水温計算!AC162=FALSE,IF(積算水温計算!AC67="","",積算水温計算!AC67),IF(積算水温計算!AC162=TRUE,IF(稚魚サイズ・収容重量計算!AC67="","",稚魚サイズ・収容重量計算!AC67),"")),IF(稚魚サイズ・収容重量計算!AC67="","",稚魚サイズ・収容重量計算!AC67)))</f>
        <v/>
      </c>
      <c r="AD67" s="27" t="str">
        <f>IF($L67="","",IF($T67="",IF(積算水温計算!AD162=FALSE,IF(積算水温計算!AD67="","",積算水温計算!AD67),IF(積算水温計算!AD162=TRUE,IF(稚魚サイズ・収容重量計算!AD67="","",稚魚サイズ・収容重量計算!AD67),"")),IF(稚魚サイズ・収容重量計算!AD67="","",稚魚サイズ・収容重量計算!AD67)))</f>
        <v/>
      </c>
      <c r="AE67" s="27" t="str">
        <f>IF($L67="","",IF($T67="",IF(積算水温計算!AE162=FALSE,IF(積算水温計算!AE67="","",積算水温計算!AE67),IF(積算水温計算!AE162=TRUE,IF(稚魚サイズ・収容重量計算!AE67="","",稚魚サイズ・収容重量計算!AE67),"")),IF(稚魚サイズ・収容重量計算!AE67="","",稚魚サイズ・収容重量計算!AE67)))</f>
        <v/>
      </c>
      <c r="AF67" s="27" t="str">
        <f>IF($L67="","",IF($T67="",IF(積算水温計算!AF162=FALSE,IF(積算水温計算!AF67="","",積算水温計算!AF67),IF(積算水温計算!AF162=TRUE,IF(稚魚サイズ・収容重量計算!AF67="","",稚魚サイズ・収容重量計算!AF67),"")),IF(稚魚サイズ・収容重量計算!AF67="","",稚魚サイズ・収容重量計算!AF67)))</f>
        <v/>
      </c>
      <c r="AG67" s="27" t="str">
        <f>IF($L67="","",IF($T67="",IF(積算水温計算!AG162=FALSE,IF(積算水温計算!AG67="","",積算水温計算!AG67),IF(積算水温計算!AG162=TRUE,IF(稚魚サイズ・収容重量計算!AG67="","",稚魚サイズ・収容重量計算!AG67),"")),IF(稚魚サイズ・収容重量計算!AG67="","",稚魚サイズ・収容重量計算!AG67)))</f>
        <v/>
      </c>
      <c r="AH67" s="27" t="str">
        <f>IF($L67="","",IF($T67="",IF(積算水温計算!AH162=FALSE,IF(積算水温計算!AH67="","",積算水温計算!AH67),IF(積算水温計算!AH162=TRUE,IF(稚魚サイズ・収容重量計算!AH67="","",稚魚サイズ・収容重量計算!AH67),"")),IF(稚魚サイズ・収容重量計算!AH67="","",稚魚サイズ・収容重量計算!AH67)))</f>
        <v/>
      </c>
      <c r="AI67" s="27" t="str">
        <f>IF($L67="","",IF($T67="",IF(積算水温計算!AI162=FALSE,IF(積算水温計算!AI67="","",積算水温計算!AI67),IF(積算水温計算!AI162=TRUE,IF(稚魚サイズ・収容重量計算!AI67="","",稚魚サイズ・収容重量計算!AI67),"")),IF(稚魚サイズ・収容重量計算!AI67="","",稚魚サイズ・収容重量計算!AI67)))</f>
        <v/>
      </c>
      <c r="AJ67" s="27" t="str">
        <f>IF($L67="","",IF($T67="",IF(積算水温計算!AJ162=FALSE,IF(積算水温計算!AJ67="","",積算水温計算!AJ67),IF(積算水温計算!AJ162=TRUE,IF(稚魚サイズ・収容重量計算!AJ67="","",稚魚サイズ・収容重量計算!AJ67),"")),IF(稚魚サイズ・収容重量計算!AJ67="","",稚魚サイズ・収容重量計算!AJ67)))</f>
        <v/>
      </c>
      <c r="AK67" s="27" t="str">
        <f>IF($L67="","",IF($T67="",IF(積算水温計算!AK162=FALSE,IF(積算水温計算!AK67="","",積算水温計算!AK67),IF(積算水温計算!AK162=TRUE,IF(稚魚サイズ・収容重量計算!AK67="","",稚魚サイズ・収容重量計算!AK67),"")),IF(稚魚サイズ・収容重量計算!AK67="","",稚魚サイズ・収容重量計算!AK67)))</f>
        <v/>
      </c>
      <c r="AL67" s="27" t="str">
        <f>IF($L67="","",IF($T67="",IF(積算水温計算!AL162=FALSE,IF(積算水温計算!AL67="","",積算水温計算!AL67),IF(積算水温計算!AL162=TRUE,IF(稚魚サイズ・収容重量計算!AL67="","",稚魚サイズ・収容重量計算!AL67),"")),IF(稚魚サイズ・収容重量計算!AL67="","",稚魚サイズ・収容重量計算!AL67)))</f>
        <v/>
      </c>
      <c r="AM67" s="27" t="str">
        <f>IF($L67="","",IF($T67="",IF(積算水温計算!AM162=FALSE,IF(積算水温計算!AM67="","",積算水温計算!AM67),IF(積算水温計算!AM162=TRUE,IF(稚魚サイズ・収容重量計算!AM67="","",稚魚サイズ・収容重量計算!AM67),"")),IF(稚魚サイズ・収容重量計算!AM67="","",稚魚サイズ・収容重量計算!AM67)))</f>
        <v/>
      </c>
      <c r="AN67" s="27" t="str">
        <f>IF($L67="","",IF($T67="",IF(積算水温計算!AN162=FALSE,IF(積算水温計算!AN67="","",積算水温計算!AN67),IF(積算水温計算!AN162=TRUE,IF(稚魚サイズ・収容重量計算!AN67="","",稚魚サイズ・収容重量計算!AN67),"")),IF(稚魚サイズ・収容重量計算!AN67="","",稚魚サイズ・収容重量計算!AN67)))</f>
        <v/>
      </c>
      <c r="AO67" s="27" t="str">
        <f>IF($L67="","",IF($T67="",IF(積算水温計算!AO162=FALSE,IF(積算水温計算!AO67="","",積算水温計算!AO67),IF(積算水温計算!AO162=TRUE,IF(稚魚サイズ・収容重量計算!AO67="","",稚魚サイズ・収容重量計算!AO67),"")),IF(稚魚サイズ・収容重量計算!AO67="","",稚魚サイズ・収容重量計算!AO67)))</f>
        <v/>
      </c>
      <c r="AP67" s="27" t="str">
        <f>IF($L67="","",IF($T67="",IF(積算水温計算!AP162=FALSE,IF(積算水温計算!AP67="","",積算水温計算!AP67),IF(積算水温計算!AP162=TRUE,IF(稚魚サイズ・収容重量計算!AP67="","",稚魚サイズ・収容重量計算!AP67),"")),IF(稚魚サイズ・収容重量計算!AP67="","",稚魚サイズ・収容重量計算!AP67)))</f>
        <v/>
      </c>
      <c r="AQ67" s="28" t="str">
        <f>IF($L67="","",IF($T67="",IF(積算水温計算!AQ162=FALSE,IF(積算水温計算!AQ67="","",積算水温計算!AQ67),IF(積算水温計算!AQ162=TRUE,IF(稚魚サイズ・収容重量計算!AQ67="","",稚魚サイズ・収容重量計算!AQ67),"")),IF(稚魚サイズ・収容重量計算!AQ67="","",稚魚サイズ・収容重量計算!AQ67)))</f>
        <v/>
      </c>
      <c r="AR67" s="29" t="str">
        <f>IF($L67="","",IF($T67="",IF(積算水温計算!AR162=FALSE,IF(積算水温計算!AR67="","",積算水温計算!AR67),IF(積算水温計算!AR162=TRUE,IF(稚魚サイズ・収容重量計算!AR67="","",稚魚サイズ・収容重量計算!AR67),"")),IF(稚魚サイズ・収容重量計算!AR67="","",稚魚サイズ・収容重量計算!AR67)))</f>
        <v/>
      </c>
      <c r="AS67" s="27" t="str">
        <f>IF($L67="","",IF($T67="",IF(積算水温計算!AS162=FALSE,IF(積算水温計算!AS67="","",積算水温計算!AS67),IF(積算水温計算!AS162=TRUE,IF(稚魚サイズ・収容重量計算!AS67="","",稚魚サイズ・収容重量計算!AS67),"")),IF(稚魚サイズ・収容重量計算!AS67="","",稚魚サイズ・収容重量計算!AS67)))</f>
        <v/>
      </c>
      <c r="AT67" s="27" t="str">
        <f>IF($L67="","",IF($T67="",IF(積算水温計算!AT162=FALSE,IF(積算水温計算!AT67="","",積算水温計算!AT67),IF(積算水温計算!AT162=TRUE,IF(稚魚サイズ・収容重量計算!AT67="","",稚魚サイズ・収容重量計算!AT67),"")),IF(稚魚サイズ・収容重量計算!AT67="","",稚魚サイズ・収容重量計算!AT67)))</f>
        <v/>
      </c>
      <c r="AU67" s="27" t="str">
        <f>IF($L67="","",IF($T67="",IF(積算水温計算!AU162=FALSE,IF(積算水温計算!AU67="","",積算水温計算!AU67),IF(積算水温計算!AU162=TRUE,IF(稚魚サイズ・収容重量計算!AU67="","",稚魚サイズ・収容重量計算!AU67),"")),IF(稚魚サイズ・収容重量計算!AU67="","",稚魚サイズ・収容重量計算!AU67)))</f>
        <v/>
      </c>
      <c r="AV67" s="27" t="str">
        <f>IF($L67="","",IF($T67="",IF(積算水温計算!AV162=FALSE,IF(積算水温計算!AV67="","",積算水温計算!AV67),IF(積算水温計算!AV162=TRUE,IF(稚魚サイズ・収容重量計算!AV67="","",稚魚サイズ・収容重量計算!AV67),"")),IF(稚魚サイズ・収容重量計算!AV67="","",稚魚サイズ・収容重量計算!AV67)))</f>
        <v/>
      </c>
      <c r="AW67" s="30" t="str">
        <f>IF($L67="","",IF($T67="",IF(積算水温計算!AW162=FALSE,IF(積算水温計算!AW67="","",積算水温計算!AW67),IF(積算水温計算!AW162=TRUE,IF(稚魚サイズ・収容重量計算!AW67="","",稚魚サイズ・収容重量計算!AW67),"")),IF(稚魚サイズ・収容重量計算!AW67="","",稚魚サイズ・収容重量計算!AW67)))</f>
        <v/>
      </c>
      <c r="AX67" s="31" t="str">
        <f>IF($L67="","",IF($T67="",IF(積算水温計算!AX162=FALSE,IF(積算水温計算!AX67="","",積算水温計算!AX67),IF(積算水温計算!AX162=TRUE,IF(稚魚サイズ・収容重量計算!AX67="","",稚魚サイズ・収容重量計算!AX67),"")),IF(稚魚サイズ・収容重量計算!AX67="","",稚魚サイズ・収容重量計算!AX67)))</f>
        <v/>
      </c>
      <c r="AY67" s="27" t="str">
        <f>IF($L67="","",IF($T67="",IF(積算水温計算!AY162=FALSE,IF(積算水温計算!AY67="","",積算水温計算!AY67),IF(積算水温計算!AY162=TRUE,IF(稚魚サイズ・収容重量計算!AY67="","",稚魚サイズ・収容重量計算!AY67),"")),IF(稚魚サイズ・収容重量計算!AY67="","",稚魚サイズ・収容重量計算!AY67)))</f>
        <v/>
      </c>
    </row>
    <row r="68" spans="1:51" x14ac:dyDescent="0.4">
      <c r="A68" s="223"/>
      <c r="B68" s="224"/>
      <c r="C68" s="225"/>
      <c r="D68" s="225"/>
      <c r="E68" s="226"/>
      <c r="F68" s="24" t="str">
        <f t="shared" si="4"/>
        <v/>
      </c>
      <c r="G68" s="24" t="str">
        <f t="shared" si="5"/>
        <v/>
      </c>
      <c r="H68" s="25" t="str">
        <f t="shared" si="6"/>
        <v/>
      </c>
      <c r="I68" s="25" t="str">
        <f t="shared" si="7"/>
        <v/>
      </c>
      <c r="J68" s="223"/>
      <c r="K68" s="223"/>
      <c r="L68" s="211"/>
      <c r="M68" s="217">
        <v>960</v>
      </c>
      <c r="N68" s="227">
        <v>0.4</v>
      </c>
      <c r="O68" s="227">
        <v>1.3</v>
      </c>
      <c r="P68" s="227">
        <v>1</v>
      </c>
      <c r="Q68" s="228"/>
      <c r="R68" s="217"/>
      <c r="S68" s="229"/>
      <c r="T68" s="217"/>
      <c r="U68" s="229"/>
      <c r="V68" s="38" t="str">
        <f>稚魚サイズ・収容重量計算!V68</f>
        <v/>
      </c>
      <c r="W68" s="217"/>
      <c r="X68" s="26" t="str">
        <f>IF($L68="","",IF($T68="",IF(積算水温計算!W163=FALSE,IF(積算水温計算!X68="","",積算水温計算!X68),IF(積算水温計算!X163=TRUE,IF(稚魚サイズ・収容重量計算!X68="","",稚魚サイズ・収容重量計算!X68),"")),IF(稚魚サイズ・収容重量計算!X68="","",稚魚サイズ・収容重量計算!X68)))</f>
        <v/>
      </c>
      <c r="Y68" s="27" t="str">
        <f>IF($L68="","",IF($T68="",IF(積算水温計算!Y163=FALSE,IF(積算水温計算!Y68="","",積算水温計算!Y68),IF(積算水温計算!Y163=TRUE,IF(稚魚サイズ・収容重量計算!Y68="","",稚魚サイズ・収容重量計算!Y68),"")),IF(稚魚サイズ・収容重量計算!Y68="","",稚魚サイズ・収容重量計算!Y68)))</f>
        <v/>
      </c>
      <c r="Z68" s="27" t="str">
        <f>IF($L68="","",IF($T68="",IF(積算水温計算!Z163=FALSE,IF(積算水温計算!Z68="","",積算水温計算!Z68),IF(積算水温計算!Z163=TRUE,IF(稚魚サイズ・収容重量計算!Z68="","",稚魚サイズ・収容重量計算!Z68),"")),IF(稚魚サイズ・収容重量計算!Z68="","",稚魚サイズ・収容重量計算!Z68)))</f>
        <v/>
      </c>
      <c r="AA68" s="27" t="str">
        <f>IF($L68="","",IF($T68="",IF(積算水温計算!AA163=FALSE,IF(積算水温計算!AA68="","",積算水温計算!AA68),IF(積算水温計算!AA163=TRUE,IF(稚魚サイズ・収容重量計算!AA68="","",稚魚サイズ・収容重量計算!AA68),"")),IF(稚魚サイズ・収容重量計算!AA68="","",稚魚サイズ・収容重量計算!AA68)))</f>
        <v/>
      </c>
      <c r="AB68" s="27" t="str">
        <f>IF($L68="","",IF($T68="",IF(積算水温計算!AB163=FALSE,IF(積算水温計算!AB68="","",積算水温計算!AB68),IF(積算水温計算!AB163=TRUE,IF(稚魚サイズ・収容重量計算!AB68="","",稚魚サイズ・収容重量計算!AB68),"")),IF(稚魚サイズ・収容重量計算!AB68="","",稚魚サイズ・収容重量計算!AB68)))</f>
        <v/>
      </c>
      <c r="AC68" s="27" t="str">
        <f>IF($L68="","",IF($T68="",IF(積算水温計算!AC163=FALSE,IF(積算水温計算!AC68="","",積算水温計算!AC68),IF(積算水温計算!AC163=TRUE,IF(稚魚サイズ・収容重量計算!AC68="","",稚魚サイズ・収容重量計算!AC68),"")),IF(稚魚サイズ・収容重量計算!AC68="","",稚魚サイズ・収容重量計算!AC68)))</f>
        <v/>
      </c>
      <c r="AD68" s="27" t="str">
        <f>IF($L68="","",IF($T68="",IF(積算水温計算!AD163=FALSE,IF(積算水温計算!AD68="","",積算水温計算!AD68),IF(積算水温計算!AD163=TRUE,IF(稚魚サイズ・収容重量計算!AD68="","",稚魚サイズ・収容重量計算!AD68),"")),IF(稚魚サイズ・収容重量計算!AD68="","",稚魚サイズ・収容重量計算!AD68)))</f>
        <v/>
      </c>
      <c r="AE68" s="27" t="str">
        <f>IF($L68="","",IF($T68="",IF(積算水温計算!AE163=FALSE,IF(積算水温計算!AE68="","",積算水温計算!AE68),IF(積算水温計算!AE163=TRUE,IF(稚魚サイズ・収容重量計算!AE68="","",稚魚サイズ・収容重量計算!AE68),"")),IF(稚魚サイズ・収容重量計算!AE68="","",稚魚サイズ・収容重量計算!AE68)))</f>
        <v/>
      </c>
      <c r="AF68" s="27" t="str">
        <f>IF($L68="","",IF($T68="",IF(積算水温計算!AF163=FALSE,IF(積算水温計算!AF68="","",積算水温計算!AF68),IF(積算水温計算!AF163=TRUE,IF(稚魚サイズ・収容重量計算!AF68="","",稚魚サイズ・収容重量計算!AF68),"")),IF(稚魚サイズ・収容重量計算!AF68="","",稚魚サイズ・収容重量計算!AF68)))</f>
        <v/>
      </c>
      <c r="AG68" s="27" t="str">
        <f>IF($L68="","",IF($T68="",IF(積算水温計算!AG163=FALSE,IF(積算水温計算!AG68="","",積算水温計算!AG68),IF(積算水温計算!AG163=TRUE,IF(稚魚サイズ・収容重量計算!AG68="","",稚魚サイズ・収容重量計算!AG68),"")),IF(稚魚サイズ・収容重量計算!AG68="","",稚魚サイズ・収容重量計算!AG68)))</f>
        <v/>
      </c>
      <c r="AH68" s="27" t="str">
        <f>IF($L68="","",IF($T68="",IF(積算水温計算!AH163=FALSE,IF(積算水温計算!AH68="","",積算水温計算!AH68),IF(積算水温計算!AH163=TRUE,IF(稚魚サイズ・収容重量計算!AH68="","",稚魚サイズ・収容重量計算!AH68),"")),IF(稚魚サイズ・収容重量計算!AH68="","",稚魚サイズ・収容重量計算!AH68)))</f>
        <v/>
      </c>
      <c r="AI68" s="27" t="str">
        <f>IF($L68="","",IF($T68="",IF(積算水温計算!AI163=FALSE,IF(積算水温計算!AI68="","",積算水温計算!AI68),IF(積算水温計算!AI163=TRUE,IF(稚魚サイズ・収容重量計算!AI68="","",稚魚サイズ・収容重量計算!AI68),"")),IF(稚魚サイズ・収容重量計算!AI68="","",稚魚サイズ・収容重量計算!AI68)))</f>
        <v/>
      </c>
      <c r="AJ68" s="27" t="str">
        <f>IF($L68="","",IF($T68="",IF(積算水温計算!AJ163=FALSE,IF(積算水温計算!AJ68="","",積算水温計算!AJ68),IF(積算水温計算!AJ163=TRUE,IF(稚魚サイズ・収容重量計算!AJ68="","",稚魚サイズ・収容重量計算!AJ68),"")),IF(稚魚サイズ・収容重量計算!AJ68="","",稚魚サイズ・収容重量計算!AJ68)))</f>
        <v/>
      </c>
      <c r="AK68" s="27" t="str">
        <f>IF($L68="","",IF($T68="",IF(積算水温計算!AK163=FALSE,IF(積算水温計算!AK68="","",積算水温計算!AK68),IF(積算水温計算!AK163=TRUE,IF(稚魚サイズ・収容重量計算!AK68="","",稚魚サイズ・収容重量計算!AK68),"")),IF(稚魚サイズ・収容重量計算!AK68="","",稚魚サイズ・収容重量計算!AK68)))</f>
        <v/>
      </c>
      <c r="AL68" s="27" t="str">
        <f>IF($L68="","",IF($T68="",IF(積算水温計算!AL163=FALSE,IF(積算水温計算!AL68="","",積算水温計算!AL68),IF(積算水温計算!AL163=TRUE,IF(稚魚サイズ・収容重量計算!AL68="","",稚魚サイズ・収容重量計算!AL68),"")),IF(稚魚サイズ・収容重量計算!AL68="","",稚魚サイズ・収容重量計算!AL68)))</f>
        <v/>
      </c>
      <c r="AM68" s="27" t="str">
        <f>IF($L68="","",IF($T68="",IF(積算水温計算!AM163=FALSE,IF(積算水温計算!AM68="","",積算水温計算!AM68),IF(積算水温計算!AM163=TRUE,IF(稚魚サイズ・収容重量計算!AM68="","",稚魚サイズ・収容重量計算!AM68),"")),IF(稚魚サイズ・収容重量計算!AM68="","",稚魚サイズ・収容重量計算!AM68)))</f>
        <v/>
      </c>
      <c r="AN68" s="27" t="str">
        <f>IF($L68="","",IF($T68="",IF(積算水温計算!AN163=FALSE,IF(積算水温計算!AN68="","",積算水温計算!AN68),IF(積算水温計算!AN163=TRUE,IF(稚魚サイズ・収容重量計算!AN68="","",稚魚サイズ・収容重量計算!AN68),"")),IF(稚魚サイズ・収容重量計算!AN68="","",稚魚サイズ・収容重量計算!AN68)))</f>
        <v/>
      </c>
      <c r="AO68" s="27" t="str">
        <f>IF($L68="","",IF($T68="",IF(積算水温計算!AO163=FALSE,IF(積算水温計算!AO68="","",積算水温計算!AO68),IF(積算水温計算!AO163=TRUE,IF(稚魚サイズ・収容重量計算!AO68="","",稚魚サイズ・収容重量計算!AO68),"")),IF(稚魚サイズ・収容重量計算!AO68="","",稚魚サイズ・収容重量計算!AO68)))</f>
        <v/>
      </c>
      <c r="AP68" s="27" t="str">
        <f>IF($L68="","",IF($T68="",IF(積算水温計算!AP163=FALSE,IF(積算水温計算!AP68="","",積算水温計算!AP68),IF(積算水温計算!AP163=TRUE,IF(稚魚サイズ・収容重量計算!AP68="","",稚魚サイズ・収容重量計算!AP68),"")),IF(稚魚サイズ・収容重量計算!AP68="","",稚魚サイズ・収容重量計算!AP68)))</f>
        <v/>
      </c>
      <c r="AQ68" s="28" t="str">
        <f>IF($L68="","",IF($T68="",IF(積算水温計算!AQ163=FALSE,IF(積算水温計算!AQ68="","",積算水温計算!AQ68),IF(積算水温計算!AQ163=TRUE,IF(稚魚サイズ・収容重量計算!AQ68="","",稚魚サイズ・収容重量計算!AQ68),"")),IF(稚魚サイズ・収容重量計算!AQ68="","",稚魚サイズ・収容重量計算!AQ68)))</f>
        <v/>
      </c>
      <c r="AR68" s="29" t="str">
        <f>IF($L68="","",IF($T68="",IF(積算水温計算!AR163=FALSE,IF(積算水温計算!AR68="","",積算水温計算!AR68),IF(積算水温計算!AR163=TRUE,IF(稚魚サイズ・収容重量計算!AR68="","",稚魚サイズ・収容重量計算!AR68),"")),IF(稚魚サイズ・収容重量計算!AR68="","",稚魚サイズ・収容重量計算!AR68)))</f>
        <v/>
      </c>
      <c r="AS68" s="27" t="str">
        <f>IF($L68="","",IF($T68="",IF(積算水温計算!AS163=FALSE,IF(積算水温計算!AS68="","",積算水温計算!AS68),IF(積算水温計算!AS163=TRUE,IF(稚魚サイズ・収容重量計算!AS68="","",稚魚サイズ・収容重量計算!AS68),"")),IF(稚魚サイズ・収容重量計算!AS68="","",稚魚サイズ・収容重量計算!AS68)))</f>
        <v/>
      </c>
      <c r="AT68" s="27" t="str">
        <f>IF($L68="","",IF($T68="",IF(積算水温計算!AT163=FALSE,IF(積算水温計算!AT68="","",積算水温計算!AT68),IF(積算水温計算!AT163=TRUE,IF(稚魚サイズ・収容重量計算!AT68="","",稚魚サイズ・収容重量計算!AT68),"")),IF(稚魚サイズ・収容重量計算!AT68="","",稚魚サイズ・収容重量計算!AT68)))</f>
        <v/>
      </c>
      <c r="AU68" s="27" t="str">
        <f>IF($L68="","",IF($T68="",IF(積算水温計算!AU163=FALSE,IF(積算水温計算!AU68="","",積算水温計算!AU68),IF(積算水温計算!AU163=TRUE,IF(稚魚サイズ・収容重量計算!AU68="","",稚魚サイズ・収容重量計算!AU68),"")),IF(稚魚サイズ・収容重量計算!AU68="","",稚魚サイズ・収容重量計算!AU68)))</f>
        <v/>
      </c>
      <c r="AV68" s="27" t="str">
        <f>IF($L68="","",IF($T68="",IF(積算水温計算!AV163=FALSE,IF(積算水温計算!AV68="","",積算水温計算!AV68),IF(積算水温計算!AV163=TRUE,IF(稚魚サイズ・収容重量計算!AV68="","",稚魚サイズ・収容重量計算!AV68),"")),IF(稚魚サイズ・収容重量計算!AV68="","",稚魚サイズ・収容重量計算!AV68)))</f>
        <v/>
      </c>
      <c r="AW68" s="30" t="str">
        <f>IF($L68="","",IF($T68="",IF(積算水温計算!AW163=FALSE,IF(積算水温計算!AW68="","",積算水温計算!AW68),IF(積算水温計算!AW163=TRUE,IF(稚魚サイズ・収容重量計算!AW68="","",稚魚サイズ・収容重量計算!AW68),"")),IF(稚魚サイズ・収容重量計算!AW68="","",稚魚サイズ・収容重量計算!AW68)))</f>
        <v/>
      </c>
      <c r="AX68" s="31" t="str">
        <f>IF($L68="","",IF($T68="",IF(積算水温計算!AX163=FALSE,IF(積算水温計算!AX68="","",積算水温計算!AX68),IF(積算水温計算!AX163=TRUE,IF(稚魚サイズ・収容重量計算!AX68="","",稚魚サイズ・収容重量計算!AX68),"")),IF(稚魚サイズ・収容重量計算!AX68="","",稚魚サイズ・収容重量計算!AX68)))</f>
        <v/>
      </c>
      <c r="AY68" s="27" t="str">
        <f>IF($L68="","",IF($T68="",IF(積算水温計算!AY163=FALSE,IF(積算水温計算!AY68="","",積算水温計算!AY68),IF(積算水温計算!AY163=TRUE,IF(稚魚サイズ・収容重量計算!AY68="","",稚魚サイズ・収容重量計算!AY68),"")),IF(稚魚サイズ・収容重量計算!AY68="","",稚魚サイズ・収容重量計算!AY68)))</f>
        <v/>
      </c>
    </row>
    <row r="69" spans="1:51" x14ac:dyDescent="0.4">
      <c r="A69" s="223"/>
      <c r="B69" s="224"/>
      <c r="C69" s="225"/>
      <c r="D69" s="225"/>
      <c r="E69" s="226"/>
      <c r="F69" s="24" t="str">
        <f t="shared" si="4"/>
        <v/>
      </c>
      <c r="G69" s="24" t="str">
        <f t="shared" si="5"/>
        <v/>
      </c>
      <c r="H69" s="25" t="str">
        <f t="shared" si="6"/>
        <v/>
      </c>
      <c r="I69" s="25" t="str">
        <f t="shared" si="7"/>
        <v/>
      </c>
      <c r="J69" s="223"/>
      <c r="K69" s="223"/>
      <c r="L69" s="211"/>
      <c r="M69" s="217">
        <v>960</v>
      </c>
      <c r="N69" s="227">
        <v>0.4</v>
      </c>
      <c r="O69" s="227">
        <v>1.3</v>
      </c>
      <c r="P69" s="227">
        <v>1</v>
      </c>
      <c r="Q69" s="228"/>
      <c r="R69" s="217"/>
      <c r="S69" s="229"/>
      <c r="T69" s="217"/>
      <c r="U69" s="229"/>
      <c r="V69" s="38" t="str">
        <f>稚魚サイズ・収容重量計算!V69</f>
        <v/>
      </c>
      <c r="W69" s="217"/>
      <c r="X69" s="26" t="str">
        <f>IF($L69="","",IF($T69="",IF(積算水温計算!W164=FALSE,IF(積算水温計算!X69="","",積算水温計算!X69),IF(積算水温計算!X164=TRUE,IF(稚魚サイズ・収容重量計算!X69="","",稚魚サイズ・収容重量計算!X69),"")),IF(稚魚サイズ・収容重量計算!X69="","",稚魚サイズ・収容重量計算!X69)))</f>
        <v/>
      </c>
      <c r="Y69" s="27" t="str">
        <f>IF($L69="","",IF($T69="",IF(積算水温計算!Y164=FALSE,IF(積算水温計算!Y69="","",積算水温計算!Y69),IF(積算水温計算!Y164=TRUE,IF(稚魚サイズ・収容重量計算!Y69="","",稚魚サイズ・収容重量計算!Y69),"")),IF(稚魚サイズ・収容重量計算!Y69="","",稚魚サイズ・収容重量計算!Y69)))</f>
        <v/>
      </c>
      <c r="Z69" s="27" t="str">
        <f>IF($L69="","",IF($T69="",IF(積算水温計算!Z164=FALSE,IF(積算水温計算!Z69="","",積算水温計算!Z69),IF(積算水温計算!Z164=TRUE,IF(稚魚サイズ・収容重量計算!Z69="","",稚魚サイズ・収容重量計算!Z69),"")),IF(稚魚サイズ・収容重量計算!Z69="","",稚魚サイズ・収容重量計算!Z69)))</f>
        <v/>
      </c>
      <c r="AA69" s="27" t="str">
        <f>IF($L69="","",IF($T69="",IF(積算水温計算!AA164=FALSE,IF(積算水温計算!AA69="","",積算水温計算!AA69),IF(積算水温計算!AA164=TRUE,IF(稚魚サイズ・収容重量計算!AA69="","",稚魚サイズ・収容重量計算!AA69),"")),IF(稚魚サイズ・収容重量計算!AA69="","",稚魚サイズ・収容重量計算!AA69)))</f>
        <v/>
      </c>
      <c r="AB69" s="27" t="str">
        <f>IF($L69="","",IF($T69="",IF(積算水温計算!AB164=FALSE,IF(積算水温計算!AB69="","",積算水温計算!AB69),IF(積算水温計算!AB164=TRUE,IF(稚魚サイズ・収容重量計算!AB69="","",稚魚サイズ・収容重量計算!AB69),"")),IF(稚魚サイズ・収容重量計算!AB69="","",稚魚サイズ・収容重量計算!AB69)))</f>
        <v/>
      </c>
      <c r="AC69" s="27" t="str">
        <f>IF($L69="","",IF($T69="",IF(積算水温計算!AC164=FALSE,IF(積算水温計算!AC69="","",積算水温計算!AC69),IF(積算水温計算!AC164=TRUE,IF(稚魚サイズ・収容重量計算!AC69="","",稚魚サイズ・収容重量計算!AC69),"")),IF(稚魚サイズ・収容重量計算!AC69="","",稚魚サイズ・収容重量計算!AC69)))</f>
        <v/>
      </c>
      <c r="AD69" s="27" t="str">
        <f>IF($L69="","",IF($T69="",IF(積算水温計算!AD164=FALSE,IF(積算水温計算!AD69="","",積算水温計算!AD69),IF(積算水温計算!AD164=TRUE,IF(稚魚サイズ・収容重量計算!AD69="","",稚魚サイズ・収容重量計算!AD69),"")),IF(稚魚サイズ・収容重量計算!AD69="","",稚魚サイズ・収容重量計算!AD69)))</f>
        <v/>
      </c>
      <c r="AE69" s="27" t="str">
        <f>IF($L69="","",IF($T69="",IF(積算水温計算!AE164=FALSE,IF(積算水温計算!AE69="","",積算水温計算!AE69),IF(積算水温計算!AE164=TRUE,IF(稚魚サイズ・収容重量計算!AE69="","",稚魚サイズ・収容重量計算!AE69),"")),IF(稚魚サイズ・収容重量計算!AE69="","",稚魚サイズ・収容重量計算!AE69)))</f>
        <v/>
      </c>
      <c r="AF69" s="27" t="str">
        <f>IF($L69="","",IF($T69="",IF(積算水温計算!AF164=FALSE,IF(積算水温計算!AF69="","",積算水温計算!AF69),IF(積算水温計算!AF164=TRUE,IF(稚魚サイズ・収容重量計算!AF69="","",稚魚サイズ・収容重量計算!AF69),"")),IF(稚魚サイズ・収容重量計算!AF69="","",稚魚サイズ・収容重量計算!AF69)))</f>
        <v/>
      </c>
      <c r="AG69" s="27" t="str">
        <f>IF($L69="","",IF($T69="",IF(積算水温計算!AG164=FALSE,IF(積算水温計算!AG69="","",積算水温計算!AG69),IF(積算水温計算!AG164=TRUE,IF(稚魚サイズ・収容重量計算!AG69="","",稚魚サイズ・収容重量計算!AG69),"")),IF(稚魚サイズ・収容重量計算!AG69="","",稚魚サイズ・収容重量計算!AG69)))</f>
        <v/>
      </c>
      <c r="AH69" s="27" t="str">
        <f>IF($L69="","",IF($T69="",IF(積算水温計算!AH164=FALSE,IF(積算水温計算!AH69="","",積算水温計算!AH69),IF(積算水温計算!AH164=TRUE,IF(稚魚サイズ・収容重量計算!AH69="","",稚魚サイズ・収容重量計算!AH69),"")),IF(稚魚サイズ・収容重量計算!AH69="","",稚魚サイズ・収容重量計算!AH69)))</f>
        <v/>
      </c>
      <c r="AI69" s="27" t="str">
        <f>IF($L69="","",IF($T69="",IF(積算水温計算!AI164=FALSE,IF(積算水温計算!AI69="","",積算水温計算!AI69),IF(積算水温計算!AI164=TRUE,IF(稚魚サイズ・収容重量計算!AI69="","",稚魚サイズ・収容重量計算!AI69),"")),IF(稚魚サイズ・収容重量計算!AI69="","",稚魚サイズ・収容重量計算!AI69)))</f>
        <v/>
      </c>
      <c r="AJ69" s="27" t="str">
        <f>IF($L69="","",IF($T69="",IF(積算水温計算!AJ164=FALSE,IF(積算水温計算!AJ69="","",積算水温計算!AJ69),IF(積算水温計算!AJ164=TRUE,IF(稚魚サイズ・収容重量計算!AJ69="","",稚魚サイズ・収容重量計算!AJ69),"")),IF(稚魚サイズ・収容重量計算!AJ69="","",稚魚サイズ・収容重量計算!AJ69)))</f>
        <v/>
      </c>
      <c r="AK69" s="27" t="str">
        <f>IF($L69="","",IF($T69="",IF(積算水温計算!AK164=FALSE,IF(積算水温計算!AK69="","",積算水温計算!AK69),IF(積算水温計算!AK164=TRUE,IF(稚魚サイズ・収容重量計算!AK69="","",稚魚サイズ・収容重量計算!AK69),"")),IF(稚魚サイズ・収容重量計算!AK69="","",稚魚サイズ・収容重量計算!AK69)))</f>
        <v/>
      </c>
      <c r="AL69" s="27" t="str">
        <f>IF($L69="","",IF($T69="",IF(積算水温計算!AL164=FALSE,IF(積算水温計算!AL69="","",積算水温計算!AL69),IF(積算水温計算!AL164=TRUE,IF(稚魚サイズ・収容重量計算!AL69="","",稚魚サイズ・収容重量計算!AL69),"")),IF(稚魚サイズ・収容重量計算!AL69="","",稚魚サイズ・収容重量計算!AL69)))</f>
        <v/>
      </c>
      <c r="AM69" s="27" t="str">
        <f>IF($L69="","",IF($T69="",IF(積算水温計算!AM164=FALSE,IF(積算水温計算!AM69="","",積算水温計算!AM69),IF(積算水温計算!AM164=TRUE,IF(稚魚サイズ・収容重量計算!AM69="","",稚魚サイズ・収容重量計算!AM69),"")),IF(稚魚サイズ・収容重量計算!AM69="","",稚魚サイズ・収容重量計算!AM69)))</f>
        <v/>
      </c>
      <c r="AN69" s="27" t="str">
        <f>IF($L69="","",IF($T69="",IF(積算水温計算!AN164=FALSE,IF(積算水温計算!AN69="","",積算水温計算!AN69),IF(積算水温計算!AN164=TRUE,IF(稚魚サイズ・収容重量計算!AN69="","",稚魚サイズ・収容重量計算!AN69),"")),IF(稚魚サイズ・収容重量計算!AN69="","",稚魚サイズ・収容重量計算!AN69)))</f>
        <v/>
      </c>
      <c r="AO69" s="27" t="str">
        <f>IF($L69="","",IF($T69="",IF(積算水温計算!AO164=FALSE,IF(積算水温計算!AO69="","",積算水温計算!AO69),IF(積算水温計算!AO164=TRUE,IF(稚魚サイズ・収容重量計算!AO69="","",稚魚サイズ・収容重量計算!AO69),"")),IF(稚魚サイズ・収容重量計算!AO69="","",稚魚サイズ・収容重量計算!AO69)))</f>
        <v/>
      </c>
      <c r="AP69" s="27" t="str">
        <f>IF($L69="","",IF($T69="",IF(積算水温計算!AP164=FALSE,IF(積算水温計算!AP69="","",積算水温計算!AP69),IF(積算水温計算!AP164=TRUE,IF(稚魚サイズ・収容重量計算!AP69="","",稚魚サイズ・収容重量計算!AP69),"")),IF(稚魚サイズ・収容重量計算!AP69="","",稚魚サイズ・収容重量計算!AP69)))</f>
        <v/>
      </c>
      <c r="AQ69" s="28" t="str">
        <f>IF($L69="","",IF($T69="",IF(積算水温計算!AQ164=FALSE,IF(積算水温計算!AQ69="","",積算水温計算!AQ69),IF(積算水温計算!AQ164=TRUE,IF(稚魚サイズ・収容重量計算!AQ69="","",稚魚サイズ・収容重量計算!AQ69),"")),IF(稚魚サイズ・収容重量計算!AQ69="","",稚魚サイズ・収容重量計算!AQ69)))</f>
        <v/>
      </c>
      <c r="AR69" s="29" t="str">
        <f>IF($L69="","",IF($T69="",IF(積算水温計算!AR164=FALSE,IF(積算水温計算!AR69="","",積算水温計算!AR69),IF(積算水温計算!AR164=TRUE,IF(稚魚サイズ・収容重量計算!AR69="","",稚魚サイズ・収容重量計算!AR69),"")),IF(稚魚サイズ・収容重量計算!AR69="","",稚魚サイズ・収容重量計算!AR69)))</f>
        <v/>
      </c>
      <c r="AS69" s="27" t="str">
        <f>IF($L69="","",IF($T69="",IF(積算水温計算!AS164=FALSE,IF(積算水温計算!AS69="","",積算水温計算!AS69),IF(積算水温計算!AS164=TRUE,IF(稚魚サイズ・収容重量計算!AS69="","",稚魚サイズ・収容重量計算!AS69),"")),IF(稚魚サイズ・収容重量計算!AS69="","",稚魚サイズ・収容重量計算!AS69)))</f>
        <v/>
      </c>
      <c r="AT69" s="27" t="str">
        <f>IF($L69="","",IF($T69="",IF(積算水温計算!AT164=FALSE,IF(積算水温計算!AT69="","",積算水温計算!AT69),IF(積算水温計算!AT164=TRUE,IF(稚魚サイズ・収容重量計算!AT69="","",稚魚サイズ・収容重量計算!AT69),"")),IF(稚魚サイズ・収容重量計算!AT69="","",稚魚サイズ・収容重量計算!AT69)))</f>
        <v/>
      </c>
      <c r="AU69" s="27" t="str">
        <f>IF($L69="","",IF($T69="",IF(積算水温計算!AU164=FALSE,IF(積算水温計算!AU69="","",積算水温計算!AU69),IF(積算水温計算!AU164=TRUE,IF(稚魚サイズ・収容重量計算!AU69="","",稚魚サイズ・収容重量計算!AU69),"")),IF(稚魚サイズ・収容重量計算!AU69="","",稚魚サイズ・収容重量計算!AU69)))</f>
        <v/>
      </c>
      <c r="AV69" s="27" t="str">
        <f>IF($L69="","",IF($T69="",IF(積算水温計算!AV164=FALSE,IF(積算水温計算!AV69="","",積算水温計算!AV69),IF(積算水温計算!AV164=TRUE,IF(稚魚サイズ・収容重量計算!AV69="","",稚魚サイズ・収容重量計算!AV69),"")),IF(稚魚サイズ・収容重量計算!AV69="","",稚魚サイズ・収容重量計算!AV69)))</f>
        <v/>
      </c>
      <c r="AW69" s="30" t="str">
        <f>IF($L69="","",IF($T69="",IF(積算水温計算!AW164=FALSE,IF(積算水温計算!AW69="","",積算水温計算!AW69),IF(積算水温計算!AW164=TRUE,IF(稚魚サイズ・収容重量計算!AW69="","",稚魚サイズ・収容重量計算!AW69),"")),IF(稚魚サイズ・収容重量計算!AW69="","",稚魚サイズ・収容重量計算!AW69)))</f>
        <v/>
      </c>
      <c r="AX69" s="31" t="str">
        <f>IF($L69="","",IF($T69="",IF(積算水温計算!AX164=FALSE,IF(積算水温計算!AX69="","",積算水温計算!AX69),IF(積算水温計算!AX164=TRUE,IF(稚魚サイズ・収容重量計算!AX69="","",稚魚サイズ・収容重量計算!AX69),"")),IF(稚魚サイズ・収容重量計算!AX69="","",稚魚サイズ・収容重量計算!AX69)))</f>
        <v/>
      </c>
      <c r="AY69" s="27" t="str">
        <f>IF($L69="","",IF($T69="",IF(積算水温計算!AY164=FALSE,IF(積算水温計算!AY69="","",積算水温計算!AY69),IF(積算水温計算!AY164=TRUE,IF(稚魚サイズ・収容重量計算!AY69="","",稚魚サイズ・収容重量計算!AY69),"")),IF(稚魚サイズ・収容重量計算!AY69="","",稚魚サイズ・収容重量計算!AY69)))</f>
        <v/>
      </c>
    </row>
    <row r="70" spans="1:51" x14ac:dyDescent="0.4">
      <c r="A70" s="223"/>
      <c r="B70" s="224"/>
      <c r="C70" s="225"/>
      <c r="D70" s="225"/>
      <c r="E70" s="226"/>
      <c r="F70" s="24" t="str">
        <f t="shared" si="4"/>
        <v/>
      </c>
      <c r="G70" s="24" t="str">
        <f t="shared" si="5"/>
        <v/>
      </c>
      <c r="H70" s="25" t="str">
        <f t="shared" si="6"/>
        <v/>
      </c>
      <c r="I70" s="25" t="str">
        <f t="shared" si="7"/>
        <v/>
      </c>
      <c r="J70" s="223"/>
      <c r="K70" s="223"/>
      <c r="L70" s="211"/>
      <c r="M70" s="217">
        <v>960</v>
      </c>
      <c r="N70" s="227">
        <v>0.4</v>
      </c>
      <c r="O70" s="227">
        <v>1.3</v>
      </c>
      <c r="P70" s="227">
        <v>1</v>
      </c>
      <c r="Q70" s="228"/>
      <c r="R70" s="217"/>
      <c r="S70" s="229"/>
      <c r="T70" s="217"/>
      <c r="U70" s="229"/>
      <c r="V70" s="38" t="str">
        <f>稚魚サイズ・収容重量計算!V70</f>
        <v/>
      </c>
      <c r="W70" s="217"/>
      <c r="X70" s="26" t="str">
        <f>IF($L70="","",IF($T70="",IF(積算水温計算!W165=FALSE,IF(積算水温計算!X70="","",積算水温計算!X70),IF(積算水温計算!X165=TRUE,IF(稚魚サイズ・収容重量計算!X70="","",稚魚サイズ・収容重量計算!X70),"")),IF(稚魚サイズ・収容重量計算!X70="","",稚魚サイズ・収容重量計算!X70)))</f>
        <v/>
      </c>
      <c r="Y70" s="27" t="str">
        <f>IF($L70="","",IF($T70="",IF(積算水温計算!Y165=FALSE,IF(積算水温計算!Y70="","",積算水温計算!Y70),IF(積算水温計算!Y165=TRUE,IF(稚魚サイズ・収容重量計算!Y70="","",稚魚サイズ・収容重量計算!Y70),"")),IF(稚魚サイズ・収容重量計算!Y70="","",稚魚サイズ・収容重量計算!Y70)))</f>
        <v/>
      </c>
      <c r="Z70" s="27" t="str">
        <f>IF($L70="","",IF($T70="",IF(積算水温計算!Z165=FALSE,IF(積算水温計算!Z70="","",積算水温計算!Z70),IF(積算水温計算!Z165=TRUE,IF(稚魚サイズ・収容重量計算!Z70="","",稚魚サイズ・収容重量計算!Z70),"")),IF(稚魚サイズ・収容重量計算!Z70="","",稚魚サイズ・収容重量計算!Z70)))</f>
        <v/>
      </c>
      <c r="AA70" s="27" t="str">
        <f>IF($L70="","",IF($T70="",IF(積算水温計算!AA165=FALSE,IF(積算水温計算!AA70="","",積算水温計算!AA70),IF(積算水温計算!AA165=TRUE,IF(稚魚サイズ・収容重量計算!AA70="","",稚魚サイズ・収容重量計算!AA70),"")),IF(稚魚サイズ・収容重量計算!AA70="","",稚魚サイズ・収容重量計算!AA70)))</f>
        <v/>
      </c>
      <c r="AB70" s="27" t="str">
        <f>IF($L70="","",IF($T70="",IF(積算水温計算!AB165=FALSE,IF(積算水温計算!AB70="","",積算水温計算!AB70),IF(積算水温計算!AB165=TRUE,IF(稚魚サイズ・収容重量計算!AB70="","",稚魚サイズ・収容重量計算!AB70),"")),IF(稚魚サイズ・収容重量計算!AB70="","",稚魚サイズ・収容重量計算!AB70)))</f>
        <v/>
      </c>
      <c r="AC70" s="27" t="str">
        <f>IF($L70="","",IF($T70="",IF(積算水温計算!AC165=FALSE,IF(積算水温計算!AC70="","",積算水温計算!AC70),IF(積算水温計算!AC165=TRUE,IF(稚魚サイズ・収容重量計算!AC70="","",稚魚サイズ・収容重量計算!AC70),"")),IF(稚魚サイズ・収容重量計算!AC70="","",稚魚サイズ・収容重量計算!AC70)))</f>
        <v/>
      </c>
      <c r="AD70" s="27" t="str">
        <f>IF($L70="","",IF($T70="",IF(積算水温計算!AD165=FALSE,IF(積算水温計算!AD70="","",積算水温計算!AD70),IF(積算水温計算!AD165=TRUE,IF(稚魚サイズ・収容重量計算!AD70="","",稚魚サイズ・収容重量計算!AD70),"")),IF(稚魚サイズ・収容重量計算!AD70="","",稚魚サイズ・収容重量計算!AD70)))</f>
        <v/>
      </c>
      <c r="AE70" s="27" t="str">
        <f>IF($L70="","",IF($T70="",IF(積算水温計算!AE165=FALSE,IF(積算水温計算!AE70="","",積算水温計算!AE70),IF(積算水温計算!AE165=TRUE,IF(稚魚サイズ・収容重量計算!AE70="","",稚魚サイズ・収容重量計算!AE70),"")),IF(稚魚サイズ・収容重量計算!AE70="","",稚魚サイズ・収容重量計算!AE70)))</f>
        <v/>
      </c>
      <c r="AF70" s="27" t="str">
        <f>IF($L70="","",IF($T70="",IF(積算水温計算!AF165=FALSE,IF(積算水温計算!AF70="","",積算水温計算!AF70),IF(積算水温計算!AF165=TRUE,IF(稚魚サイズ・収容重量計算!AF70="","",稚魚サイズ・収容重量計算!AF70),"")),IF(稚魚サイズ・収容重量計算!AF70="","",稚魚サイズ・収容重量計算!AF70)))</f>
        <v/>
      </c>
      <c r="AG70" s="27" t="str">
        <f>IF($L70="","",IF($T70="",IF(積算水温計算!AG165=FALSE,IF(積算水温計算!AG70="","",積算水温計算!AG70),IF(積算水温計算!AG165=TRUE,IF(稚魚サイズ・収容重量計算!AG70="","",稚魚サイズ・収容重量計算!AG70),"")),IF(稚魚サイズ・収容重量計算!AG70="","",稚魚サイズ・収容重量計算!AG70)))</f>
        <v/>
      </c>
      <c r="AH70" s="27" t="str">
        <f>IF($L70="","",IF($T70="",IF(積算水温計算!AH165=FALSE,IF(積算水温計算!AH70="","",積算水温計算!AH70),IF(積算水温計算!AH165=TRUE,IF(稚魚サイズ・収容重量計算!AH70="","",稚魚サイズ・収容重量計算!AH70),"")),IF(稚魚サイズ・収容重量計算!AH70="","",稚魚サイズ・収容重量計算!AH70)))</f>
        <v/>
      </c>
      <c r="AI70" s="27" t="str">
        <f>IF($L70="","",IF($T70="",IF(積算水温計算!AI165=FALSE,IF(積算水温計算!AI70="","",積算水温計算!AI70),IF(積算水温計算!AI165=TRUE,IF(稚魚サイズ・収容重量計算!AI70="","",稚魚サイズ・収容重量計算!AI70),"")),IF(稚魚サイズ・収容重量計算!AI70="","",稚魚サイズ・収容重量計算!AI70)))</f>
        <v/>
      </c>
      <c r="AJ70" s="27" t="str">
        <f>IF($L70="","",IF($T70="",IF(積算水温計算!AJ165=FALSE,IF(積算水温計算!AJ70="","",積算水温計算!AJ70),IF(積算水温計算!AJ165=TRUE,IF(稚魚サイズ・収容重量計算!AJ70="","",稚魚サイズ・収容重量計算!AJ70),"")),IF(稚魚サイズ・収容重量計算!AJ70="","",稚魚サイズ・収容重量計算!AJ70)))</f>
        <v/>
      </c>
      <c r="AK70" s="27" t="str">
        <f>IF($L70="","",IF($T70="",IF(積算水温計算!AK165=FALSE,IF(積算水温計算!AK70="","",積算水温計算!AK70),IF(積算水温計算!AK165=TRUE,IF(稚魚サイズ・収容重量計算!AK70="","",稚魚サイズ・収容重量計算!AK70),"")),IF(稚魚サイズ・収容重量計算!AK70="","",稚魚サイズ・収容重量計算!AK70)))</f>
        <v/>
      </c>
      <c r="AL70" s="27" t="str">
        <f>IF($L70="","",IF($T70="",IF(積算水温計算!AL165=FALSE,IF(積算水温計算!AL70="","",積算水温計算!AL70),IF(積算水温計算!AL165=TRUE,IF(稚魚サイズ・収容重量計算!AL70="","",稚魚サイズ・収容重量計算!AL70),"")),IF(稚魚サイズ・収容重量計算!AL70="","",稚魚サイズ・収容重量計算!AL70)))</f>
        <v/>
      </c>
      <c r="AM70" s="27" t="str">
        <f>IF($L70="","",IF($T70="",IF(積算水温計算!AM165=FALSE,IF(積算水温計算!AM70="","",積算水温計算!AM70),IF(積算水温計算!AM165=TRUE,IF(稚魚サイズ・収容重量計算!AM70="","",稚魚サイズ・収容重量計算!AM70),"")),IF(稚魚サイズ・収容重量計算!AM70="","",稚魚サイズ・収容重量計算!AM70)))</f>
        <v/>
      </c>
      <c r="AN70" s="27" t="str">
        <f>IF($L70="","",IF($T70="",IF(積算水温計算!AN165=FALSE,IF(積算水温計算!AN70="","",積算水温計算!AN70),IF(積算水温計算!AN165=TRUE,IF(稚魚サイズ・収容重量計算!AN70="","",稚魚サイズ・収容重量計算!AN70),"")),IF(稚魚サイズ・収容重量計算!AN70="","",稚魚サイズ・収容重量計算!AN70)))</f>
        <v/>
      </c>
      <c r="AO70" s="27" t="str">
        <f>IF($L70="","",IF($T70="",IF(積算水温計算!AO165=FALSE,IF(積算水温計算!AO70="","",積算水温計算!AO70),IF(積算水温計算!AO165=TRUE,IF(稚魚サイズ・収容重量計算!AO70="","",稚魚サイズ・収容重量計算!AO70),"")),IF(稚魚サイズ・収容重量計算!AO70="","",稚魚サイズ・収容重量計算!AO70)))</f>
        <v/>
      </c>
      <c r="AP70" s="27" t="str">
        <f>IF($L70="","",IF($T70="",IF(積算水温計算!AP165=FALSE,IF(積算水温計算!AP70="","",積算水温計算!AP70),IF(積算水温計算!AP165=TRUE,IF(稚魚サイズ・収容重量計算!AP70="","",稚魚サイズ・収容重量計算!AP70),"")),IF(稚魚サイズ・収容重量計算!AP70="","",稚魚サイズ・収容重量計算!AP70)))</f>
        <v/>
      </c>
      <c r="AQ70" s="28" t="str">
        <f>IF($L70="","",IF($T70="",IF(積算水温計算!AQ165=FALSE,IF(積算水温計算!AQ70="","",積算水温計算!AQ70),IF(積算水温計算!AQ165=TRUE,IF(稚魚サイズ・収容重量計算!AQ70="","",稚魚サイズ・収容重量計算!AQ70),"")),IF(稚魚サイズ・収容重量計算!AQ70="","",稚魚サイズ・収容重量計算!AQ70)))</f>
        <v/>
      </c>
      <c r="AR70" s="29" t="str">
        <f>IF($L70="","",IF($T70="",IF(積算水温計算!AR165=FALSE,IF(積算水温計算!AR70="","",積算水温計算!AR70),IF(積算水温計算!AR165=TRUE,IF(稚魚サイズ・収容重量計算!AR70="","",稚魚サイズ・収容重量計算!AR70),"")),IF(稚魚サイズ・収容重量計算!AR70="","",稚魚サイズ・収容重量計算!AR70)))</f>
        <v/>
      </c>
      <c r="AS70" s="27" t="str">
        <f>IF($L70="","",IF($T70="",IF(積算水温計算!AS165=FALSE,IF(積算水温計算!AS70="","",積算水温計算!AS70),IF(積算水温計算!AS165=TRUE,IF(稚魚サイズ・収容重量計算!AS70="","",稚魚サイズ・収容重量計算!AS70),"")),IF(稚魚サイズ・収容重量計算!AS70="","",稚魚サイズ・収容重量計算!AS70)))</f>
        <v/>
      </c>
      <c r="AT70" s="27" t="str">
        <f>IF($L70="","",IF($T70="",IF(積算水温計算!AT165=FALSE,IF(積算水温計算!AT70="","",積算水温計算!AT70),IF(積算水温計算!AT165=TRUE,IF(稚魚サイズ・収容重量計算!AT70="","",稚魚サイズ・収容重量計算!AT70),"")),IF(稚魚サイズ・収容重量計算!AT70="","",稚魚サイズ・収容重量計算!AT70)))</f>
        <v/>
      </c>
      <c r="AU70" s="27" t="str">
        <f>IF($L70="","",IF($T70="",IF(積算水温計算!AU165=FALSE,IF(積算水温計算!AU70="","",積算水温計算!AU70),IF(積算水温計算!AU165=TRUE,IF(稚魚サイズ・収容重量計算!AU70="","",稚魚サイズ・収容重量計算!AU70),"")),IF(稚魚サイズ・収容重量計算!AU70="","",稚魚サイズ・収容重量計算!AU70)))</f>
        <v/>
      </c>
      <c r="AV70" s="27" t="str">
        <f>IF($L70="","",IF($T70="",IF(積算水温計算!AV165=FALSE,IF(積算水温計算!AV70="","",積算水温計算!AV70),IF(積算水温計算!AV165=TRUE,IF(稚魚サイズ・収容重量計算!AV70="","",稚魚サイズ・収容重量計算!AV70),"")),IF(稚魚サイズ・収容重量計算!AV70="","",稚魚サイズ・収容重量計算!AV70)))</f>
        <v/>
      </c>
      <c r="AW70" s="30" t="str">
        <f>IF($L70="","",IF($T70="",IF(積算水温計算!AW165=FALSE,IF(積算水温計算!AW70="","",積算水温計算!AW70),IF(積算水温計算!AW165=TRUE,IF(稚魚サイズ・収容重量計算!AW70="","",稚魚サイズ・収容重量計算!AW70),"")),IF(稚魚サイズ・収容重量計算!AW70="","",稚魚サイズ・収容重量計算!AW70)))</f>
        <v/>
      </c>
      <c r="AX70" s="31" t="str">
        <f>IF($L70="","",IF($T70="",IF(積算水温計算!AX165=FALSE,IF(積算水温計算!AX70="","",積算水温計算!AX70),IF(積算水温計算!AX165=TRUE,IF(稚魚サイズ・収容重量計算!AX70="","",稚魚サイズ・収容重量計算!AX70),"")),IF(稚魚サイズ・収容重量計算!AX70="","",稚魚サイズ・収容重量計算!AX70)))</f>
        <v/>
      </c>
      <c r="AY70" s="27" t="str">
        <f>IF($L70="","",IF($T70="",IF(積算水温計算!AY165=FALSE,IF(積算水温計算!AY70="","",積算水温計算!AY70),IF(積算水温計算!AY165=TRUE,IF(稚魚サイズ・収容重量計算!AY70="","",稚魚サイズ・収容重量計算!AY70),"")),IF(稚魚サイズ・収容重量計算!AY70="","",稚魚サイズ・収容重量計算!AY70)))</f>
        <v/>
      </c>
    </row>
    <row r="71" spans="1:51" x14ac:dyDescent="0.4">
      <c r="A71" s="223"/>
      <c r="B71" s="224"/>
      <c r="C71" s="225"/>
      <c r="D71" s="225"/>
      <c r="E71" s="226"/>
      <c r="F71" s="24" t="str">
        <f t="shared" si="4"/>
        <v/>
      </c>
      <c r="G71" s="24" t="str">
        <f t="shared" si="5"/>
        <v/>
      </c>
      <c r="H71" s="25" t="str">
        <f t="shared" si="6"/>
        <v/>
      </c>
      <c r="I71" s="25" t="str">
        <f t="shared" si="7"/>
        <v/>
      </c>
      <c r="J71" s="223"/>
      <c r="K71" s="223"/>
      <c r="L71" s="211"/>
      <c r="M71" s="217">
        <v>960</v>
      </c>
      <c r="N71" s="227">
        <v>0.4</v>
      </c>
      <c r="O71" s="227">
        <v>1.3</v>
      </c>
      <c r="P71" s="227">
        <v>1</v>
      </c>
      <c r="Q71" s="228"/>
      <c r="R71" s="217"/>
      <c r="S71" s="229"/>
      <c r="T71" s="217"/>
      <c r="U71" s="229"/>
      <c r="V71" s="38" t="str">
        <f>稚魚サイズ・収容重量計算!V71</f>
        <v/>
      </c>
      <c r="W71" s="217"/>
      <c r="X71" s="26" t="str">
        <f>IF($L71="","",IF($T71="",IF(積算水温計算!W166=FALSE,IF(積算水温計算!X71="","",積算水温計算!X71),IF(積算水温計算!X166=TRUE,IF(稚魚サイズ・収容重量計算!X71="","",稚魚サイズ・収容重量計算!X71),"")),IF(稚魚サイズ・収容重量計算!X71="","",稚魚サイズ・収容重量計算!X71)))</f>
        <v/>
      </c>
      <c r="Y71" s="27" t="str">
        <f>IF($L71="","",IF($T71="",IF(積算水温計算!Y166=FALSE,IF(積算水温計算!Y71="","",積算水温計算!Y71),IF(積算水温計算!Y166=TRUE,IF(稚魚サイズ・収容重量計算!Y71="","",稚魚サイズ・収容重量計算!Y71),"")),IF(稚魚サイズ・収容重量計算!Y71="","",稚魚サイズ・収容重量計算!Y71)))</f>
        <v/>
      </c>
      <c r="Z71" s="27" t="str">
        <f>IF($L71="","",IF($T71="",IF(積算水温計算!Z166=FALSE,IF(積算水温計算!Z71="","",積算水温計算!Z71),IF(積算水温計算!Z166=TRUE,IF(稚魚サイズ・収容重量計算!Z71="","",稚魚サイズ・収容重量計算!Z71),"")),IF(稚魚サイズ・収容重量計算!Z71="","",稚魚サイズ・収容重量計算!Z71)))</f>
        <v/>
      </c>
      <c r="AA71" s="27" t="str">
        <f>IF($L71="","",IF($T71="",IF(積算水温計算!AA166=FALSE,IF(積算水温計算!AA71="","",積算水温計算!AA71),IF(積算水温計算!AA166=TRUE,IF(稚魚サイズ・収容重量計算!AA71="","",稚魚サイズ・収容重量計算!AA71),"")),IF(稚魚サイズ・収容重量計算!AA71="","",稚魚サイズ・収容重量計算!AA71)))</f>
        <v/>
      </c>
      <c r="AB71" s="27" t="str">
        <f>IF($L71="","",IF($T71="",IF(積算水温計算!AB166=FALSE,IF(積算水温計算!AB71="","",積算水温計算!AB71),IF(積算水温計算!AB166=TRUE,IF(稚魚サイズ・収容重量計算!AB71="","",稚魚サイズ・収容重量計算!AB71),"")),IF(稚魚サイズ・収容重量計算!AB71="","",稚魚サイズ・収容重量計算!AB71)))</f>
        <v/>
      </c>
      <c r="AC71" s="27" t="str">
        <f>IF($L71="","",IF($T71="",IF(積算水温計算!AC166=FALSE,IF(積算水温計算!AC71="","",積算水温計算!AC71),IF(積算水温計算!AC166=TRUE,IF(稚魚サイズ・収容重量計算!AC71="","",稚魚サイズ・収容重量計算!AC71),"")),IF(稚魚サイズ・収容重量計算!AC71="","",稚魚サイズ・収容重量計算!AC71)))</f>
        <v/>
      </c>
      <c r="AD71" s="27" t="str">
        <f>IF($L71="","",IF($T71="",IF(積算水温計算!AD166=FALSE,IF(積算水温計算!AD71="","",積算水温計算!AD71),IF(積算水温計算!AD166=TRUE,IF(稚魚サイズ・収容重量計算!AD71="","",稚魚サイズ・収容重量計算!AD71),"")),IF(稚魚サイズ・収容重量計算!AD71="","",稚魚サイズ・収容重量計算!AD71)))</f>
        <v/>
      </c>
      <c r="AE71" s="27" t="str">
        <f>IF($L71="","",IF($T71="",IF(積算水温計算!AE166=FALSE,IF(積算水温計算!AE71="","",積算水温計算!AE71),IF(積算水温計算!AE166=TRUE,IF(稚魚サイズ・収容重量計算!AE71="","",稚魚サイズ・収容重量計算!AE71),"")),IF(稚魚サイズ・収容重量計算!AE71="","",稚魚サイズ・収容重量計算!AE71)))</f>
        <v/>
      </c>
      <c r="AF71" s="27" t="str">
        <f>IF($L71="","",IF($T71="",IF(積算水温計算!AF166=FALSE,IF(積算水温計算!AF71="","",積算水温計算!AF71),IF(積算水温計算!AF166=TRUE,IF(稚魚サイズ・収容重量計算!AF71="","",稚魚サイズ・収容重量計算!AF71),"")),IF(稚魚サイズ・収容重量計算!AF71="","",稚魚サイズ・収容重量計算!AF71)))</f>
        <v/>
      </c>
      <c r="AG71" s="27" t="str">
        <f>IF($L71="","",IF($T71="",IF(積算水温計算!AG166=FALSE,IF(積算水温計算!AG71="","",積算水温計算!AG71),IF(積算水温計算!AG166=TRUE,IF(稚魚サイズ・収容重量計算!AG71="","",稚魚サイズ・収容重量計算!AG71),"")),IF(稚魚サイズ・収容重量計算!AG71="","",稚魚サイズ・収容重量計算!AG71)))</f>
        <v/>
      </c>
      <c r="AH71" s="27" t="str">
        <f>IF($L71="","",IF($T71="",IF(積算水温計算!AH166=FALSE,IF(積算水温計算!AH71="","",積算水温計算!AH71),IF(積算水温計算!AH166=TRUE,IF(稚魚サイズ・収容重量計算!AH71="","",稚魚サイズ・収容重量計算!AH71),"")),IF(稚魚サイズ・収容重量計算!AH71="","",稚魚サイズ・収容重量計算!AH71)))</f>
        <v/>
      </c>
      <c r="AI71" s="27" t="str">
        <f>IF($L71="","",IF($T71="",IF(積算水温計算!AI166=FALSE,IF(積算水温計算!AI71="","",積算水温計算!AI71),IF(積算水温計算!AI166=TRUE,IF(稚魚サイズ・収容重量計算!AI71="","",稚魚サイズ・収容重量計算!AI71),"")),IF(稚魚サイズ・収容重量計算!AI71="","",稚魚サイズ・収容重量計算!AI71)))</f>
        <v/>
      </c>
      <c r="AJ71" s="27" t="str">
        <f>IF($L71="","",IF($T71="",IF(積算水温計算!AJ166=FALSE,IF(積算水温計算!AJ71="","",積算水温計算!AJ71),IF(積算水温計算!AJ166=TRUE,IF(稚魚サイズ・収容重量計算!AJ71="","",稚魚サイズ・収容重量計算!AJ71),"")),IF(稚魚サイズ・収容重量計算!AJ71="","",稚魚サイズ・収容重量計算!AJ71)))</f>
        <v/>
      </c>
      <c r="AK71" s="27" t="str">
        <f>IF($L71="","",IF($T71="",IF(積算水温計算!AK166=FALSE,IF(積算水温計算!AK71="","",積算水温計算!AK71),IF(積算水温計算!AK166=TRUE,IF(稚魚サイズ・収容重量計算!AK71="","",稚魚サイズ・収容重量計算!AK71),"")),IF(稚魚サイズ・収容重量計算!AK71="","",稚魚サイズ・収容重量計算!AK71)))</f>
        <v/>
      </c>
      <c r="AL71" s="27" t="str">
        <f>IF($L71="","",IF($T71="",IF(積算水温計算!AL166=FALSE,IF(積算水温計算!AL71="","",積算水温計算!AL71),IF(積算水温計算!AL166=TRUE,IF(稚魚サイズ・収容重量計算!AL71="","",稚魚サイズ・収容重量計算!AL71),"")),IF(稚魚サイズ・収容重量計算!AL71="","",稚魚サイズ・収容重量計算!AL71)))</f>
        <v/>
      </c>
      <c r="AM71" s="27" t="str">
        <f>IF($L71="","",IF($T71="",IF(積算水温計算!AM166=FALSE,IF(積算水温計算!AM71="","",積算水温計算!AM71),IF(積算水温計算!AM166=TRUE,IF(稚魚サイズ・収容重量計算!AM71="","",稚魚サイズ・収容重量計算!AM71),"")),IF(稚魚サイズ・収容重量計算!AM71="","",稚魚サイズ・収容重量計算!AM71)))</f>
        <v/>
      </c>
      <c r="AN71" s="27" t="str">
        <f>IF($L71="","",IF($T71="",IF(積算水温計算!AN166=FALSE,IF(積算水温計算!AN71="","",積算水温計算!AN71),IF(積算水温計算!AN166=TRUE,IF(稚魚サイズ・収容重量計算!AN71="","",稚魚サイズ・収容重量計算!AN71),"")),IF(稚魚サイズ・収容重量計算!AN71="","",稚魚サイズ・収容重量計算!AN71)))</f>
        <v/>
      </c>
      <c r="AO71" s="27" t="str">
        <f>IF($L71="","",IF($T71="",IF(積算水温計算!AO166=FALSE,IF(積算水温計算!AO71="","",積算水温計算!AO71),IF(積算水温計算!AO166=TRUE,IF(稚魚サイズ・収容重量計算!AO71="","",稚魚サイズ・収容重量計算!AO71),"")),IF(稚魚サイズ・収容重量計算!AO71="","",稚魚サイズ・収容重量計算!AO71)))</f>
        <v/>
      </c>
      <c r="AP71" s="27" t="str">
        <f>IF($L71="","",IF($T71="",IF(積算水温計算!AP166=FALSE,IF(積算水温計算!AP71="","",積算水温計算!AP71),IF(積算水温計算!AP166=TRUE,IF(稚魚サイズ・収容重量計算!AP71="","",稚魚サイズ・収容重量計算!AP71),"")),IF(稚魚サイズ・収容重量計算!AP71="","",稚魚サイズ・収容重量計算!AP71)))</f>
        <v/>
      </c>
      <c r="AQ71" s="28" t="str">
        <f>IF($L71="","",IF($T71="",IF(積算水温計算!AQ166=FALSE,IF(積算水温計算!AQ71="","",積算水温計算!AQ71),IF(積算水温計算!AQ166=TRUE,IF(稚魚サイズ・収容重量計算!AQ71="","",稚魚サイズ・収容重量計算!AQ71),"")),IF(稚魚サイズ・収容重量計算!AQ71="","",稚魚サイズ・収容重量計算!AQ71)))</f>
        <v/>
      </c>
      <c r="AR71" s="29" t="str">
        <f>IF($L71="","",IF($T71="",IF(積算水温計算!AR166=FALSE,IF(積算水温計算!AR71="","",積算水温計算!AR71),IF(積算水温計算!AR166=TRUE,IF(稚魚サイズ・収容重量計算!AR71="","",稚魚サイズ・収容重量計算!AR71),"")),IF(稚魚サイズ・収容重量計算!AR71="","",稚魚サイズ・収容重量計算!AR71)))</f>
        <v/>
      </c>
      <c r="AS71" s="27" t="str">
        <f>IF($L71="","",IF($T71="",IF(積算水温計算!AS166=FALSE,IF(積算水温計算!AS71="","",積算水温計算!AS71),IF(積算水温計算!AS166=TRUE,IF(稚魚サイズ・収容重量計算!AS71="","",稚魚サイズ・収容重量計算!AS71),"")),IF(稚魚サイズ・収容重量計算!AS71="","",稚魚サイズ・収容重量計算!AS71)))</f>
        <v/>
      </c>
      <c r="AT71" s="27" t="str">
        <f>IF($L71="","",IF($T71="",IF(積算水温計算!AT166=FALSE,IF(積算水温計算!AT71="","",積算水温計算!AT71),IF(積算水温計算!AT166=TRUE,IF(稚魚サイズ・収容重量計算!AT71="","",稚魚サイズ・収容重量計算!AT71),"")),IF(稚魚サイズ・収容重量計算!AT71="","",稚魚サイズ・収容重量計算!AT71)))</f>
        <v/>
      </c>
      <c r="AU71" s="27" t="str">
        <f>IF($L71="","",IF($T71="",IF(積算水温計算!AU166=FALSE,IF(積算水温計算!AU71="","",積算水温計算!AU71),IF(積算水温計算!AU166=TRUE,IF(稚魚サイズ・収容重量計算!AU71="","",稚魚サイズ・収容重量計算!AU71),"")),IF(稚魚サイズ・収容重量計算!AU71="","",稚魚サイズ・収容重量計算!AU71)))</f>
        <v/>
      </c>
      <c r="AV71" s="27" t="str">
        <f>IF($L71="","",IF($T71="",IF(積算水温計算!AV166=FALSE,IF(積算水温計算!AV71="","",積算水温計算!AV71),IF(積算水温計算!AV166=TRUE,IF(稚魚サイズ・収容重量計算!AV71="","",稚魚サイズ・収容重量計算!AV71),"")),IF(稚魚サイズ・収容重量計算!AV71="","",稚魚サイズ・収容重量計算!AV71)))</f>
        <v/>
      </c>
      <c r="AW71" s="30" t="str">
        <f>IF($L71="","",IF($T71="",IF(積算水温計算!AW166=FALSE,IF(積算水温計算!AW71="","",積算水温計算!AW71),IF(積算水温計算!AW166=TRUE,IF(稚魚サイズ・収容重量計算!AW71="","",稚魚サイズ・収容重量計算!AW71),"")),IF(稚魚サイズ・収容重量計算!AW71="","",稚魚サイズ・収容重量計算!AW71)))</f>
        <v/>
      </c>
      <c r="AX71" s="31" t="str">
        <f>IF($L71="","",IF($T71="",IF(積算水温計算!AX166=FALSE,IF(積算水温計算!AX71="","",積算水温計算!AX71),IF(積算水温計算!AX166=TRUE,IF(稚魚サイズ・収容重量計算!AX71="","",稚魚サイズ・収容重量計算!AX71),"")),IF(稚魚サイズ・収容重量計算!AX71="","",稚魚サイズ・収容重量計算!AX71)))</f>
        <v/>
      </c>
      <c r="AY71" s="27" t="str">
        <f>IF($L71="","",IF($T71="",IF(積算水温計算!AY166=FALSE,IF(積算水温計算!AY71="","",積算水温計算!AY71),IF(積算水温計算!AY166=TRUE,IF(稚魚サイズ・収容重量計算!AY71="","",稚魚サイズ・収容重量計算!AY71),"")),IF(稚魚サイズ・収容重量計算!AY71="","",稚魚サイズ・収容重量計算!AY71)))</f>
        <v/>
      </c>
    </row>
    <row r="72" spans="1:51" x14ac:dyDescent="0.4">
      <c r="A72" s="223"/>
      <c r="B72" s="224"/>
      <c r="C72" s="225"/>
      <c r="D72" s="225"/>
      <c r="E72" s="226"/>
      <c r="F72" s="24" t="str">
        <f t="shared" si="4"/>
        <v/>
      </c>
      <c r="G72" s="24" t="str">
        <f t="shared" si="5"/>
        <v/>
      </c>
      <c r="H72" s="25" t="str">
        <f t="shared" si="6"/>
        <v/>
      </c>
      <c r="I72" s="25" t="str">
        <f t="shared" si="7"/>
        <v/>
      </c>
      <c r="J72" s="223"/>
      <c r="K72" s="223"/>
      <c r="L72" s="211"/>
      <c r="M72" s="217">
        <v>960</v>
      </c>
      <c r="N72" s="227">
        <v>0.4</v>
      </c>
      <c r="O72" s="227">
        <v>1.3</v>
      </c>
      <c r="P72" s="227">
        <v>1</v>
      </c>
      <c r="Q72" s="228"/>
      <c r="R72" s="217"/>
      <c r="S72" s="229"/>
      <c r="T72" s="217"/>
      <c r="U72" s="229"/>
      <c r="V72" s="38" t="str">
        <f>稚魚サイズ・収容重量計算!V72</f>
        <v/>
      </c>
      <c r="W72" s="217"/>
      <c r="X72" s="26" t="str">
        <f>IF($L72="","",IF($T72="",IF(積算水温計算!W167=FALSE,IF(積算水温計算!X72="","",積算水温計算!X72),IF(積算水温計算!X167=TRUE,IF(稚魚サイズ・収容重量計算!X72="","",稚魚サイズ・収容重量計算!X72),"")),IF(稚魚サイズ・収容重量計算!X72="","",稚魚サイズ・収容重量計算!X72)))</f>
        <v/>
      </c>
      <c r="Y72" s="27" t="str">
        <f>IF($L72="","",IF($T72="",IF(積算水温計算!Y167=FALSE,IF(積算水温計算!Y72="","",積算水温計算!Y72),IF(積算水温計算!Y167=TRUE,IF(稚魚サイズ・収容重量計算!Y72="","",稚魚サイズ・収容重量計算!Y72),"")),IF(稚魚サイズ・収容重量計算!Y72="","",稚魚サイズ・収容重量計算!Y72)))</f>
        <v/>
      </c>
      <c r="Z72" s="27" t="str">
        <f>IF($L72="","",IF($T72="",IF(積算水温計算!Z167=FALSE,IF(積算水温計算!Z72="","",積算水温計算!Z72),IF(積算水温計算!Z167=TRUE,IF(稚魚サイズ・収容重量計算!Z72="","",稚魚サイズ・収容重量計算!Z72),"")),IF(稚魚サイズ・収容重量計算!Z72="","",稚魚サイズ・収容重量計算!Z72)))</f>
        <v/>
      </c>
      <c r="AA72" s="27" t="str">
        <f>IF($L72="","",IF($T72="",IF(積算水温計算!AA167=FALSE,IF(積算水温計算!AA72="","",積算水温計算!AA72),IF(積算水温計算!AA167=TRUE,IF(稚魚サイズ・収容重量計算!AA72="","",稚魚サイズ・収容重量計算!AA72),"")),IF(稚魚サイズ・収容重量計算!AA72="","",稚魚サイズ・収容重量計算!AA72)))</f>
        <v/>
      </c>
      <c r="AB72" s="27" t="str">
        <f>IF($L72="","",IF($T72="",IF(積算水温計算!AB167=FALSE,IF(積算水温計算!AB72="","",積算水温計算!AB72),IF(積算水温計算!AB167=TRUE,IF(稚魚サイズ・収容重量計算!AB72="","",稚魚サイズ・収容重量計算!AB72),"")),IF(稚魚サイズ・収容重量計算!AB72="","",稚魚サイズ・収容重量計算!AB72)))</f>
        <v/>
      </c>
      <c r="AC72" s="27" t="str">
        <f>IF($L72="","",IF($T72="",IF(積算水温計算!AC167=FALSE,IF(積算水温計算!AC72="","",積算水温計算!AC72),IF(積算水温計算!AC167=TRUE,IF(稚魚サイズ・収容重量計算!AC72="","",稚魚サイズ・収容重量計算!AC72),"")),IF(稚魚サイズ・収容重量計算!AC72="","",稚魚サイズ・収容重量計算!AC72)))</f>
        <v/>
      </c>
      <c r="AD72" s="27" t="str">
        <f>IF($L72="","",IF($T72="",IF(積算水温計算!AD167=FALSE,IF(積算水温計算!AD72="","",積算水温計算!AD72),IF(積算水温計算!AD167=TRUE,IF(稚魚サイズ・収容重量計算!AD72="","",稚魚サイズ・収容重量計算!AD72),"")),IF(稚魚サイズ・収容重量計算!AD72="","",稚魚サイズ・収容重量計算!AD72)))</f>
        <v/>
      </c>
      <c r="AE72" s="27" t="str">
        <f>IF($L72="","",IF($T72="",IF(積算水温計算!AE167=FALSE,IF(積算水温計算!AE72="","",積算水温計算!AE72),IF(積算水温計算!AE167=TRUE,IF(稚魚サイズ・収容重量計算!AE72="","",稚魚サイズ・収容重量計算!AE72),"")),IF(稚魚サイズ・収容重量計算!AE72="","",稚魚サイズ・収容重量計算!AE72)))</f>
        <v/>
      </c>
      <c r="AF72" s="27" t="str">
        <f>IF($L72="","",IF($T72="",IF(積算水温計算!AF167=FALSE,IF(積算水温計算!AF72="","",積算水温計算!AF72),IF(積算水温計算!AF167=TRUE,IF(稚魚サイズ・収容重量計算!AF72="","",稚魚サイズ・収容重量計算!AF72),"")),IF(稚魚サイズ・収容重量計算!AF72="","",稚魚サイズ・収容重量計算!AF72)))</f>
        <v/>
      </c>
      <c r="AG72" s="27" t="str">
        <f>IF($L72="","",IF($T72="",IF(積算水温計算!AG167=FALSE,IF(積算水温計算!AG72="","",積算水温計算!AG72),IF(積算水温計算!AG167=TRUE,IF(稚魚サイズ・収容重量計算!AG72="","",稚魚サイズ・収容重量計算!AG72),"")),IF(稚魚サイズ・収容重量計算!AG72="","",稚魚サイズ・収容重量計算!AG72)))</f>
        <v/>
      </c>
      <c r="AH72" s="27" t="str">
        <f>IF($L72="","",IF($T72="",IF(積算水温計算!AH167=FALSE,IF(積算水温計算!AH72="","",積算水温計算!AH72),IF(積算水温計算!AH167=TRUE,IF(稚魚サイズ・収容重量計算!AH72="","",稚魚サイズ・収容重量計算!AH72),"")),IF(稚魚サイズ・収容重量計算!AH72="","",稚魚サイズ・収容重量計算!AH72)))</f>
        <v/>
      </c>
      <c r="AI72" s="27" t="str">
        <f>IF($L72="","",IF($T72="",IF(積算水温計算!AI167=FALSE,IF(積算水温計算!AI72="","",積算水温計算!AI72),IF(積算水温計算!AI167=TRUE,IF(稚魚サイズ・収容重量計算!AI72="","",稚魚サイズ・収容重量計算!AI72),"")),IF(稚魚サイズ・収容重量計算!AI72="","",稚魚サイズ・収容重量計算!AI72)))</f>
        <v/>
      </c>
      <c r="AJ72" s="27" t="str">
        <f>IF($L72="","",IF($T72="",IF(積算水温計算!AJ167=FALSE,IF(積算水温計算!AJ72="","",積算水温計算!AJ72),IF(積算水温計算!AJ167=TRUE,IF(稚魚サイズ・収容重量計算!AJ72="","",稚魚サイズ・収容重量計算!AJ72),"")),IF(稚魚サイズ・収容重量計算!AJ72="","",稚魚サイズ・収容重量計算!AJ72)))</f>
        <v/>
      </c>
      <c r="AK72" s="27" t="str">
        <f>IF($L72="","",IF($T72="",IF(積算水温計算!AK167=FALSE,IF(積算水温計算!AK72="","",積算水温計算!AK72),IF(積算水温計算!AK167=TRUE,IF(稚魚サイズ・収容重量計算!AK72="","",稚魚サイズ・収容重量計算!AK72),"")),IF(稚魚サイズ・収容重量計算!AK72="","",稚魚サイズ・収容重量計算!AK72)))</f>
        <v/>
      </c>
      <c r="AL72" s="27" t="str">
        <f>IF($L72="","",IF($T72="",IF(積算水温計算!AL167=FALSE,IF(積算水温計算!AL72="","",積算水温計算!AL72),IF(積算水温計算!AL167=TRUE,IF(稚魚サイズ・収容重量計算!AL72="","",稚魚サイズ・収容重量計算!AL72),"")),IF(稚魚サイズ・収容重量計算!AL72="","",稚魚サイズ・収容重量計算!AL72)))</f>
        <v/>
      </c>
      <c r="AM72" s="27" t="str">
        <f>IF($L72="","",IF($T72="",IF(積算水温計算!AM167=FALSE,IF(積算水温計算!AM72="","",積算水温計算!AM72),IF(積算水温計算!AM167=TRUE,IF(稚魚サイズ・収容重量計算!AM72="","",稚魚サイズ・収容重量計算!AM72),"")),IF(稚魚サイズ・収容重量計算!AM72="","",稚魚サイズ・収容重量計算!AM72)))</f>
        <v/>
      </c>
      <c r="AN72" s="27" t="str">
        <f>IF($L72="","",IF($T72="",IF(積算水温計算!AN167=FALSE,IF(積算水温計算!AN72="","",積算水温計算!AN72),IF(積算水温計算!AN167=TRUE,IF(稚魚サイズ・収容重量計算!AN72="","",稚魚サイズ・収容重量計算!AN72),"")),IF(稚魚サイズ・収容重量計算!AN72="","",稚魚サイズ・収容重量計算!AN72)))</f>
        <v/>
      </c>
      <c r="AO72" s="27" t="str">
        <f>IF($L72="","",IF($T72="",IF(積算水温計算!AO167=FALSE,IF(積算水温計算!AO72="","",積算水温計算!AO72),IF(積算水温計算!AO167=TRUE,IF(稚魚サイズ・収容重量計算!AO72="","",稚魚サイズ・収容重量計算!AO72),"")),IF(稚魚サイズ・収容重量計算!AO72="","",稚魚サイズ・収容重量計算!AO72)))</f>
        <v/>
      </c>
      <c r="AP72" s="27" t="str">
        <f>IF($L72="","",IF($T72="",IF(積算水温計算!AP167=FALSE,IF(積算水温計算!AP72="","",積算水温計算!AP72),IF(積算水温計算!AP167=TRUE,IF(稚魚サイズ・収容重量計算!AP72="","",稚魚サイズ・収容重量計算!AP72),"")),IF(稚魚サイズ・収容重量計算!AP72="","",稚魚サイズ・収容重量計算!AP72)))</f>
        <v/>
      </c>
      <c r="AQ72" s="28" t="str">
        <f>IF($L72="","",IF($T72="",IF(積算水温計算!AQ167=FALSE,IF(積算水温計算!AQ72="","",積算水温計算!AQ72),IF(積算水温計算!AQ167=TRUE,IF(稚魚サイズ・収容重量計算!AQ72="","",稚魚サイズ・収容重量計算!AQ72),"")),IF(稚魚サイズ・収容重量計算!AQ72="","",稚魚サイズ・収容重量計算!AQ72)))</f>
        <v/>
      </c>
      <c r="AR72" s="29" t="str">
        <f>IF($L72="","",IF($T72="",IF(積算水温計算!AR167=FALSE,IF(積算水温計算!AR72="","",積算水温計算!AR72),IF(積算水温計算!AR167=TRUE,IF(稚魚サイズ・収容重量計算!AR72="","",稚魚サイズ・収容重量計算!AR72),"")),IF(稚魚サイズ・収容重量計算!AR72="","",稚魚サイズ・収容重量計算!AR72)))</f>
        <v/>
      </c>
      <c r="AS72" s="27" t="str">
        <f>IF($L72="","",IF($T72="",IF(積算水温計算!AS167=FALSE,IF(積算水温計算!AS72="","",積算水温計算!AS72),IF(積算水温計算!AS167=TRUE,IF(稚魚サイズ・収容重量計算!AS72="","",稚魚サイズ・収容重量計算!AS72),"")),IF(稚魚サイズ・収容重量計算!AS72="","",稚魚サイズ・収容重量計算!AS72)))</f>
        <v/>
      </c>
      <c r="AT72" s="27" t="str">
        <f>IF($L72="","",IF($T72="",IF(積算水温計算!AT167=FALSE,IF(積算水温計算!AT72="","",積算水温計算!AT72),IF(積算水温計算!AT167=TRUE,IF(稚魚サイズ・収容重量計算!AT72="","",稚魚サイズ・収容重量計算!AT72),"")),IF(稚魚サイズ・収容重量計算!AT72="","",稚魚サイズ・収容重量計算!AT72)))</f>
        <v/>
      </c>
      <c r="AU72" s="27" t="str">
        <f>IF($L72="","",IF($T72="",IF(積算水温計算!AU167=FALSE,IF(積算水温計算!AU72="","",積算水温計算!AU72),IF(積算水温計算!AU167=TRUE,IF(稚魚サイズ・収容重量計算!AU72="","",稚魚サイズ・収容重量計算!AU72),"")),IF(稚魚サイズ・収容重量計算!AU72="","",稚魚サイズ・収容重量計算!AU72)))</f>
        <v/>
      </c>
      <c r="AV72" s="27" t="str">
        <f>IF($L72="","",IF($T72="",IF(積算水温計算!AV167=FALSE,IF(積算水温計算!AV72="","",積算水温計算!AV72),IF(積算水温計算!AV167=TRUE,IF(稚魚サイズ・収容重量計算!AV72="","",稚魚サイズ・収容重量計算!AV72),"")),IF(稚魚サイズ・収容重量計算!AV72="","",稚魚サイズ・収容重量計算!AV72)))</f>
        <v/>
      </c>
      <c r="AW72" s="30" t="str">
        <f>IF($L72="","",IF($T72="",IF(積算水温計算!AW167=FALSE,IF(積算水温計算!AW72="","",積算水温計算!AW72),IF(積算水温計算!AW167=TRUE,IF(稚魚サイズ・収容重量計算!AW72="","",稚魚サイズ・収容重量計算!AW72),"")),IF(稚魚サイズ・収容重量計算!AW72="","",稚魚サイズ・収容重量計算!AW72)))</f>
        <v/>
      </c>
      <c r="AX72" s="31" t="str">
        <f>IF($L72="","",IF($T72="",IF(積算水温計算!AX167=FALSE,IF(積算水温計算!AX72="","",積算水温計算!AX72),IF(積算水温計算!AX167=TRUE,IF(稚魚サイズ・収容重量計算!AX72="","",稚魚サイズ・収容重量計算!AX72),"")),IF(稚魚サイズ・収容重量計算!AX72="","",稚魚サイズ・収容重量計算!AX72)))</f>
        <v/>
      </c>
      <c r="AY72" s="27" t="str">
        <f>IF($L72="","",IF($T72="",IF(積算水温計算!AY167=FALSE,IF(積算水温計算!AY72="","",積算水温計算!AY72),IF(積算水温計算!AY167=TRUE,IF(稚魚サイズ・収容重量計算!AY72="","",稚魚サイズ・収容重量計算!AY72),"")),IF(稚魚サイズ・収容重量計算!AY72="","",稚魚サイズ・収容重量計算!AY72)))</f>
        <v/>
      </c>
    </row>
    <row r="73" spans="1:51" x14ac:dyDescent="0.4">
      <c r="A73" s="223"/>
      <c r="B73" s="224"/>
      <c r="C73" s="225"/>
      <c r="D73" s="225"/>
      <c r="E73" s="226"/>
      <c r="F73" s="24" t="str">
        <f t="shared" si="4"/>
        <v/>
      </c>
      <c r="G73" s="24" t="str">
        <f t="shared" si="5"/>
        <v/>
      </c>
      <c r="H73" s="25" t="str">
        <f t="shared" si="6"/>
        <v/>
      </c>
      <c r="I73" s="25" t="str">
        <f t="shared" si="7"/>
        <v/>
      </c>
      <c r="J73" s="223"/>
      <c r="K73" s="223"/>
      <c r="L73" s="211"/>
      <c r="M73" s="217">
        <v>960</v>
      </c>
      <c r="N73" s="227">
        <v>0.4</v>
      </c>
      <c r="O73" s="227">
        <v>1.3</v>
      </c>
      <c r="P73" s="227">
        <v>1</v>
      </c>
      <c r="Q73" s="228"/>
      <c r="R73" s="217"/>
      <c r="S73" s="229"/>
      <c r="T73" s="217"/>
      <c r="U73" s="229"/>
      <c r="V73" s="38" t="str">
        <f>稚魚サイズ・収容重量計算!V73</f>
        <v/>
      </c>
      <c r="W73" s="217"/>
      <c r="X73" s="26" t="str">
        <f>IF($L73="","",IF($T73="",IF(積算水温計算!W168=FALSE,IF(積算水温計算!X73="","",積算水温計算!X73),IF(積算水温計算!X168=TRUE,IF(稚魚サイズ・収容重量計算!X73="","",稚魚サイズ・収容重量計算!X73),"")),IF(稚魚サイズ・収容重量計算!X73="","",稚魚サイズ・収容重量計算!X73)))</f>
        <v/>
      </c>
      <c r="Y73" s="27" t="str">
        <f>IF($L73="","",IF($T73="",IF(積算水温計算!Y168=FALSE,IF(積算水温計算!Y73="","",積算水温計算!Y73),IF(積算水温計算!Y168=TRUE,IF(稚魚サイズ・収容重量計算!Y73="","",稚魚サイズ・収容重量計算!Y73),"")),IF(稚魚サイズ・収容重量計算!Y73="","",稚魚サイズ・収容重量計算!Y73)))</f>
        <v/>
      </c>
      <c r="Z73" s="27" t="str">
        <f>IF($L73="","",IF($T73="",IF(積算水温計算!Z168=FALSE,IF(積算水温計算!Z73="","",積算水温計算!Z73),IF(積算水温計算!Z168=TRUE,IF(稚魚サイズ・収容重量計算!Z73="","",稚魚サイズ・収容重量計算!Z73),"")),IF(稚魚サイズ・収容重量計算!Z73="","",稚魚サイズ・収容重量計算!Z73)))</f>
        <v/>
      </c>
      <c r="AA73" s="27" t="str">
        <f>IF($L73="","",IF($T73="",IF(積算水温計算!AA168=FALSE,IF(積算水温計算!AA73="","",積算水温計算!AA73),IF(積算水温計算!AA168=TRUE,IF(稚魚サイズ・収容重量計算!AA73="","",稚魚サイズ・収容重量計算!AA73),"")),IF(稚魚サイズ・収容重量計算!AA73="","",稚魚サイズ・収容重量計算!AA73)))</f>
        <v/>
      </c>
      <c r="AB73" s="27" t="str">
        <f>IF($L73="","",IF($T73="",IF(積算水温計算!AB168=FALSE,IF(積算水温計算!AB73="","",積算水温計算!AB73),IF(積算水温計算!AB168=TRUE,IF(稚魚サイズ・収容重量計算!AB73="","",稚魚サイズ・収容重量計算!AB73),"")),IF(稚魚サイズ・収容重量計算!AB73="","",稚魚サイズ・収容重量計算!AB73)))</f>
        <v/>
      </c>
      <c r="AC73" s="27" t="str">
        <f>IF($L73="","",IF($T73="",IF(積算水温計算!AC168=FALSE,IF(積算水温計算!AC73="","",積算水温計算!AC73),IF(積算水温計算!AC168=TRUE,IF(稚魚サイズ・収容重量計算!AC73="","",稚魚サイズ・収容重量計算!AC73),"")),IF(稚魚サイズ・収容重量計算!AC73="","",稚魚サイズ・収容重量計算!AC73)))</f>
        <v/>
      </c>
      <c r="AD73" s="27" t="str">
        <f>IF($L73="","",IF($T73="",IF(積算水温計算!AD168=FALSE,IF(積算水温計算!AD73="","",積算水温計算!AD73),IF(積算水温計算!AD168=TRUE,IF(稚魚サイズ・収容重量計算!AD73="","",稚魚サイズ・収容重量計算!AD73),"")),IF(稚魚サイズ・収容重量計算!AD73="","",稚魚サイズ・収容重量計算!AD73)))</f>
        <v/>
      </c>
      <c r="AE73" s="27" t="str">
        <f>IF($L73="","",IF($T73="",IF(積算水温計算!AE168=FALSE,IF(積算水温計算!AE73="","",積算水温計算!AE73),IF(積算水温計算!AE168=TRUE,IF(稚魚サイズ・収容重量計算!AE73="","",稚魚サイズ・収容重量計算!AE73),"")),IF(稚魚サイズ・収容重量計算!AE73="","",稚魚サイズ・収容重量計算!AE73)))</f>
        <v/>
      </c>
      <c r="AF73" s="27" t="str">
        <f>IF($L73="","",IF($T73="",IF(積算水温計算!AF168=FALSE,IF(積算水温計算!AF73="","",積算水温計算!AF73),IF(積算水温計算!AF168=TRUE,IF(稚魚サイズ・収容重量計算!AF73="","",稚魚サイズ・収容重量計算!AF73),"")),IF(稚魚サイズ・収容重量計算!AF73="","",稚魚サイズ・収容重量計算!AF73)))</f>
        <v/>
      </c>
      <c r="AG73" s="27" t="str">
        <f>IF($L73="","",IF($T73="",IF(積算水温計算!AG168=FALSE,IF(積算水温計算!AG73="","",積算水温計算!AG73),IF(積算水温計算!AG168=TRUE,IF(稚魚サイズ・収容重量計算!AG73="","",稚魚サイズ・収容重量計算!AG73),"")),IF(稚魚サイズ・収容重量計算!AG73="","",稚魚サイズ・収容重量計算!AG73)))</f>
        <v/>
      </c>
      <c r="AH73" s="27" t="str">
        <f>IF($L73="","",IF($T73="",IF(積算水温計算!AH168=FALSE,IF(積算水温計算!AH73="","",積算水温計算!AH73),IF(積算水温計算!AH168=TRUE,IF(稚魚サイズ・収容重量計算!AH73="","",稚魚サイズ・収容重量計算!AH73),"")),IF(稚魚サイズ・収容重量計算!AH73="","",稚魚サイズ・収容重量計算!AH73)))</f>
        <v/>
      </c>
      <c r="AI73" s="27" t="str">
        <f>IF($L73="","",IF($T73="",IF(積算水温計算!AI168=FALSE,IF(積算水温計算!AI73="","",積算水温計算!AI73),IF(積算水温計算!AI168=TRUE,IF(稚魚サイズ・収容重量計算!AI73="","",稚魚サイズ・収容重量計算!AI73),"")),IF(稚魚サイズ・収容重量計算!AI73="","",稚魚サイズ・収容重量計算!AI73)))</f>
        <v/>
      </c>
      <c r="AJ73" s="27" t="str">
        <f>IF($L73="","",IF($T73="",IF(積算水温計算!AJ168=FALSE,IF(積算水温計算!AJ73="","",積算水温計算!AJ73),IF(積算水温計算!AJ168=TRUE,IF(稚魚サイズ・収容重量計算!AJ73="","",稚魚サイズ・収容重量計算!AJ73),"")),IF(稚魚サイズ・収容重量計算!AJ73="","",稚魚サイズ・収容重量計算!AJ73)))</f>
        <v/>
      </c>
      <c r="AK73" s="27" t="str">
        <f>IF($L73="","",IF($T73="",IF(積算水温計算!AK168=FALSE,IF(積算水温計算!AK73="","",積算水温計算!AK73),IF(積算水温計算!AK168=TRUE,IF(稚魚サイズ・収容重量計算!AK73="","",稚魚サイズ・収容重量計算!AK73),"")),IF(稚魚サイズ・収容重量計算!AK73="","",稚魚サイズ・収容重量計算!AK73)))</f>
        <v/>
      </c>
      <c r="AL73" s="27" t="str">
        <f>IF($L73="","",IF($T73="",IF(積算水温計算!AL168=FALSE,IF(積算水温計算!AL73="","",積算水温計算!AL73),IF(積算水温計算!AL168=TRUE,IF(稚魚サイズ・収容重量計算!AL73="","",稚魚サイズ・収容重量計算!AL73),"")),IF(稚魚サイズ・収容重量計算!AL73="","",稚魚サイズ・収容重量計算!AL73)))</f>
        <v/>
      </c>
      <c r="AM73" s="27" t="str">
        <f>IF($L73="","",IF($T73="",IF(積算水温計算!AM168=FALSE,IF(積算水温計算!AM73="","",積算水温計算!AM73),IF(積算水温計算!AM168=TRUE,IF(稚魚サイズ・収容重量計算!AM73="","",稚魚サイズ・収容重量計算!AM73),"")),IF(稚魚サイズ・収容重量計算!AM73="","",稚魚サイズ・収容重量計算!AM73)))</f>
        <v/>
      </c>
      <c r="AN73" s="27" t="str">
        <f>IF($L73="","",IF($T73="",IF(積算水温計算!AN168=FALSE,IF(積算水温計算!AN73="","",積算水温計算!AN73),IF(積算水温計算!AN168=TRUE,IF(稚魚サイズ・収容重量計算!AN73="","",稚魚サイズ・収容重量計算!AN73),"")),IF(稚魚サイズ・収容重量計算!AN73="","",稚魚サイズ・収容重量計算!AN73)))</f>
        <v/>
      </c>
      <c r="AO73" s="27" t="str">
        <f>IF($L73="","",IF($T73="",IF(積算水温計算!AO168=FALSE,IF(積算水温計算!AO73="","",積算水温計算!AO73),IF(積算水温計算!AO168=TRUE,IF(稚魚サイズ・収容重量計算!AO73="","",稚魚サイズ・収容重量計算!AO73),"")),IF(稚魚サイズ・収容重量計算!AO73="","",稚魚サイズ・収容重量計算!AO73)))</f>
        <v/>
      </c>
      <c r="AP73" s="27" t="str">
        <f>IF($L73="","",IF($T73="",IF(積算水温計算!AP168=FALSE,IF(積算水温計算!AP73="","",積算水温計算!AP73),IF(積算水温計算!AP168=TRUE,IF(稚魚サイズ・収容重量計算!AP73="","",稚魚サイズ・収容重量計算!AP73),"")),IF(稚魚サイズ・収容重量計算!AP73="","",稚魚サイズ・収容重量計算!AP73)))</f>
        <v/>
      </c>
      <c r="AQ73" s="28" t="str">
        <f>IF($L73="","",IF($T73="",IF(積算水温計算!AQ168=FALSE,IF(積算水温計算!AQ73="","",積算水温計算!AQ73),IF(積算水温計算!AQ168=TRUE,IF(稚魚サイズ・収容重量計算!AQ73="","",稚魚サイズ・収容重量計算!AQ73),"")),IF(稚魚サイズ・収容重量計算!AQ73="","",稚魚サイズ・収容重量計算!AQ73)))</f>
        <v/>
      </c>
      <c r="AR73" s="29" t="str">
        <f>IF($L73="","",IF($T73="",IF(積算水温計算!AR168=FALSE,IF(積算水温計算!AR73="","",積算水温計算!AR73),IF(積算水温計算!AR168=TRUE,IF(稚魚サイズ・収容重量計算!AR73="","",稚魚サイズ・収容重量計算!AR73),"")),IF(稚魚サイズ・収容重量計算!AR73="","",稚魚サイズ・収容重量計算!AR73)))</f>
        <v/>
      </c>
      <c r="AS73" s="27" t="str">
        <f>IF($L73="","",IF($T73="",IF(積算水温計算!AS168=FALSE,IF(積算水温計算!AS73="","",積算水温計算!AS73),IF(積算水温計算!AS168=TRUE,IF(稚魚サイズ・収容重量計算!AS73="","",稚魚サイズ・収容重量計算!AS73),"")),IF(稚魚サイズ・収容重量計算!AS73="","",稚魚サイズ・収容重量計算!AS73)))</f>
        <v/>
      </c>
      <c r="AT73" s="27" t="str">
        <f>IF($L73="","",IF($T73="",IF(積算水温計算!AT168=FALSE,IF(積算水温計算!AT73="","",積算水温計算!AT73),IF(積算水温計算!AT168=TRUE,IF(稚魚サイズ・収容重量計算!AT73="","",稚魚サイズ・収容重量計算!AT73),"")),IF(稚魚サイズ・収容重量計算!AT73="","",稚魚サイズ・収容重量計算!AT73)))</f>
        <v/>
      </c>
      <c r="AU73" s="27" t="str">
        <f>IF($L73="","",IF($T73="",IF(積算水温計算!AU168=FALSE,IF(積算水温計算!AU73="","",積算水温計算!AU73),IF(積算水温計算!AU168=TRUE,IF(稚魚サイズ・収容重量計算!AU73="","",稚魚サイズ・収容重量計算!AU73),"")),IF(稚魚サイズ・収容重量計算!AU73="","",稚魚サイズ・収容重量計算!AU73)))</f>
        <v/>
      </c>
      <c r="AV73" s="27" t="str">
        <f>IF($L73="","",IF($T73="",IF(積算水温計算!AV168=FALSE,IF(積算水温計算!AV73="","",積算水温計算!AV73),IF(積算水温計算!AV168=TRUE,IF(稚魚サイズ・収容重量計算!AV73="","",稚魚サイズ・収容重量計算!AV73),"")),IF(稚魚サイズ・収容重量計算!AV73="","",稚魚サイズ・収容重量計算!AV73)))</f>
        <v/>
      </c>
      <c r="AW73" s="30" t="str">
        <f>IF($L73="","",IF($T73="",IF(積算水温計算!AW168=FALSE,IF(積算水温計算!AW73="","",積算水温計算!AW73),IF(積算水温計算!AW168=TRUE,IF(稚魚サイズ・収容重量計算!AW73="","",稚魚サイズ・収容重量計算!AW73),"")),IF(稚魚サイズ・収容重量計算!AW73="","",稚魚サイズ・収容重量計算!AW73)))</f>
        <v/>
      </c>
      <c r="AX73" s="31" t="str">
        <f>IF($L73="","",IF($T73="",IF(積算水温計算!AX168=FALSE,IF(積算水温計算!AX73="","",積算水温計算!AX73),IF(積算水温計算!AX168=TRUE,IF(稚魚サイズ・収容重量計算!AX73="","",稚魚サイズ・収容重量計算!AX73),"")),IF(稚魚サイズ・収容重量計算!AX73="","",稚魚サイズ・収容重量計算!AX73)))</f>
        <v/>
      </c>
      <c r="AY73" s="27" t="str">
        <f>IF($L73="","",IF($T73="",IF(積算水温計算!AY168=FALSE,IF(積算水温計算!AY73="","",積算水温計算!AY73),IF(積算水温計算!AY168=TRUE,IF(稚魚サイズ・収容重量計算!AY73="","",稚魚サイズ・収容重量計算!AY73),"")),IF(稚魚サイズ・収容重量計算!AY73="","",稚魚サイズ・収容重量計算!AY73)))</f>
        <v/>
      </c>
    </row>
    <row r="74" spans="1:51" x14ac:dyDescent="0.4">
      <c r="A74" s="223"/>
      <c r="B74" s="224"/>
      <c r="C74" s="225"/>
      <c r="D74" s="225"/>
      <c r="E74" s="226"/>
      <c r="F74" s="24" t="str">
        <f t="shared" si="4"/>
        <v/>
      </c>
      <c r="G74" s="24" t="str">
        <f t="shared" si="5"/>
        <v/>
      </c>
      <c r="H74" s="25" t="str">
        <f t="shared" si="6"/>
        <v/>
      </c>
      <c r="I74" s="25" t="str">
        <f t="shared" si="7"/>
        <v/>
      </c>
      <c r="J74" s="223"/>
      <c r="K74" s="223"/>
      <c r="L74" s="211"/>
      <c r="M74" s="217">
        <v>960</v>
      </c>
      <c r="N74" s="227">
        <v>0.4</v>
      </c>
      <c r="O74" s="227">
        <v>1.3</v>
      </c>
      <c r="P74" s="227">
        <v>1</v>
      </c>
      <c r="Q74" s="228"/>
      <c r="R74" s="217"/>
      <c r="S74" s="229"/>
      <c r="T74" s="217"/>
      <c r="U74" s="229"/>
      <c r="V74" s="38" t="str">
        <f>稚魚サイズ・収容重量計算!V74</f>
        <v/>
      </c>
      <c r="W74" s="217"/>
      <c r="X74" s="26" t="str">
        <f>IF($L74="","",IF($T74="",IF(積算水温計算!W169=FALSE,IF(積算水温計算!X74="","",積算水温計算!X74),IF(積算水温計算!X169=TRUE,IF(稚魚サイズ・収容重量計算!X74="","",稚魚サイズ・収容重量計算!X74),"")),IF(稚魚サイズ・収容重量計算!X74="","",稚魚サイズ・収容重量計算!X74)))</f>
        <v/>
      </c>
      <c r="Y74" s="27" t="str">
        <f>IF($L74="","",IF($T74="",IF(積算水温計算!Y169=FALSE,IF(積算水温計算!Y74="","",積算水温計算!Y74),IF(積算水温計算!Y169=TRUE,IF(稚魚サイズ・収容重量計算!Y74="","",稚魚サイズ・収容重量計算!Y74),"")),IF(稚魚サイズ・収容重量計算!Y74="","",稚魚サイズ・収容重量計算!Y74)))</f>
        <v/>
      </c>
      <c r="Z74" s="27" t="str">
        <f>IF($L74="","",IF($T74="",IF(積算水温計算!Z169=FALSE,IF(積算水温計算!Z74="","",積算水温計算!Z74),IF(積算水温計算!Z169=TRUE,IF(稚魚サイズ・収容重量計算!Z74="","",稚魚サイズ・収容重量計算!Z74),"")),IF(稚魚サイズ・収容重量計算!Z74="","",稚魚サイズ・収容重量計算!Z74)))</f>
        <v/>
      </c>
      <c r="AA74" s="27" t="str">
        <f>IF($L74="","",IF($T74="",IF(積算水温計算!AA169=FALSE,IF(積算水温計算!AA74="","",積算水温計算!AA74),IF(積算水温計算!AA169=TRUE,IF(稚魚サイズ・収容重量計算!AA74="","",稚魚サイズ・収容重量計算!AA74),"")),IF(稚魚サイズ・収容重量計算!AA74="","",稚魚サイズ・収容重量計算!AA74)))</f>
        <v/>
      </c>
      <c r="AB74" s="27" t="str">
        <f>IF($L74="","",IF($T74="",IF(積算水温計算!AB169=FALSE,IF(積算水温計算!AB74="","",積算水温計算!AB74),IF(積算水温計算!AB169=TRUE,IF(稚魚サイズ・収容重量計算!AB74="","",稚魚サイズ・収容重量計算!AB74),"")),IF(稚魚サイズ・収容重量計算!AB74="","",稚魚サイズ・収容重量計算!AB74)))</f>
        <v/>
      </c>
      <c r="AC74" s="27" t="str">
        <f>IF($L74="","",IF($T74="",IF(積算水温計算!AC169=FALSE,IF(積算水温計算!AC74="","",積算水温計算!AC74),IF(積算水温計算!AC169=TRUE,IF(稚魚サイズ・収容重量計算!AC74="","",稚魚サイズ・収容重量計算!AC74),"")),IF(稚魚サイズ・収容重量計算!AC74="","",稚魚サイズ・収容重量計算!AC74)))</f>
        <v/>
      </c>
      <c r="AD74" s="27" t="str">
        <f>IF($L74="","",IF($T74="",IF(積算水温計算!AD169=FALSE,IF(積算水温計算!AD74="","",積算水温計算!AD74),IF(積算水温計算!AD169=TRUE,IF(稚魚サイズ・収容重量計算!AD74="","",稚魚サイズ・収容重量計算!AD74),"")),IF(稚魚サイズ・収容重量計算!AD74="","",稚魚サイズ・収容重量計算!AD74)))</f>
        <v/>
      </c>
      <c r="AE74" s="27" t="str">
        <f>IF($L74="","",IF($T74="",IF(積算水温計算!AE169=FALSE,IF(積算水温計算!AE74="","",積算水温計算!AE74),IF(積算水温計算!AE169=TRUE,IF(稚魚サイズ・収容重量計算!AE74="","",稚魚サイズ・収容重量計算!AE74),"")),IF(稚魚サイズ・収容重量計算!AE74="","",稚魚サイズ・収容重量計算!AE74)))</f>
        <v/>
      </c>
      <c r="AF74" s="27" t="str">
        <f>IF($L74="","",IF($T74="",IF(積算水温計算!AF169=FALSE,IF(積算水温計算!AF74="","",積算水温計算!AF74),IF(積算水温計算!AF169=TRUE,IF(稚魚サイズ・収容重量計算!AF74="","",稚魚サイズ・収容重量計算!AF74),"")),IF(稚魚サイズ・収容重量計算!AF74="","",稚魚サイズ・収容重量計算!AF74)))</f>
        <v/>
      </c>
      <c r="AG74" s="27" t="str">
        <f>IF($L74="","",IF($T74="",IF(積算水温計算!AG169=FALSE,IF(積算水温計算!AG74="","",積算水温計算!AG74),IF(積算水温計算!AG169=TRUE,IF(稚魚サイズ・収容重量計算!AG74="","",稚魚サイズ・収容重量計算!AG74),"")),IF(稚魚サイズ・収容重量計算!AG74="","",稚魚サイズ・収容重量計算!AG74)))</f>
        <v/>
      </c>
      <c r="AH74" s="27" t="str">
        <f>IF($L74="","",IF($T74="",IF(積算水温計算!AH169=FALSE,IF(積算水温計算!AH74="","",積算水温計算!AH74),IF(積算水温計算!AH169=TRUE,IF(稚魚サイズ・収容重量計算!AH74="","",稚魚サイズ・収容重量計算!AH74),"")),IF(稚魚サイズ・収容重量計算!AH74="","",稚魚サイズ・収容重量計算!AH74)))</f>
        <v/>
      </c>
      <c r="AI74" s="27" t="str">
        <f>IF($L74="","",IF($T74="",IF(積算水温計算!AI169=FALSE,IF(積算水温計算!AI74="","",積算水温計算!AI74),IF(積算水温計算!AI169=TRUE,IF(稚魚サイズ・収容重量計算!AI74="","",稚魚サイズ・収容重量計算!AI74),"")),IF(稚魚サイズ・収容重量計算!AI74="","",稚魚サイズ・収容重量計算!AI74)))</f>
        <v/>
      </c>
      <c r="AJ74" s="27" t="str">
        <f>IF($L74="","",IF($T74="",IF(積算水温計算!AJ169=FALSE,IF(積算水温計算!AJ74="","",積算水温計算!AJ74),IF(積算水温計算!AJ169=TRUE,IF(稚魚サイズ・収容重量計算!AJ74="","",稚魚サイズ・収容重量計算!AJ74),"")),IF(稚魚サイズ・収容重量計算!AJ74="","",稚魚サイズ・収容重量計算!AJ74)))</f>
        <v/>
      </c>
      <c r="AK74" s="27" t="str">
        <f>IF($L74="","",IF($T74="",IF(積算水温計算!AK169=FALSE,IF(積算水温計算!AK74="","",積算水温計算!AK74),IF(積算水温計算!AK169=TRUE,IF(稚魚サイズ・収容重量計算!AK74="","",稚魚サイズ・収容重量計算!AK74),"")),IF(稚魚サイズ・収容重量計算!AK74="","",稚魚サイズ・収容重量計算!AK74)))</f>
        <v/>
      </c>
      <c r="AL74" s="27" t="str">
        <f>IF($L74="","",IF($T74="",IF(積算水温計算!AL169=FALSE,IF(積算水温計算!AL74="","",積算水温計算!AL74),IF(積算水温計算!AL169=TRUE,IF(稚魚サイズ・収容重量計算!AL74="","",稚魚サイズ・収容重量計算!AL74),"")),IF(稚魚サイズ・収容重量計算!AL74="","",稚魚サイズ・収容重量計算!AL74)))</f>
        <v/>
      </c>
      <c r="AM74" s="27" t="str">
        <f>IF($L74="","",IF($T74="",IF(積算水温計算!AM169=FALSE,IF(積算水温計算!AM74="","",積算水温計算!AM74),IF(積算水温計算!AM169=TRUE,IF(稚魚サイズ・収容重量計算!AM74="","",稚魚サイズ・収容重量計算!AM74),"")),IF(稚魚サイズ・収容重量計算!AM74="","",稚魚サイズ・収容重量計算!AM74)))</f>
        <v/>
      </c>
      <c r="AN74" s="27" t="str">
        <f>IF($L74="","",IF($T74="",IF(積算水温計算!AN169=FALSE,IF(積算水温計算!AN74="","",積算水温計算!AN74),IF(積算水温計算!AN169=TRUE,IF(稚魚サイズ・収容重量計算!AN74="","",稚魚サイズ・収容重量計算!AN74),"")),IF(稚魚サイズ・収容重量計算!AN74="","",稚魚サイズ・収容重量計算!AN74)))</f>
        <v/>
      </c>
      <c r="AO74" s="27" t="str">
        <f>IF($L74="","",IF($T74="",IF(積算水温計算!AO169=FALSE,IF(積算水温計算!AO74="","",積算水温計算!AO74),IF(積算水温計算!AO169=TRUE,IF(稚魚サイズ・収容重量計算!AO74="","",稚魚サイズ・収容重量計算!AO74),"")),IF(稚魚サイズ・収容重量計算!AO74="","",稚魚サイズ・収容重量計算!AO74)))</f>
        <v/>
      </c>
      <c r="AP74" s="27" t="str">
        <f>IF($L74="","",IF($T74="",IF(積算水温計算!AP169=FALSE,IF(積算水温計算!AP74="","",積算水温計算!AP74),IF(積算水温計算!AP169=TRUE,IF(稚魚サイズ・収容重量計算!AP74="","",稚魚サイズ・収容重量計算!AP74),"")),IF(稚魚サイズ・収容重量計算!AP74="","",稚魚サイズ・収容重量計算!AP74)))</f>
        <v/>
      </c>
      <c r="AQ74" s="28" t="str">
        <f>IF($L74="","",IF($T74="",IF(積算水温計算!AQ169=FALSE,IF(積算水温計算!AQ74="","",積算水温計算!AQ74),IF(積算水温計算!AQ169=TRUE,IF(稚魚サイズ・収容重量計算!AQ74="","",稚魚サイズ・収容重量計算!AQ74),"")),IF(稚魚サイズ・収容重量計算!AQ74="","",稚魚サイズ・収容重量計算!AQ74)))</f>
        <v/>
      </c>
      <c r="AR74" s="29" t="str">
        <f>IF($L74="","",IF($T74="",IF(積算水温計算!AR169=FALSE,IF(積算水温計算!AR74="","",積算水温計算!AR74),IF(積算水温計算!AR169=TRUE,IF(稚魚サイズ・収容重量計算!AR74="","",稚魚サイズ・収容重量計算!AR74),"")),IF(稚魚サイズ・収容重量計算!AR74="","",稚魚サイズ・収容重量計算!AR74)))</f>
        <v/>
      </c>
      <c r="AS74" s="27" t="str">
        <f>IF($L74="","",IF($T74="",IF(積算水温計算!AS169=FALSE,IF(積算水温計算!AS74="","",積算水温計算!AS74),IF(積算水温計算!AS169=TRUE,IF(稚魚サイズ・収容重量計算!AS74="","",稚魚サイズ・収容重量計算!AS74),"")),IF(稚魚サイズ・収容重量計算!AS74="","",稚魚サイズ・収容重量計算!AS74)))</f>
        <v/>
      </c>
      <c r="AT74" s="27" t="str">
        <f>IF($L74="","",IF($T74="",IF(積算水温計算!AT169=FALSE,IF(積算水温計算!AT74="","",積算水温計算!AT74),IF(積算水温計算!AT169=TRUE,IF(稚魚サイズ・収容重量計算!AT74="","",稚魚サイズ・収容重量計算!AT74),"")),IF(稚魚サイズ・収容重量計算!AT74="","",稚魚サイズ・収容重量計算!AT74)))</f>
        <v/>
      </c>
      <c r="AU74" s="27" t="str">
        <f>IF($L74="","",IF($T74="",IF(積算水温計算!AU169=FALSE,IF(積算水温計算!AU74="","",積算水温計算!AU74),IF(積算水温計算!AU169=TRUE,IF(稚魚サイズ・収容重量計算!AU74="","",稚魚サイズ・収容重量計算!AU74),"")),IF(稚魚サイズ・収容重量計算!AU74="","",稚魚サイズ・収容重量計算!AU74)))</f>
        <v/>
      </c>
      <c r="AV74" s="27" t="str">
        <f>IF($L74="","",IF($T74="",IF(積算水温計算!AV169=FALSE,IF(積算水温計算!AV74="","",積算水温計算!AV74),IF(積算水温計算!AV169=TRUE,IF(稚魚サイズ・収容重量計算!AV74="","",稚魚サイズ・収容重量計算!AV74),"")),IF(稚魚サイズ・収容重量計算!AV74="","",稚魚サイズ・収容重量計算!AV74)))</f>
        <v/>
      </c>
      <c r="AW74" s="30" t="str">
        <f>IF($L74="","",IF($T74="",IF(積算水温計算!AW169=FALSE,IF(積算水温計算!AW74="","",積算水温計算!AW74),IF(積算水温計算!AW169=TRUE,IF(稚魚サイズ・収容重量計算!AW74="","",稚魚サイズ・収容重量計算!AW74),"")),IF(稚魚サイズ・収容重量計算!AW74="","",稚魚サイズ・収容重量計算!AW74)))</f>
        <v/>
      </c>
      <c r="AX74" s="31" t="str">
        <f>IF($L74="","",IF($T74="",IF(積算水温計算!AX169=FALSE,IF(積算水温計算!AX74="","",積算水温計算!AX74),IF(積算水温計算!AX169=TRUE,IF(稚魚サイズ・収容重量計算!AX74="","",稚魚サイズ・収容重量計算!AX74),"")),IF(稚魚サイズ・収容重量計算!AX74="","",稚魚サイズ・収容重量計算!AX74)))</f>
        <v/>
      </c>
      <c r="AY74" s="27" t="str">
        <f>IF($L74="","",IF($T74="",IF(積算水温計算!AY169=FALSE,IF(積算水温計算!AY74="","",積算水温計算!AY74),IF(積算水温計算!AY169=TRUE,IF(稚魚サイズ・収容重量計算!AY74="","",稚魚サイズ・収容重量計算!AY74),"")),IF(稚魚サイズ・収容重量計算!AY74="","",稚魚サイズ・収容重量計算!AY74)))</f>
        <v/>
      </c>
    </row>
    <row r="75" spans="1:51" x14ac:dyDescent="0.4">
      <c r="A75" s="223"/>
      <c r="B75" s="224"/>
      <c r="C75" s="225"/>
      <c r="D75" s="225"/>
      <c r="E75" s="226"/>
      <c r="F75" s="24" t="str">
        <f t="shared" ref="F75:F99" si="8">IF(C75="","",C75*D75)</f>
        <v/>
      </c>
      <c r="G75" s="24" t="str">
        <f t="shared" ref="G75:G99" si="9">IF(E75="","",E75*F75)</f>
        <v/>
      </c>
      <c r="H75" s="25" t="str">
        <f t="shared" ref="H75:H99" si="10">IF(F75="","",F75*10)</f>
        <v/>
      </c>
      <c r="I75" s="25" t="str">
        <f t="shared" ref="I75:I99" si="11">IF(G75="","",G75*20)</f>
        <v/>
      </c>
      <c r="J75" s="223"/>
      <c r="K75" s="223"/>
      <c r="L75" s="211"/>
      <c r="M75" s="217">
        <v>960</v>
      </c>
      <c r="N75" s="227">
        <v>0.4</v>
      </c>
      <c r="O75" s="227">
        <v>1.3</v>
      </c>
      <c r="P75" s="227">
        <v>1</v>
      </c>
      <c r="Q75" s="228"/>
      <c r="R75" s="217"/>
      <c r="S75" s="229"/>
      <c r="T75" s="217"/>
      <c r="U75" s="229"/>
      <c r="V75" s="38" t="str">
        <f>稚魚サイズ・収容重量計算!V75</f>
        <v/>
      </c>
      <c r="W75" s="217"/>
      <c r="X75" s="26" t="str">
        <f>IF($L75="","",IF($T75="",IF(積算水温計算!W170=FALSE,IF(積算水温計算!X75="","",積算水温計算!X75),IF(積算水温計算!X170=TRUE,IF(稚魚サイズ・収容重量計算!X75="","",稚魚サイズ・収容重量計算!X75),"")),IF(稚魚サイズ・収容重量計算!X75="","",稚魚サイズ・収容重量計算!X75)))</f>
        <v/>
      </c>
      <c r="Y75" s="27" t="str">
        <f>IF($L75="","",IF($T75="",IF(積算水温計算!Y170=FALSE,IF(積算水温計算!Y75="","",積算水温計算!Y75),IF(積算水温計算!Y170=TRUE,IF(稚魚サイズ・収容重量計算!Y75="","",稚魚サイズ・収容重量計算!Y75),"")),IF(稚魚サイズ・収容重量計算!Y75="","",稚魚サイズ・収容重量計算!Y75)))</f>
        <v/>
      </c>
      <c r="Z75" s="27" t="str">
        <f>IF($L75="","",IF($T75="",IF(積算水温計算!Z170=FALSE,IF(積算水温計算!Z75="","",積算水温計算!Z75),IF(積算水温計算!Z170=TRUE,IF(稚魚サイズ・収容重量計算!Z75="","",稚魚サイズ・収容重量計算!Z75),"")),IF(稚魚サイズ・収容重量計算!Z75="","",稚魚サイズ・収容重量計算!Z75)))</f>
        <v/>
      </c>
      <c r="AA75" s="27" t="str">
        <f>IF($L75="","",IF($T75="",IF(積算水温計算!AA170=FALSE,IF(積算水温計算!AA75="","",積算水温計算!AA75),IF(積算水温計算!AA170=TRUE,IF(稚魚サイズ・収容重量計算!AA75="","",稚魚サイズ・収容重量計算!AA75),"")),IF(稚魚サイズ・収容重量計算!AA75="","",稚魚サイズ・収容重量計算!AA75)))</f>
        <v/>
      </c>
      <c r="AB75" s="27" t="str">
        <f>IF($L75="","",IF($T75="",IF(積算水温計算!AB170=FALSE,IF(積算水温計算!AB75="","",積算水温計算!AB75),IF(積算水温計算!AB170=TRUE,IF(稚魚サイズ・収容重量計算!AB75="","",稚魚サイズ・収容重量計算!AB75),"")),IF(稚魚サイズ・収容重量計算!AB75="","",稚魚サイズ・収容重量計算!AB75)))</f>
        <v/>
      </c>
      <c r="AC75" s="27" t="str">
        <f>IF($L75="","",IF($T75="",IF(積算水温計算!AC170=FALSE,IF(積算水温計算!AC75="","",積算水温計算!AC75),IF(積算水温計算!AC170=TRUE,IF(稚魚サイズ・収容重量計算!AC75="","",稚魚サイズ・収容重量計算!AC75),"")),IF(稚魚サイズ・収容重量計算!AC75="","",稚魚サイズ・収容重量計算!AC75)))</f>
        <v/>
      </c>
      <c r="AD75" s="27" t="str">
        <f>IF($L75="","",IF($T75="",IF(積算水温計算!AD170=FALSE,IF(積算水温計算!AD75="","",積算水温計算!AD75),IF(積算水温計算!AD170=TRUE,IF(稚魚サイズ・収容重量計算!AD75="","",稚魚サイズ・収容重量計算!AD75),"")),IF(稚魚サイズ・収容重量計算!AD75="","",稚魚サイズ・収容重量計算!AD75)))</f>
        <v/>
      </c>
      <c r="AE75" s="27" t="str">
        <f>IF($L75="","",IF($T75="",IF(積算水温計算!AE170=FALSE,IF(積算水温計算!AE75="","",積算水温計算!AE75),IF(積算水温計算!AE170=TRUE,IF(稚魚サイズ・収容重量計算!AE75="","",稚魚サイズ・収容重量計算!AE75),"")),IF(稚魚サイズ・収容重量計算!AE75="","",稚魚サイズ・収容重量計算!AE75)))</f>
        <v/>
      </c>
      <c r="AF75" s="27" t="str">
        <f>IF($L75="","",IF($T75="",IF(積算水温計算!AF170=FALSE,IF(積算水温計算!AF75="","",積算水温計算!AF75),IF(積算水温計算!AF170=TRUE,IF(稚魚サイズ・収容重量計算!AF75="","",稚魚サイズ・収容重量計算!AF75),"")),IF(稚魚サイズ・収容重量計算!AF75="","",稚魚サイズ・収容重量計算!AF75)))</f>
        <v/>
      </c>
      <c r="AG75" s="27" t="str">
        <f>IF($L75="","",IF($T75="",IF(積算水温計算!AG170=FALSE,IF(積算水温計算!AG75="","",積算水温計算!AG75),IF(積算水温計算!AG170=TRUE,IF(稚魚サイズ・収容重量計算!AG75="","",稚魚サイズ・収容重量計算!AG75),"")),IF(稚魚サイズ・収容重量計算!AG75="","",稚魚サイズ・収容重量計算!AG75)))</f>
        <v/>
      </c>
      <c r="AH75" s="27" t="str">
        <f>IF($L75="","",IF($T75="",IF(積算水温計算!AH170=FALSE,IF(積算水温計算!AH75="","",積算水温計算!AH75),IF(積算水温計算!AH170=TRUE,IF(稚魚サイズ・収容重量計算!AH75="","",稚魚サイズ・収容重量計算!AH75),"")),IF(稚魚サイズ・収容重量計算!AH75="","",稚魚サイズ・収容重量計算!AH75)))</f>
        <v/>
      </c>
      <c r="AI75" s="27" t="str">
        <f>IF($L75="","",IF($T75="",IF(積算水温計算!AI170=FALSE,IF(積算水温計算!AI75="","",積算水温計算!AI75),IF(積算水温計算!AI170=TRUE,IF(稚魚サイズ・収容重量計算!AI75="","",稚魚サイズ・収容重量計算!AI75),"")),IF(稚魚サイズ・収容重量計算!AI75="","",稚魚サイズ・収容重量計算!AI75)))</f>
        <v/>
      </c>
      <c r="AJ75" s="27" t="str">
        <f>IF($L75="","",IF($T75="",IF(積算水温計算!AJ170=FALSE,IF(積算水温計算!AJ75="","",積算水温計算!AJ75),IF(積算水温計算!AJ170=TRUE,IF(稚魚サイズ・収容重量計算!AJ75="","",稚魚サイズ・収容重量計算!AJ75),"")),IF(稚魚サイズ・収容重量計算!AJ75="","",稚魚サイズ・収容重量計算!AJ75)))</f>
        <v/>
      </c>
      <c r="AK75" s="27" t="str">
        <f>IF($L75="","",IF($T75="",IF(積算水温計算!AK170=FALSE,IF(積算水温計算!AK75="","",積算水温計算!AK75),IF(積算水温計算!AK170=TRUE,IF(稚魚サイズ・収容重量計算!AK75="","",稚魚サイズ・収容重量計算!AK75),"")),IF(稚魚サイズ・収容重量計算!AK75="","",稚魚サイズ・収容重量計算!AK75)))</f>
        <v/>
      </c>
      <c r="AL75" s="27" t="str">
        <f>IF($L75="","",IF($T75="",IF(積算水温計算!AL170=FALSE,IF(積算水温計算!AL75="","",積算水温計算!AL75),IF(積算水温計算!AL170=TRUE,IF(稚魚サイズ・収容重量計算!AL75="","",稚魚サイズ・収容重量計算!AL75),"")),IF(稚魚サイズ・収容重量計算!AL75="","",稚魚サイズ・収容重量計算!AL75)))</f>
        <v/>
      </c>
      <c r="AM75" s="27" t="str">
        <f>IF($L75="","",IF($T75="",IF(積算水温計算!AM170=FALSE,IF(積算水温計算!AM75="","",積算水温計算!AM75),IF(積算水温計算!AM170=TRUE,IF(稚魚サイズ・収容重量計算!AM75="","",稚魚サイズ・収容重量計算!AM75),"")),IF(稚魚サイズ・収容重量計算!AM75="","",稚魚サイズ・収容重量計算!AM75)))</f>
        <v/>
      </c>
      <c r="AN75" s="27" t="str">
        <f>IF($L75="","",IF($T75="",IF(積算水温計算!AN170=FALSE,IF(積算水温計算!AN75="","",積算水温計算!AN75),IF(積算水温計算!AN170=TRUE,IF(稚魚サイズ・収容重量計算!AN75="","",稚魚サイズ・収容重量計算!AN75),"")),IF(稚魚サイズ・収容重量計算!AN75="","",稚魚サイズ・収容重量計算!AN75)))</f>
        <v/>
      </c>
      <c r="AO75" s="27" t="str">
        <f>IF($L75="","",IF($T75="",IF(積算水温計算!AO170=FALSE,IF(積算水温計算!AO75="","",積算水温計算!AO75),IF(積算水温計算!AO170=TRUE,IF(稚魚サイズ・収容重量計算!AO75="","",稚魚サイズ・収容重量計算!AO75),"")),IF(稚魚サイズ・収容重量計算!AO75="","",稚魚サイズ・収容重量計算!AO75)))</f>
        <v/>
      </c>
      <c r="AP75" s="27" t="str">
        <f>IF($L75="","",IF($T75="",IF(積算水温計算!AP170=FALSE,IF(積算水温計算!AP75="","",積算水温計算!AP75),IF(積算水温計算!AP170=TRUE,IF(稚魚サイズ・収容重量計算!AP75="","",稚魚サイズ・収容重量計算!AP75),"")),IF(稚魚サイズ・収容重量計算!AP75="","",稚魚サイズ・収容重量計算!AP75)))</f>
        <v/>
      </c>
      <c r="AQ75" s="28" t="str">
        <f>IF($L75="","",IF($T75="",IF(積算水温計算!AQ170=FALSE,IF(積算水温計算!AQ75="","",積算水温計算!AQ75),IF(積算水温計算!AQ170=TRUE,IF(稚魚サイズ・収容重量計算!AQ75="","",稚魚サイズ・収容重量計算!AQ75),"")),IF(稚魚サイズ・収容重量計算!AQ75="","",稚魚サイズ・収容重量計算!AQ75)))</f>
        <v/>
      </c>
      <c r="AR75" s="29" t="str">
        <f>IF($L75="","",IF($T75="",IF(積算水温計算!AR170=FALSE,IF(積算水温計算!AR75="","",積算水温計算!AR75),IF(積算水温計算!AR170=TRUE,IF(稚魚サイズ・収容重量計算!AR75="","",稚魚サイズ・収容重量計算!AR75),"")),IF(稚魚サイズ・収容重量計算!AR75="","",稚魚サイズ・収容重量計算!AR75)))</f>
        <v/>
      </c>
      <c r="AS75" s="27" t="str">
        <f>IF($L75="","",IF($T75="",IF(積算水温計算!AS170=FALSE,IF(積算水温計算!AS75="","",積算水温計算!AS75),IF(積算水温計算!AS170=TRUE,IF(稚魚サイズ・収容重量計算!AS75="","",稚魚サイズ・収容重量計算!AS75),"")),IF(稚魚サイズ・収容重量計算!AS75="","",稚魚サイズ・収容重量計算!AS75)))</f>
        <v/>
      </c>
      <c r="AT75" s="27" t="str">
        <f>IF($L75="","",IF($T75="",IF(積算水温計算!AT170=FALSE,IF(積算水温計算!AT75="","",積算水温計算!AT75),IF(積算水温計算!AT170=TRUE,IF(稚魚サイズ・収容重量計算!AT75="","",稚魚サイズ・収容重量計算!AT75),"")),IF(稚魚サイズ・収容重量計算!AT75="","",稚魚サイズ・収容重量計算!AT75)))</f>
        <v/>
      </c>
      <c r="AU75" s="27" t="str">
        <f>IF($L75="","",IF($T75="",IF(積算水温計算!AU170=FALSE,IF(積算水温計算!AU75="","",積算水温計算!AU75),IF(積算水温計算!AU170=TRUE,IF(稚魚サイズ・収容重量計算!AU75="","",稚魚サイズ・収容重量計算!AU75),"")),IF(稚魚サイズ・収容重量計算!AU75="","",稚魚サイズ・収容重量計算!AU75)))</f>
        <v/>
      </c>
      <c r="AV75" s="27" t="str">
        <f>IF($L75="","",IF($T75="",IF(積算水温計算!AV170=FALSE,IF(積算水温計算!AV75="","",積算水温計算!AV75),IF(積算水温計算!AV170=TRUE,IF(稚魚サイズ・収容重量計算!AV75="","",稚魚サイズ・収容重量計算!AV75),"")),IF(稚魚サイズ・収容重量計算!AV75="","",稚魚サイズ・収容重量計算!AV75)))</f>
        <v/>
      </c>
      <c r="AW75" s="30" t="str">
        <f>IF($L75="","",IF($T75="",IF(積算水温計算!AW170=FALSE,IF(積算水温計算!AW75="","",積算水温計算!AW75),IF(積算水温計算!AW170=TRUE,IF(稚魚サイズ・収容重量計算!AW75="","",稚魚サイズ・収容重量計算!AW75),"")),IF(稚魚サイズ・収容重量計算!AW75="","",稚魚サイズ・収容重量計算!AW75)))</f>
        <v/>
      </c>
      <c r="AX75" s="31" t="str">
        <f>IF($L75="","",IF($T75="",IF(積算水温計算!AX170=FALSE,IF(積算水温計算!AX75="","",積算水温計算!AX75),IF(積算水温計算!AX170=TRUE,IF(稚魚サイズ・収容重量計算!AX75="","",稚魚サイズ・収容重量計算!AX75),"")),IF(稚魚サイズ・収容重量計算!AX75="","",稚魚サイズ・収容重量計算!AX75)))</f>
        <v/>
      </c>
      <c r="AY75" s="27" t="str">
        <f>IF($L75="","",IF($T75="",IF(積算水温計算!AY170=FALSE,IF(積算水温計算!AY75="","",積算水温計算!AY75),IF(積算水温計算!AY170=TRUE,IF(稚魚サイズ・収容重量計算!AY75="","",稚魚サイズ・収容重量計算!AY75),"")),IF(稚魚サイズ・収容重量計算!AY75="","",稚魚サイズ・収容重量計算!AY75)))</f>
        <v/>
      </c>
    </row>
    <row r="76" spans="1:51" x14ac:dyDescent="0.4">
      <c r="A76" s="223"/>
      <c r="B76" s="224"/>
      <c r="C76" s="225"/>
      <c r="D76" s="225"/>
      <c r="E76" s="226"/>
      <c r="F76" s="24" t="str">
        <f t="shared" si="8"/>
        <v/>
      </c>
      <c r="G76" s="24" t="str">
        <f t="shared" si="9"/>
        <v/>
      </c>
      <c r="H76" s="25" t="str">
        <f t="shared" si="10"/>
        <v/>
      </c>
      <c r="I76" s="25" t="str">
        <f t="shared" si="11"/>
        <v/>
      </c>
      <c r="J76" s="223"/>
      <c r="K76" s="223"/>
      <c r="L76" s="211"/>
      <c r="M76" s="217">
        <v>960</v>
      </c>
      <c r="N76" s="227">
        <v>0.4</v>
      </c>
      <c r="O76" s="227">
        <v>1.3</v>
      </c>
      <c r="P76" s="227">
        <v>1</v>
      </c>
      <c r="Q76" s="228"/>
      <c r="R76" s="217"/>
      <c r="S76" s="229"/>
      <c r="T76" s="217"/>
      <c r="U76" s="229"/>
      <c r="V76" s="38" t="str">
        <f>稚魚サイズ・収容重量計算!V76</f>
        <v/>
      </c>
      <c r="W76" s="217"/>
      <c r="X76" s="26" t="str">
        <f>IF($L76="","",IF($T76="",IF(積算水温計算!W171=FALSE,IF(積算水温計算!X76="","",積算水温計算!X76),IF(積算水温計算!X171=TRUE,IF(稚魚サイズ・収容重量計算!X76="","",稚魚サイズ・収容重量計算!X76),"")),IF(稚魚サイズ・収容重量計算!X76="","",稚魚サイズ・収容重量計算!X76)))</f>
        <v/>
      </c>
      <c r="Y76" s="27" t="str">
        <f>IF($L76="","",IF($T76="",IF(積算水温計算!Y171=FALSE,IF(積算水温計算!Y76="","",積算水温計算!Y76),IF(積算水温計算!Y171=TRUE,IF(稚魚サイズ・収容重量計算!Y76="","",稚魚サイズ・収容重量計算!Y76),"")),IF(稚魚サイズ・収容重量計算!Y76="","",稚魚サイズ・収容重量計算!Y76)))</f>
        <v/>
      </c>
      <c r="Z76" s="27" t="str">
        <f>IF($L76="","",IF($T76="",IF(積算水温計算!Z171=FALSE,IF(積算水温計算!Z76="","",積算水温計算!Z76),IF(積算水温計算!Z171=TRUE,IF(稚魚サイズ・収容重量計算!Z76="","",稚魚サイズ・収容重量計算!Z76),"")),IF(稚魚サイズ・収容重量計算!Z76="","",稚魚サイズ・収容重量計算!Z76)))</f>
        <v/>
      </c>
      <c r="AA76" s="27" t="str">
        <f>IF($L76="","",IF($T76="",IF(積算水温計算!AA171=FALSE,IF(積算水温計算!AA76="","",積算水温計算!AA76),IF(積算水温計算!AA171=TRUE,IF(稚魚サイズ・収容重量計算!AA76="","",稚魚サイズ・収容重量計算!AA76),"")),IF(稚魚サイズ・収容重量計算!AA76="","",稚魚サイズ・収容重量計算!AA76)))</f>
        <v/>
      </c>
      <c r="AB76" s="27" t="str">
        <f>IF($L76="","",IF($T76="",IF(積算水温計算!AB171=FALSE,IF(積算水温計算!AB76="","",積算水温計算!AB76),IF(積算水温計算!AB171=TRUE,IF(稚魚サイズ・収容重量計算!AB76="","",稚魚サイズ・収容重量計算!AB76),"")),IF(稚魚サイズ・収容重量計算!AB76="","",稚魚サイズ・収容重量計算!AB76)))</f>
        <v/>
      </c>
      <c r="AC76" s="27" t="str">
        <f>IF($L76="","",IF($T76="",IF(積算水温計算!AC171=FALSE,IF(積算水温計算!AC76="","",積算水温計算!AC76),IF(積算水温計算!AC171=TRUE,IF(稚魚サイズ・収容重量計算!AC76="","",稚魚サイズ・収容重量計算!AC76),"")),IF(稚魚サイズ・収容重量計算!AC76="","",稚魚サイズ・収容重量計算!AC76)))</f>
        <v/>
      </c>
      <c r="AD76" s="27" t="str">
        <f>IF($L76="","",IF($T76="",IF(積算水温計算!AD171=FALSE,IF(積算水温計算!AD76="","",積算水温計算!AD76),IF(積算水温計算!AD171=TRUE,IF(稚魚サイズ・収容重量計算!AD76="","",稚魚サイズ・収容重量計算!AD76),"")),IF(稚魚サイズ・収容重量計算!AD76="","",稚魚サイズ・収容重量計算!AD76)))</f>
        <v/>
      </c>
      <c r="AE76" s="27" t="str">
        <f>IF($L76="","",IF($T76="",IF(積算水温計算!AE171=FALSE,IF(積算水温計算!AE76="","",積算水温計算!AE76),IF(積算水温計算!AE171=TRUE,IF(稚魚サイズ・収容重量計算!AE76="","",稚魚サイズ・収容重量計算!AE76),"")),IF(稚魚サイズ・収容重量計算!AE76="","",稚魚サイズ・収容重量計算!AE76)))</f>
        <v/>
      </c>
      <c r="AF76" s="27" t="str">
        <f>IF($L76="","",IF($T76="",IF(積算水温計算!AF171=FALSE,IF(積算水温計算!AF76="","",積算水温計算!AF76),IF(積算水温計算!AF171=TRUE,IF(稚魚サイズ・収容重量計算!AF76="","",稚魚サイズ・収容重量計算!AF76),"")),IF(稚魚サイズ・収容重量計算!AF76="","",稚魚サイズ・収容重量計算!AF76)))</f>
        <v/>
      </c>
      <c r="AG76" s="27" t="str">
        <f>IF($L76="","",IF($T76="",IF(積算水温計算!AG171=FALSE,IF(積算水温計算!AG76="","",積算水温計算!AG76),IF(積算水温計算!AG171=TRUE,IF(稚魚サイズ・収容重量計算!AG76="","",稚魚サイズ・収容重量計算!AG76),"")),IF(稚魚サイズ・収容重量計算!AG76="","",稚魚サイズ・収容重量計算!AG76)))</f>
        <v/>
      </c>
      <c r="AH76" s="27" t="str">
        <f>IF($L76="","",IF($T76="",IF(積算水温計算!AH171=FALSE,IF(積算水温計算!AH76="","",積算水温計算!AH76),IF(積算水温計算!AH171=TRUE,IF(稚魚サイズ・収容重量計算!AH76="","",稚魚サイズ・収容重量計算!AH76),"")),IF(稚魚サイズ・収容重量計算!AH76="","",稚魚サイズ・収容重量計算!AH76)))</f>
        <v/>
      </c>
      <c r="AI76" s="27" t="str">
        <f>IF($L76="","",IF($T76="",IF(積算水温計算!AI171=FALSE,IF(積算水温計算!AI76="","",積算水温計算!AI76),IF(積算水温計算!AI171=TRUE,IF(稚魚サイズ・収容重量計算!AI76="","",稚魚サイズ・収容重量計算!AI76),"")),IF(稚魚サイズ・収容重量計算!AI76="","",稚魚サイズ・収容重量計算!AI76)))</f>
        <v/>
      </c>
      <c r="AJ76" s="27" t="str">
        <f>IF($L76="","",IF($T76="",IF(積算水温計算!AJ171=FALSE,IF(積算水温計算!AJ76="","",積算水温計算!AJ76),IF(積算水温計算!AJ171=TRUE,IF(稚魚サイズ・収容重量計算!AJ76="","",稚魚サイズ・収容重量計算!AJ76),"")),IF(稚魚サイズ・収容重量計算!AJ76="","",稚魚サイズ・収容重量計算!AJ76)))</f>
        <v/>
      </c>
      <c r="AK76" s="27" t="str">
        <f>IF($L76="","",IF($T76="",IF(積算水温計算!AK171=FALSE,IF(積算水温計算!AK76="","",積算水温計算!AK76),IF(積算水温計算!AK171=TRUE,IF(稚魚サイズ・収容重量計算!AK76="","",稚魚サイズ・収容重量計算!AK76),"")),IF(稚魚サイズ・収容重量計算!AK76="","",稚魚サイズ・収容重量計算!AK76)))</f>
        <v/>
      </c>
      <c r="AL76" s="27" t="str">
        <f>IF($L76="","",IF($T76="",IF(積算水温計算!AL171=FALSE,IF(積算水温計算!AL76="","",積算水温計算!AL76),IF(積算水温計算!AL171=TRUE,IF(稚魚サイズ・収容重量計算!AL76="","",稚魚サイズ・収容重量計算!AL76),"")),IF(稚魚サイズ・収容重量計算!AL76="","",稚魚サイズ・収容重量計算!AL76)))</f>
        <v/>
      </c>
      <c r="AM76" s="27" t="str">
        <f>IF($L76="","",IF($T76="",IF(積算水温計算!AM171=FALSE,IF(積算水温計算!AM76="","",積算水温計算!AM76),IF(積算水温計算!AM171=TRUE,IF(稚魚サイズ・収容重量計算!AM76="","",稚魚サイズ・収容重量計算!AM76),"")),IF(稚魚サイズ・収容重量計算!AM76="","",稚魚サイズ・収容重量計算!AM76)))</f>
        <v/>
      </c>
      <c r="AN76" s="27" t="str">
        <f>IF($L76="","",IF($T76="",IF(積算水温計算!AN171=FALSE,IF(積算水温計算!AN76="","",積算水温計算!AN76),IF(積算水温計算!AN171=TRUE,IF(稚魚サイズ・収容重量計算!AN76="","",稚魚サイズ・収容重量計算!AN76),"")),IF(稚魚サイズ・収容重量計算!AN76="","",稚魚サイズ・収容重量計算!AN76)))</f>
        <v/>
      </c>
      <c r="AO76" s="27" t="str">
        <f>IF($L76="","",IF($T76="",IF(積算水温計算!AO171=FALSE,IF(積算水温計算!AO76="","",積算水温計算!AO76),IF(積算水温計算!AO171=TRUE,IF(稚魚サイズ・収容重量計算!AO76="","",稚魚サイズ・収容重量計算!AO76),"")),IF(稚魚サイズ・収容重量計算!AO76="","",稚魚サイズ・収容重量計算!AO76)))</f>
        <v/>
      </c>
      <c r="AP76" s="27" t="str">
        <f>IF($L76="","",IF($T76="",IF(積算水温計算!AP171=FALSE,IF(積算水温計算!AP76="","",積算水温計算!AP76),IF(積算水温計算!AP171=TRUE,IF(稚魚サイズ・収容重量計算!AP76="","",稚魚サイズ・収容重量計算!AP76),"")),IF(稚魚サイズ・収容重量計算!AP76="","",稚魚サイズ・収容重量計算!AP76)))</f>
        <v/>
      </c>
      <c r="AQ76" s="28" t="str">
        <f>IF($L76="","",IF($T76="",IF(積算水温計算!AQ171=FALSE,IF(積算水温計算!AQ76="","",積算水温計算!AQ76),IF(積算水温計算!AQ171=TRUE,IF(稚魚サイズ・収容重量計算!AQ76="","",稚魚サイズ・収容重量計算!AQ76),"")),IF(稚魚サイズ・収容重量計算!AQ76="","",稚魚サイズ・収容重量計算!AQ76)))</f>
        <v/>
      </c>
      <c r="AR76" s="29" t="str">
        <f>IF($L76="","",IF($T76="",IF(積算水温計算!AR171=FALSE,IF(積算水温計算!AR76="","",積算水温計算!AR76),IF(積算水温計算!AR171=TRUE,IF(稚魚サイズ・収容重量計算!AR76="","",稚魚サイズ・収容重量計算!AR76),"")),IF(稚魚サイズ・収容重量計算!AR76="","",稚魚サイズ・収容重量計算!AR76)))</f>
        <v/>
      </c>
      <c r="AS76" s="27" t="str">
        <f>IF($L76="","",IF($T76="",IF(積算水温計算!AS171=FALSE,IF(積算水温計算!AS76="","",積算水温計算!AS76),IF(積算水温計算!AS171=TRUE,IF(稚魚サイズ・収容重量計算!AS76="","",稚魚サイズ・収容重量計算!AS76),"")),IF(稚魚サイズ・収容重量計算!AS76="","",稚魚サイズ・収容重量計算!AS76)))</f>
        <v/>
      </c>
      <c r="AT76" s="27" t="str">
        <f>IF($L76="","",IF($T76="",IF(積算水温計算!AT171=FALSE,IF(積算水温計算!AT76="","",積算水温計算!AT76),IF(積算水温計算!AT171=TRUE,IF(稚魚サイズ・収容重量計算!AT76="","",稚魚サイズ・収容重量計算!AT76),"")),IF(稚魚サイズ・収容重量計算!AT76="","",稚魚サイズ・収容重量計算!AT76)))</f>
        <v/>
      </c>
      <c r="AU76" s="27" t="str">
        <f>IF($L76="","",IF($T76="",IF(積算水温計算!AU171=FALSE,IF(積算水温計算!AU76="","",積算水温計算!AU76),IF(積算水温計算!AU171=TRUE,IF(稚魚サイズ・収容重量計算!AU76="","",稚魚サイズ・収容重量計算!AU76),"")),IF(稚魚サイズ・収容重量計算!AU76="","",稚魚サイズ・収容重量計算!AU76)))</f>
        <v/>
      </c>
      <c r="AV76" s="27" t="str">
        <f>IF($L76="","",IF($T76="",IF(積算水温計算!AV171=FALSE,IF(積算水温計算!AV76="","",積算水温計算!AV76),IF(積算水温計算!AV171=TRUE,IF(稚魚サイズ・収容重量計算!AV76="","",稚魚サイズ・収容重量計算!AV76),"")),IF(稚魚サイズ・収容重量計算!AV76="","",稚魚サイズ・収容重量計算!AV76)))</f>
        <v/>
      </c>
      <c r="AW76" s="30" t="str">
        <f>IF($L76="","",IF($T76="",IF(積算水温計算!AW171=FALSE,IF(積算水温計算!AW76="","",積算水温計算!AW76),IF(積算水温計算!AW171=TRUE,IF(稚魚サイズ・収容重量計算!AW76="","",稚魚サイズ・収容重量計算!AW76),"")),IF(稚魚サイズ・収容重量計算!AW76="","",稚魚サイズ・収容重量計算!AW76)))</f>
        <v/>
      </c>
      <c r="AX76" s="31" t="str">
        <f>IF($L76="","",IF($T76="",IF(積算水温計算!AX171=FALSE,IF(積算水温計算!AX76="","",積算水温計算!AX76),IF(積算水温計算!AX171=TRUE,IF(稚魚サイズ・収容重量計算!AX76="","",稚魚サイズ・収容重量計算!AX76),"")),IF(稚魚サイズ・収容重量計算!AX76="","",稚魚サイズ・収容重量計算!AX76)))</f>
        <v/>
      </c>
      <c r="AY76" s="27" t="str">
        <f>IF($L76="","",IF($T76="",IF(積算水温計算!AY171=FALSE,IF(積算水温計算!AY76="","",積算水温計算!AY76),IF(積算水温計算!AY171=TRUE,IF(稚魚サイズ・収容重量計算!AY76="","",稚魚サイズ・収容重量計算!AY76),"")),IF(稚魚サイズ・収容重量計算!AY76="","",稚魚サイズ・収容重量計算!AY76)))</f>
        <v/>
      </c>
    </row>
    <row r="77" spans="1:51" x14ac:dyDescent="0.4">
      <c r="A77" s="223"/>
      <c r="B77" s="224"/>
      <c r="C77" s="225"/>
      <c r="D77" s="225"/>
      <c r="E77" s="226"/>
      <c r="F77" s="24" t="str">
        <f t="shared" si="8"/>
        <v/>
      </c>
      <c r="G77" s="24" t="str">
        <f t="shared" si="9"/>
        <v/>
      </c>
      <c r="H77" s="25" t="str">
        <f t="shared" si="10"/>
        <v/>
      </c>
      <c r="I77" s="25" t="str">
        <f t="shared" si="11"/>
        <v/>
      </c>
      <c r="J77" s="223"/>
      <c r="K77" s="223"/>
      <c r="L77" s="211"/>
      <c r="M77" s="217">
        <v>960</v>
      </c>
      <c r="N77" s="227">
        <v>0.4</v>
      </c>
      <c r="O77" s="227">
        <v>1.3</v>
      </c>
      <c r="P77" s="227">
        <v>1</v>
      </c>
      <c r="Q77" s="228"/>
      <c r="R77" s="217"/>
      <c r="S77" s="229"/>
      <c r="T77" s="217"/>
      <c r="U77" s="229"/>
      <c r="V77" s="38" t="str">
        <f>稚魚サイズ・収容重量計算!V77</f>
        <v/>
      </c>
      <c r="W77" s="217"/>
      <c r="X77" s="26" t="str">
        <f>IF($L77="","",IF($T77="",IF(積算水温計算!W172=FALSE,IF(積算水温計算!X77="","",積算水温計算!X77),IF(積算水温計算!X172=TRUE,IF(稚魚サイズ・収容重量計算!X77="","",稚魚サイズ・収容重量計算!X77),"")),IF(稚魚サイズ・収容重量計算!X77="","",稚魚サイズ・収容重量計算!X77)))</f>
        <v/>
      </c>
      <c r="Y77" s="27" t="str">
        <f>IF($L77="","",IF($T77="",IF(積算水温計算!Y172=FALSE,IF(積算水温計算!Y77="","",積算水温計算!Y77),IF(積算水温計算!Y172=TRUE,IF(稚魚サイズ・収容重量計算!Y77="","",稚魚サイズ・収容重量計算!Y77),"")),IF(稚魚サイズ・収容重量計算!Y77="","",稚魚サイズ・収容重量計算!Y77)))</f>
        <v/>
      </c>
      <c r="Z77" s="27" t="str">
        <f>IF($L77="","",IF($T77="",IF(積算水温計算!Z172=FALSE,IF(積算水温計算!Z77="","",積算水温計算!Z77),IF(積算水温計算!Z172=TRUE,IF(稚魚サイズ・収容重量計算!Z77="","",稚魚サイズ・収容重量計算!Z77),"")),IF(稚魚サイズ・収容重量計算!Z77="","",稚魚サイズ・収容重量計算!Z77)))</f>
        <v/>
      </c>
      <c r="AA77" s="27" t="str">
        <f>IF($L77="","",IF($T77="",IF(積算水温計算!AA172=FALSE,IF(積算水温計算!AA77="","",積算水温計算!AA77),IF(積算水温計算!AA172=TRUE,IF(稚魚サイズ・収容重量計算!AA77="","",稚魚サイズ・収容重量計算!AA77),"")),IF(稚魚サイズ・収容重量計算!AA77="","",稚魚サイズ・収容重量計算!AA77)))</f>
        <v/>
      </c>
      <c r="AB77" s="27" t="str">
        <f>IF($L77="","",IF($T77="",IF(積算水温計算!AB172=FALSE,IF(積算水温計算!AB77="","",積算水温計算!AB77),IF(積算水温計算!AB172=TRUE,IF(稚魚サイズ・収容重量計算!AB77="","",稚魚サイズ・収容重量計算!AB77),"")),IF(稚魚サイズ・収容重量計算!AB77="","",稚魚サイズ・収容重量計算!AB77)))</f>
        <v/>
      </c>
      <c r="AC77" s="27" t="str">
        <f>IF($L77="","",IF($T77="",IF(積算水温計算!AC172=FALSE,IF(積算水温計算!AC77="","",積算水温計算!AC77),IF(積算水温計算!AC172=TRUE,IF(稚魚サイズ・収容重量計算!AC77="","",稚魚サイズ・収容重量計算!AC77),"")),IF(稚魚サイズ・収容重量計算!AC77="","",稚魚サイズ・収容重量計算!AC77)))</f>
        <v/>
      </c>
      <c r="AD77" s="27" t="str">
        <f>IF($L77="","",IF($T77="",IF(積算水温計算!AD172=FALSE,IF(積算水温計算!AD77="","",積算水温計算!AD77),IF(積算水温計算!AD172=TRUE,IF(稚魚サイズ・収容重量計算!AD77="","",稚魚サイズ・収容重量計算!AD77),"")),IF(稚魚サイズ・収容重量計算!AD77="","",稚魚サイズ・収容重量計算!AD77)))</f>
        <v/>
      </c>
      <c r="AE77" s="27" t="str">
        <f>IF($L77="","",IF($T77="",IF(積算水温計算!AE172=FALSE,IF(積算水温計算!AE77="","",積算水温計算!AE77),IF(積算水温計算!AE172=TRUE,IF(稚魚サイズ・収容重量計算!AE77="","",稚魚サイズ・収容重量計算!AE77),"")),IF(稚魚サイズ・収容重量計算!AE77="","",稚魚サイズ・収容重量計算!AE77)))</f>
        <v/>
      </c>
      <c r="AF77" s="27" t="str">
        <f>IF($L77="","",IF($T77="",IF(積算水温計算!AF172=FALSE,IF(積算水温計算!AF77="","",積算水温計算!AF77),IF(積算水温計算!AF172=TRUE,IF(稚魚サイズ・収容重量計算!AF77="","",稚魚サイズ・収容重量計算!AF77),"")),IF(稚魚サイズ・収容重量計算!AF77="","",稚魚サイズ・収容重量計算!AF77)))</f>
        <v/>
      </c>
      <c r="AG77" s="27" t="str">
        <f>IF($L77="","",IF($T77="",IF(積算水温計算!AG172=FALSE,IF(積算水温計算!AG77="","",積算水温計算!AG77),IF(積算水温計算!AG172=TRUE,IF(稚魚サイズ・収容重量計算!AG77="","",稚魚サイズ・収容重量計算!AG77),"")),IF(稚魚サイズ・収容重量計算!AG77="","",稚魚サイズ・収容重量計算!AG77)))</f>
        <v/>
      </c>
      <c r="AH77" s="27" t="str">
        <f>IF($L77="","",IF($T77="",IF(積算水温計算!AH172=FALSE,IF(積算水温計算!AH77="","",積算水温計算!AH77),IF(積算水温計算!AH172=TRUE,IF(稚魚サイズ・収容重量計算!AH77="","",稚魚サイズ・収容重量計算!AH77),"")),IF(稚魚サイズ・収容重量計算!AH77="","",稚魚サイズ・収容重量計算!AH77)))</f>
        <v/>
      </c>
      <c r="AI77" s="27" t="str">
        <f>IF($L77="","",IF($T77="",IF(積算水温計算!AI172=FALSE,IF(積算水温計算!AI77="","",積算水温計算!AI77),IF(積算水温計算!AI172=TRUE,IF(稚魚サイズ・収容重量計算!AI77="","",稚魚サイズ・収容重量計算!AI77),"")),IF(稚魚サイズ・収容重量計算!AI77="","",稚魚サイズ・収容重量計算!AI77)))</f>
        <v/>
      </c>
      <c r="AJ77" s="27" t="str">
        <f>IF($L77="","",IF($T77="",IF(積算水温計算!AJ172=FALSE,IF(積算水温計算!AJ77="","",積算水温計算!AJ77),IF(積算水温計算!AJ172=TRUE,IF(稚魚サイズ・収容重量計算!AJ77="","",稚魚サイズ・収容重量計算!AJ77),"")),IF(稚魚サイズ・収容重量計算!AJ77="","",稚魚サイズ・収容重量計算!AJ77)))</f>
        <v/>
      </c>
      <c r="AK77" s="27" t="str">
        <f>IF($L77="","",IF($T77="",IF(積算水温計算!AK172=FALSE,IF(積算水温計算!AK77="","",積算水温計算!AK77),IF(積算水温計算!AK172=TRUE,IF(稚魚サイズ・収容重量計算!AK77="","",稚魚サイズ・収容重量計算!AK77),"")),IF(稚魚サイズ・収容重量計算!AK77="","",稚魚サイズ・収容重量計算!AK77)))</f>
        <v/>
      </c>
      <c r="AL77" s="27" t="str">
        <f>IF($L77="","",IF($T77="",IF(積算水温計算!AL172=FALSE,IF(積算水温計算!AL77="","",積算水温計算!AL77),IF(積算水温計算!AL172=TRUE,IF(稚魚サイズ・収容重量計算!AL77="","",稚魚サイズ・収容重量計算!AL77),"")),IF(稚魚サイズ・収容重量計算!AL77="","",稚魚サイズ・収容重量計算!AL77)))</f>
        <v/>
      </c>
      <c r="AM77" s="27" t="str">
        <f>IF($L77="","",IF($T77="",IF(積算水温計算!AM172=FALSE,IF(積算水温計算!AM77="","",積算水温計算!AM77),IF(積算水温計算!AM172=TRUE,IF(稚魚サイズ・収容重量計算!AM77="","",稚魚サイズ・収容重量計算!AM77),"")),IF(稚魚サイズ・収容重量計算!AM77="","",稚魚サイズ・収容重量計算!AM77)))</f>
        <v/>
      </c>
      <c r="AN77" s="27" t="str">
        <f>IF($L77="","",IF($T77="",IF(積算水温計算!AN172=FALSE,IF(積算水温計算!AN77="","",積算水温計算!AN77),IF(積算水温計算!AN172=TRUE,IF(稚魚サイズ・収容重量計算!AN77="","",稚魚サイズ・収容重量計算!AN77),"")),IF(稚魚サイズ・収容重量計算!AN77="","",稚魚サイズ・収容重量計算!AN77)))</f>
        <v/>
      </c>
      <c r="AO77" s="27" t="str">
        <f>IF($L77="","",IF($T77="",IF(積算水温計算!AO172=FALSE,IF(積算水温計算!AO77="","",積算水温計算!AO77),IF(積算水温計算!AO172=TRUE,IF(稚魚サイズ・収容重量計算!AO77="","",稚魚サイズ・収容重量計算!AO77),"")),IF(稚魚サイズ・収容重量計算!AO77="","",稚魚サイズ・収容重量計算!AO77)))</f>
        <v/>
      </c>
      <c r="AP77" s="27" t="str">
        <f>IF($L77="","",IF($T77="",IF(積算水温計算!AP172=FALSE,IF(積算水温計算!AP77="","",積算水温計算!AP77),IF(積算水温計算!AP172=TRUE,IF(稚魚サイズ・収容重量計算!AP77="","",稚魚サイズ・収容重量計算!AP77),"")),IF(稚魚サイズ・収容重量計算!AP77="","",稚魚サイズ・収容重量計算!AP77)))</f>
        <v/>
      </c>
      <c r="AQ77" s="28" t="str">
        <f>IF($L77="","",IF($T77="",IF(積算水温計算!AQ172=FALSE,IF(積算水温計算!AQ77="","",積算水温計算!AQ77),IF(積算水温計算!AQ172=TRUE,IF(稚魚サイズ・収容重量計算!AQ77="","",稚魚サイズ・収容重量計算!AQ77),"")),IF(稚魚サイズ・収容重量計算!AQ77="","",稚魚サイズ・収容重量計算!AQ77)))</f>
        <v/>
      </c>
      <c r="AR77" s="29" t="str">
        <f>IF($L77="","",IF($T77="",IF(積算水温計算!AR172=FALSE,IF(積算水温計算!AR77="","",積算水温計算!AR77),IF(積算水温計算!AR172=TRUE,IF(稚魚サイズ・収容重量計算!AR77="","",稚魚サイズ・収容重量計算!AR77),"")),IF(稚魚サイズ・収容重量計算!AR77="","",稚魚サイズ・収容重量計算!AR77)))</f>
        <v/>
      </c>
      <c r="AS77" s="27" t="str">
        <f>IF($L77="","",IF($T77="",IF(積算水温計算!AS172=FALSE,IF(積算水温計算!AS77="","",積算水温計算!AS77),IF(積算水温計算!AS172=TRUE,IF(稚魚サイズ・収容重量計算!AS77="","",稚魚サイズ・収容重量計算!AS77),"")),IF(稚魚サイズ・収容重量計算!AS77="","",稚魚サイズ・収容重量計算!AS77)))</f>
        <v/>
      </c>
      <c r="AT77" s="27" t="str">
        <f>IF($L77="","",IF($T77="",IF(積算水温計算!AT172=FALSE,IF(積算水温計算!AT77="","",積算水温計算!AT77),IF(積算水温計算!AT172=TRUE,IF(稚魚サイズ・収容重量計算!AT77="","",稚魚サイズ・収容重量計算!AT77),"")),IF(稚魚サイズ・収容重量計算!AT77="","",稚魚サイズ・収容重量計算!AT77)))</f>
        <v/>
      </c>
      <c r="AU77" s="27" t="str">
        <f>IF($L77="","",IF($T77="",IF(積算水温計算!AU172=FALSE,IF(積算水温計算!AU77="","",積算水温計算!AU77),IF(積算水温計算!AU172=TRUE,IF(稚魚サイズ・収容重量計算!AU77="","",稚魚サイズ・収容重量計算!AU77),"")),IF(稚魚サイズ・収容重量計算!AU77="","",稚魚サイズ・収容重量計算!AU77)))</f>
        <v/>
      </c>
      <c r="AV77" s="27" t="str">
        <f>IF($L77="","",IF($T77="",IF(積算水温計算!AV172=FALSE,IF(積算水温計算!AV77="","",積算水温計算!AV77),IF(積算水温計算!AV172=TRUE,IF(稚魚サイズ・収容重量計算!AV77="","",稚魚サイズ・収容重量計算!AV77),"")),IF(稚魚サイズ・収容重量計算!AV77="","",稚魚サイズ・収容重量計算!AV77)))</f>
        <v/>
      </c>
      <c r="AW77" s="30" t="str">
        <f>IF($L77="","",IF($T77="",IF(積算水温計算!AW172=FALSE,IF(積算水温計算!AW77="","",積算水温計算!AW77),IF(積算水温計算!AW172=TRUE,IF(稚魚サイズ・収容重量計算!AW77="","",稚魚サイズ・収容重量計算!AW77),"")),IF(稚魚サイズ・収容重量計算!AW77="","",稚魚サイズ・収容重量計算!AW77)))</f>
        <v/>
      </c>
      <c r="AX77" s="31" t="str">
        <f>IF($L77="","",IF($T77="",IF(積算水温計算!AX172=FALSE,IF(積算水温計算!AX77="","",積算水温計算!AX77),IF(積算水温計算!AX172=TRUE,IF(稚魚サイズ・収容重量計算!AX77="","",稚魚サイズ・収容重量計算!AX77),"")),IF(稚魚サイズ・収容重量計算!AX77="","",稚魚サイズ・収容重量計算!AX77)))</f>
        <v/>
      </c>
      <c r="AY77" s="27" t="str">
        <f>IF($L77="","",IF($T77="",IF(積算水温計算!AY172=FALSE,IF(積算水温計算!AY77="","",積算水温計算!AY77),IF(積算水温計算!AY172=TRUE,IF(稚魚サイズ・収容重量計算!AY77="","",稚魚サイズ・収容重量計算!AY77),"")),IF(稚魚サイズ・収容重量計算!AY77="","",稚魚サイズ・収容重量計算!AY77)))</f>
        <v/>
      </c>
    </row>
    <row r="78" spans="1:51" x14ac:dyDescent="0.4">
      <c r="A78" s="223"/>
      <c r="B78" s="224"/>
      <c r="C78" s="225"/>
      <c r="D78" s="225"/>
      <c r="E78" s="226"/>
      <c r="F78" s="24" t="str">
        <f t="shared" si="8"/>
        <v/>
      </c>
      <c r="G78" s="24" t="str">
        <f t="shared" si="9"/>
        <v/>
      </c>
      <c r="H78" s="25" t="str">
        <f t="shared" si="10"/>
        <v/>
      </c>
      <c r="I78" s="25" t="str">
        <f t="shared" si="11"/>
        <v/>
      </c>
      <c r="J78" s="223"/>
      <c r="K78" s="223"/>
      <c r="L78" s="211"/>
      <c r="M78" s="217">
        <v>960</v>
      </c>
      <c r="N78" s="227">
        <v>0.4</v>
      </c>
      <c r="O78" s="227">
        <v>1.3</v>
      </c>
      <c r="P78" s="227">
        <v>1</v>
      </c>
      <c r="Q78" s="228"/>
      <c r="R78" s="217"/>
      <c r="S78" s="229"/>
      <c r="T78" s="217"/>
      <c r="U78" s="229"/>
      <c r="V78" s="38" t="str">
        <f>稚魚サイズ・収容重量計算!V78</f>
        <v/>
      </c>
      <c r="W78" s="217"/>
      <c r="X78" s="26" t="str">
        <f>IF($L78="","",IF($T78="",IF(積算水温計算!W173=FALSE,IF(積算水温計算!X78="","",積算水温計算!X78),IF(積算水温計算!X173=TRUE,IF(稚魚サイズ・収容重量計算!X78="","",稚魚サイズ・収容重量計算!X78),"")),IF(稚魚サイズ・収容重量計算!X78="","",稚魚サイズ・収容重量計算!X78)))</f>
        <v/>
      </c>
      <c r="Y78" s="27" t="str">
        <f>IF($L78="","",IF($T78="",IF(積算水温計算!Y173=FALSE,IF(積算水温計算!Y78="","",積算水温計算!Y78),IF(積算水温計算!Y173=TRUE,IF(稚魚サイズ・収容重量計算!Y78="","",稚魚サイズ・収容重量計算!Y78),"")),IF(稚魚サイズ・収容重量計算!Y78="","",稚魚サイズ・収容重量計算!Y78)))</f>
        <v/>
      </c>
      <c r="Z78" s="27" t="str">
        <f>IF($L78="","",IF($T78="",IF(積算水温計算!Z173=FALSE,IF(積算水温計算!Z78="","",積算水温計算!Z78),IF(積算水温計算!Z173=TRUE,IF(稚魚サイズ・収容重量計算!Z78="","",稚魚サイズ・収容重量計算!Z78),"")),IF(稚魚サイズ・収容重量計算!Z78="","",稚魚サイズ・収容重量計算!Z78)))</f>
        <v/>
      </c>
      <c r="AA78" s="27" t="str">
        <f>IF($L78="","",IF($T78="",IF(積算水温計算!AA173=FALSE,IF(積算水温計算!AA78="","",積算水温計算!AA78),IF(積算水温計算!AA173=TRUE,IF(稚魚サイズ・収容重量計算!AA78="","",稚魚サイズ・収容重量計算!AA78),"")),IF(稚魚サイズ・収容重量計算!AA78="","",稚魚サイズ・収容重量計算!AA78)))</f>
        <v/>
      </c>
      <c r="AB78" s="27" t="str">
        <f>IF($L78="","",IF($T78="",IF(積算水温計算!AB173=FALSE,IF(積算水温計算!AB78="","",積算水温計算!AB78),IF(積算水温計算!AB173=TRUE,IF(稚魚サイズ・収容重量計算!AB78="","",稚魚サイズ・収容重量計算!AB78),"")),IF(稚魚サイズ・収容重量計算!AB78="","",稚魚サイズ・収容重量計算!AB78)))</f>
        <v/>
      </c>
      <c r="AC78" s="27" t="str">
        <f>IF($L78="","",IF($T78="",IF(積算水温計算!AC173=FALSE,IF(積算水温計算!AC78="","",積算水温計算!AC78),IF(積算水温計算!AC173=TRUE,IF(稚魚サイズ・収容重量計算!AC78="","",稚魚サイズ・収容重量計算!AC78),"")),IF(稚魚サイズ・収容重量計算!AC78="","",稚魚サイズ・収容重量計算!AC78)))</f>
        <v/>
      </c>
      <c r="AD78" s="27" t="str">
        <f>IF($L78="","",IF($T78="",IF(積算水温計算!AD173=FALSE,IF(積算水温計算!AD78="","",積算水温計算!AD78),IF(積算水温計算!AD173=TRUE,IF(稚魚サイズ・収容重量計算!AD78="","",稚魚サイズ・収容重量計算!AD78),"")),IF(稚魚サイズ・収容重量計算!AD78="","",稚魚サイズ・収容重量計算!AD78)))</f>
        <v/>
      </c>
      <c r="AE78" s="27" t="str">
        <f>IF($L78="","",IF($T78="",IF(積算水温計算!AE173=FALSE,IF(積算水温計算!AE78="","",積算水温計算!AE78),IF(積算水温計算!AE173=TRUE,IF(稚魚サイズ・収容重量計算!AE78="","",稚魚サイズ・収容重量計算!AE78),"")),IF(稚魚サイズ・収容重量計算!AE78="","",稚魚サイズ・収容重量計算!AE78)))</f>
        <v/>
      </c>
      <c r="AF78" s="27" t="str">
        <f>IF($L78="","",IF($T78="",IF(積算水温計算!AF173=FALSE,IF(積算水温計算!AF78="","",積算水温計算!AF78),IF(積算水温計算!AF173=TRUE,IF(稚魚サイズ・収容重量計算!AF78="","",稚魚サイズ・収容重量計算!AF78),"")),IF(稚魚サイズ・収容重量計算!AF78="","",稚魚サイズ・収容重量計算!AF78)))</f>
        <v/>
      </c>
      <c r="AG78" s="27" t="str">
        <f>IF($L78="","",IF($T78="",IF(積算水温計算!AG173=FALSE,IF(積算水温計算!AG78="","",積算水温計算!AG78),IF(積算水温計算!AG173=TRUE,IF(稚魚サイズ・収容重量計算!AG78="","",稚魚サイズ・収容重量計算!AG78),"")),IF(稚魚サイズ・収容重量計算!AG78="","",稚魚サイズ・収容重量計算!AG78)))</f>
        <v/>
      </c>
      <c r="AH78" s="27" t="str">
        <f>IF($L78="","",IF($T78="",IF(積算水温計算!AH173=FALSE,IF(積算水温計算!AH78="","",積算水温計算!AH78),IF(積算水温計算!AH173=TRUE,IF(稚魚サイズ・収容重量計算!AH78="","",稚魚サイズ・収容重量計算!AH78),"")),IF(稚魚サイズ・収容重量計算!AH78="","",稚魚サイズ・収容重量計算!AH78)))</f>
        <v/>
      </c>
      <c r="AI78" s="27" t="str">
        <f>IF($L78="","",IF($T78="",IF(積算水温計算!AI173=FALSE,IF(積算水温計算!AI78="","",積算水温計算!AI78),IF(積算水温計算!AI173=TRUE,IF(稚魚サイズ・収容重量計算!AI78="","",稚魚サイズ・収容重量計算!AI78),"")),IF(稚魚サイズ・収容重量計算!AI78="","",稚魚サイズ・収容重量計算!AI78)))</f>
        <v/>
      </c>
      <c r="AJ78" s="27" t="str">
        <f>IF($L78="","",IF($T78="",IF(積算水温計算!AJ173=FALSE,IF(積算水温計算!AJ78="","",積算水温計算!AJ78),IF(積算水温計算!AJ173=TRUE,IF(稚魚サイズ・収容重量計算!AJ78="","",稚魚サイズ・収容重量計算!AJ78),"")),IF(稚魚サイズ・収容重量計算!AJ78="","",稚魚サイズ・収容重量計算!AJ78)))</f>
        <v/>
      </c>
      <c r="AK78" s="27" t="str">
        <f>IF($L78="","",IF($T78="",IF(積算水温計算!AK173=FALSE,IF(積算水温計算!AK78="","",積算水温計算!AK78),IF(積算水温計算!AK173=TRUE,IF(稚魚サイズ・収容重量計算!AK78="","",稚魚サイズ・収容重量計算!AK78),"")),IF(稚魚サイズ・収容重量計算!AK78="","",稚魚サイズ・収容重量計算!AK78)))</f>
        <v/>
      </c>
      <c r="AL78" s="27" t="str">
        <f>IF($L78="","",IF($T78="",IF(積算水温計算!AL173=FALSE,IF(積算水温計算!AL78="","",積算水温計算!AL78),IF(積算水温計算!AL173=TRUE,IF(稚魚サイズ・収容重量計算!AL78="","",稚魚サイズ・収容重量計算!AL78),"")),IF(稚魚サイズ・収容重量計算!AL78="","",稚魚サイズ・収容重量計算!AL78)))</f>
        <v/>
      </c>
      <c r="AM78" s="27" t="str">
        <f>IF($L78="","",IF($T78="",IF(積算水温計算!AM173=FALSE,IF(積算水温計算!AM78="","",積算水温計算!AM78),IF(積算水温計算!AM173=TRUE,IF(稚魚サイズ・収容重量計算!AM78="","",稚魚サイズ・収容重量計算!AM78),"")),IF(稚魚サイズ・収容重量計算!AM78="","",稚魚サイズ・収容重量計算!AM78)))</f>
        <v/>
      </c>
      <c r="AN78" s="27" t="str">
        <f>IF($L78="","",IF($T78="",IF(積算水温計算!AN173=FALSE,IF(積算水温計算!AN78="","",積算水温計算!AN78),IF(積算水温計算!AN173=TRUE,IF(稚魚サイズ・収容重量計算!AN78="","",稚魚サイズ・収容重量計算!AN78),"")),IF(稚魚サイズ・収容重量計算!AN78="","",稚魚サイズ・収容重量計算!AN78)))</f>
        <v/>
      </c>
      <c r="AO78" s="27" t="str">
        <f>IF($L78="","",IF($T78="",IF(積算水温計算!AO173=FALSE,IF(積算水温計算!AO78="","",積算水温計算!AO78),IF(積算水温計算!AO173=TRUE,IF(稚魚サイズ・収容重量計算!AO78="","",稚魚サイズ・収容重量計算!AO78),"")),IF(稚魚サイズ・収容重量計算!AO78="","",稚魚サイズ・収容重量計算!AO78)))</f>
        <v/>
      </c>
      <c r="AP78" s="27" t="str">
        <f>IF($L78="","",IF($T78="",IF(積算水温計算!AP173=FALSE,IF(積算水温計算!AP78="","",積算水温計算!AP78),IF(積算水温計算!AP173=TRUE,IF(稚魚サイズ・収容重量計算!AP78="","",稚魚サイズ・収容重量計算!AP78),"")),IF(稚魚サイズ・収容重量計算!AP78="","",稚魚サイズ・収容重量計算!AP78)))</f>
        <v/>
      </c>
      <c r="AQ78" s="28" t="str">
        <f>IF($L78="","",IF($T78="",IF(積算水温計算!AQ173=FALSE,IF(積算水温計算!AQ78="","",積算水温計算!AQ78),IF(積算水温計算!AQ173=TRUE,IF(稚魚サイズ・収容重量計算!AQ78="","",稚魚サイズ・収容重量計算!AQ78),"")),IF(稚魚サイズ・収容重量計算!AQ78="","",稚魚サイズ・収容重量計算!AQ78)))</f>
        <v/>
      </c>
      <c r="AR78" s="29" t="str">
        <f>IF($L78="","",IF($T78="",IF(積算水温計算!AR173=FALSE,IF(積算水温計算!AR78="","",積算水温計算!AR78),IF(積算水温計算!AR173=TRUE,IF(稚魚サイズ・収容重量計算!AR78="","",稚魚サイズ・収容重量計算!AR78),"")),IF(稚魚サイズ・収容重量計算!AR78="","",稚魚サイズ・収容重量計算!AR78)))</f>
        <v/>
      </c>
      <c r="AS78" s="27" t="str">
        <f>IF($L78="","",IF($T78="",IF(積算水温計算!AS173=FALSE,IF(積算水温計算!AS78="","",積算水温計算!AS78),IF(積算水温計算!AS173=TRUE,IF(稚魚サイズ・収容重量計算!AS78="","",稚魚サイズ・収容重量計算!AS78),"")),IF(稚魚サイズ・収容重量計算!AS78="","",稚魚サイズ・収容重量計算!AS78)))</f>
        <v/>
      </c>
      <c r="AT78" s="27" t="str">
        <f>IF($L78="","",IF($T78="",IF(積算水温計算!AT173=FALSE,IF(積算水温計算!AT78="","",積算水温計算!AT78),IF(積算水温計算!AT173=TRUE,IF(稚魚サイズ・収容重量計算!AT78="","",稚魚サイズ・収容重量計算!AT78),"")),IF(稚魚サイズ・収容重量計算!AT78="","",稚魚サイズ・収容重量計算!AT78)))</f>
        <v/>
      </c>
      <c r="AU78" s="27" t="str">
        <f>IF($L78="","",IF($T78="",IF(積算水温計算!AU173=FALSE,IF(積算水温計算!AU78="","",積算水温計算!AU78),IF(積算水温計算!AU173=TRUE,IF(稚魚サイズ・収容重量計算!AU78="","",稚魚サイズ・収容重量計算!AU78),"")),IF(稚魚サイズ・収容重量計算!AU78="","",稚魚サイズ・収容重量計算!AU78)))</f>
        <v/>
      </c>
      <c r="AV78" s="27" t="str">
        <f>IF($L78="","",IF($T78="",IF(積算水温計算!AV173=FALSE,IF(積算水温計算!AV78="","",積算水温計算!AV78),IF(積算水温計算!AV173=TRUE,IF(稚魚サイズ・収容重量計算!AV78="","",稚魚サイズ・収容重量計算!AV78),"")),IF(稚魚サイズ・収容重量計算!AV78="","",稚魚サイズ・収容重量計算!AV78)))</f>
        <v/>
      </c>
      <c r="AW78" s="30" t="str">
        <f>IF($L78="","",IF($T78="",IF(積算水温計算!AW173=FALSE,IF(積算水温計算!AW78="","",積算水温計算!AW78),IF(積算水温計算!AW173=TRUE,IF(稚魚サイズ・収容重量計算!AW78="","",稚魚サイズ・収容重量計算!AW78),"")),IF(稚魚サイズ・収容重量計算!AW78="","",稚魚サイズ・収容重量計算!AW78)))</f>
        <v/>
      </c>
      <c r="AX78" s="31" t="str">
        <f>IF($L78="","",IF($T78="",IF(積算水温計算!AX173=FALSE,IF(積算水温計算!AX78="","",積算水温計算!AX78),IF(積算水温計算!AX173=TRUE,IF(稚魚サイズ・収容重量計算!AX78="","",稚魚サイズ・収容重量計算!AX78),"")),IF(稚魚サイズ・収容重量計算!AX78="","",稚魚サイズ・収容重量計算!AX78)))</f>
        <v/>
      </c>
      <c r="AY78" s="27" t="str">
        <f>IF($L78="","",IF($T78="",IF(積算水温計算!AY173=FALSE,IF(積算水温計算!AY78="","",積算水温計算!AY78),IF(積算水温計算!AY173=TRUE,IF(稚魚サイズ・収容重量計算!AY78="","",稚魚サイズ・収容重量計算!AY78),"")),IF(稚魚サイズ・収容重量計算!AY78="","",稚魚サイズ・収容重量計算!AY78)))</f>
        <v/>
      </c>
    </row>
    <row r="79" spans="1:51" x14ac:dyDescent="0.4">
      <c r="A79" s="223"/>
      <c r="B79" s="224"/>
      <c r="C79" s="225"/>
      <c r="D79" s="225"/>
      <c r="E79" s="226"/>
      <c r="F79" s="24" t="str">
        <f t="shared" si="8"/>
        <v/>
      </c>
      <c r="G79" s="24" t="str">
        <f t="shared" si="9"/>
        <v/>
      </c>
      <c r="H79" s="25" t="str">
        <f t="shared" si="10"/>
        <v/>
      </c>
      <c r="I79" s="25" t="str">
        <f t="shared" si="11"/>
        <v/>
      </c>
      <c r="J79" s="223"/>
      <c r="K79" s="223"/>
      <c r="L79" s="211"/>
      <c r="M79" s="217">
        <v>960</v>
      </c>
      <c r="N79" s="227">
        <v>0.4</v>
      </c>
      <c r="O79" s="227">
        <v>1.3</v>
      </c>
      <c r="P79" s="227">
        <v>1</v>
      </c>
      <c r="Q79" s="228"/>
      <c r="R79" s="217"/>
      <c r="S79" s="229"/>
      <c r="T79" s="217"/>
      <c r="U79" s="229"/>
      <c r="V79" s="38" t="str">
        <f>稚魚サイズ・収容重量計算!V79</f>
        <v/>
      </c>
      <c r="W79" s="217"/>
      <c r="X79" s="26" t="str">
        <f>IF($L79="","",IF($T79="",IF(積算水温計算!W174=FALSE,IF(積算水温計算!X79="","",積算水温計算!X79),IF(積算水温計算!X174=TRUE,IF(稚魚サイズ・収容重量計算!X79="","",稚魚サイズ・収容重量計算!X79),"")),IF(稚魚サイズ・収容重量計算!X79="","",稚魚サイズ・収容重量計算!X79)))</f>
        <v/>
      </c>
      <c r="Y79" s="27" t="str">
        <f>IF($L79="","",IF($T79="",IF(積算水温計算!Y174=FALSE,IF(積算水温計算!Y79="","",積算水温計算!Y79),IF(積算水温計算!Y174=TRUE,IF(稚魚サイズ・収容重量計算!Y79="","",稚魚サイズ・収容重量計算!Y79),"")),IF(稚魚サイズ・収容重量計算!Y79="","",稚魚サイズ・収容重量計算!Y79)))</f>
        <v/>
      </c>
      <c r="Z79" s="27" t="str">
        <f>IF($L79="","",IF($T79="",IF(積算水温計算!Z174=FALSE,IF(積算水温計算!Z79="","",積算水温計算!Z79),IF(積算水温計算!Z174=TRUE,IF(稚魚サイズ・収容重量計算!Z79="","",稚魚サイズ・収容重量計算!Z79),"")),IF(稚魚サイズ・収容重量計算!Z79="","",稚魚サイズ・収容重量計算!Z79)))</f>
        <v/>
      </c>
      <c r="AA79" s="27" t="str">
        <f>IF($L79="","",IF($T79="",IF(積算水温計算!AA174=FALSE,IF(積算水温計算!AA79="","",積算水温計算!AA79),IF(積算水温計算!AA174=TRUE,IF(稚魚サイズ・収容重量計算!AA79="","",稚魚サイズ・収容重量計算!AA79),"")),IF(稚魚サイズ・収容重量計算!AA79="","",稚魚サイズ・収容重量計算!AA79)))</f>
        <v/>
      </c>
      <c r="AB79" s="27" t="str">
        <f>IF($L79="","",IF($T79="",IF(積算水温計算!AB174=FALSE,IF(積算水温計算!AB79="","",積算水温計算!AB79),IF(積算水温計算!AB174=TRUE,IF(稚魚サイズ・収容重量計算!AB79="","",稚魚サイズ・収容重量計算!AB79),"")),IF(稚魚サイズ・収容重量計算!AB79="","",稚魚サイズ・収容重量計算!AB79)))</f>
        <v/>
      </c>
      <c r="AC79" s="27" t="str">
        <f>IF($L79="","",IF($T79="",IF(積算水温計算!AC174=FALSE,IF(積算水温計算!AC79="","",積算水温計算!AC79),IF(積算水温計算!AC174=TRUE,IF(稚魚サイズ・収容重量計算!AC79="","",稚魚サイズ・収容重量計算!AC79),"")),IF(稚魚サイズ・収容重量計算!AC79="","",稚魚サイズ・収容重量計算!AC79)))</f>
        <v/>
      </c>
      <c r="AD79" s="27" t="str">
        <f>IF($L79="","",IF($T79="",IF(積算水温計算!AD174=FALSE,IF(積算水温計算!AD79="","",積算水温計算!AD79),IF(積算水温計算!AD174=TRUE,IF(稚魚サイズ・収容重量計算!AD79="","",稚魚サイズ・収容重量計算!AD79),"")),IF(稚魚サイズ・収容重量計算!AD79="","",稚魚サイズ・収容重量計算!AD79)))</f>
        <v/>
      </c>
      <c r="AE79" s="27" t="str">
        <f>IF($L79="","",IF($T79="",IF(積算水温計算!AE174=FALSE,IF(積算水温計算!AE79="","",積算水温計算!AE79),IF(積算水温計算!AE174=TRUE,IF(稚魚サイズ・収容重量計算!AE79="","",稚魚サイズ・収容重量計算!AE79),"")),IF(稚魚サイズ・収容重量計算!AE79="","",稚魚サイズ・収容重量計算!AE79)))</f>
        <v/>
      </c>
      <c r="AF79" s="27" t="str">
        <f>IF($L79="","",IF($T79="",IF(積算水温計算!AF174=FALSE,IF(積算水温計算!AF79="","",積算水温計算!AF79),IF(積算水温計算!AF174=TRUE,IF(稚魚サイズ・収容重量計算!AF79="","",稚魚サイズ・収容重量計算!AF79),"")),IF(稚魚サイズ・収容重量計算!AF79="","",稚魚サイズ・収容重量計算!AF79)))</f>
        <v/>
      </c>
      <c r="AG79" s="27" t="str">
        <f>IF($L79="","",IF($T79="",IF(積算水温計算!AG174=FALSE,IF(積算水温計算!AG79="","",積算水温計算!AG79),IF(積算水温計算!AG174=TRUE,IF(稚魚サイズ・収容重量計算!AG79="","",稚魚サイズ・収容重量計算!AG79),"")),IF(稚魚サイズ・収容重量計算!AG79="","",稚魚サイズ・収容重量計算!AG79)))</f>
        <v/>
      </c>
      <c r="AH79" s="27" t="str">
        <f>IF($L79="","",IF($T79="",IF(積算水温計算!AH174=FALSE,IF(積算水温計算!AH79="","",積算水温計算!AH79),IF(積算水温計算!AH174=TRUE,IF(稚魚サイズ・収容重量計算!AH79="","",稚魚サイズ・収容重量計算!AH79),"")),IF(稚魚サイズ・収容重量計算!AH79="","",稚魚サイズ・収容重量計算!AH79)))</f>
        <v/>
      </c>
      <c r="AI79" s="27" t="str">
        <f>IF($L79="","",IF($T79="",IF(積算水温計算!AI174=FALSE,IF(積算水温計算!AI79="","",積算水温計算!AI79),IF(積算水温計算!AI174=TRUE,IF(稚魚サイズ・収容重量計算!AI79="","",稚魚サイズ・収容重量計算!AI79),"")),IF(稚魚サイズ・収容重量計算!AI79="","",稚魚サイズ・収容重量計算!AI79)))</f>
        <v/>
      </c>
      <c r="AJ79" s="27" t="str">
        <f>IF($L79="","",IF($T79="",IF(積算水温計算!AJ174=FALSE,IF(積算水温計算!AJ79="","",積算水温計算!AJ79),IF(積算水温計算!AJ174=TRUE,IF(稚魚サイズ・収容重量計算!AJ79="","",稚魚サイズ・収容重量計算!AJ79),"")),IF(稚魚サイズ・収容重量計算!AJ79="","",稚魚サイズ・収容重量計算!AJ79)))</f>
        <v/>
      </c>
      <c r="AK79" s="27" t="str">
        <f>IF($L79="","",IF($T79="",IF(積算水温計算!AK174=FALSE,IF(積算水温計算!AK79="","",積算水温計算!AK79),IF(積算水温計算!AK174=TRUE,IF(稚魚サイズ・収容重量計算!AK79="","",稚魚サイズ・収容重量計算!AK79),"")),IF(稚魚サイズ・収容重量計算!AK79="","",稚魚サイズ・収容重量計算!AK79)))</f>
        <v/>
      </c>
      <c r="AL79" s="27" t="str">
        <f>IF($L79="","",IF($T79="",IF(積算水温計算!AL174=FALSE,IF(積算水温計算!AL79="","",積算水温計算!AL79),IF(積算水温計算!AL174=TRUE,IF(稚魚サイズ・収容重量計算!AL79="","",稚魚サイズ・収容重量計算!AL79),"")),IF(稚魚サイズ・収容重量計算!AL79="","",稚魚サイズ・収容重量計算!AL79)))</f>
        <v/>
      </c>
      <c r="AM79" s="27" t="str">
        <f>IF($L79="","",IF($T79="",IF(積算水温計算!AM174=FALSE,IF(積算水温計算!AM79="","",積算水温計算!AM79),IF(積算水温計算!AM174=TRUE,IF(稚魚サイズ・収容重量計算!AM79="","",稚魚サイズ・収容重量計算!AM79),"")),IF(稚魚サイズ・収容重量計算!AM79="","",稚魚サイズ・収容重量計算!AM79)))</f>
        <v/>
      </c>
      <c r="AN79" s="27" t="str">
        <f>IF($L79="","",IF($T79="",IF(積算水温計算!AN174=FALSE,IF(積算水温計算!AN79="","",積算水温計算!AN79),IF(積算水温計算!AN174=TRUE,IF(稚魚サイズ・収容重量計算!AN79="","",稚魚サイズ・収容重量計算!AN79),"")),IF(稚魚サイズ・収容重量計算!AN79="","",稚魚サイズ・収容重量計算!AN79)))</f>
        <v/>
      </c>
      <c r="AO79" s="27" t="str">
        <f>IF($L79="","",IF($T79="",IF(積算水温計算!AO174=FALSE,IF(積算水温計算!AO79="","",積算水温計算!AO79),IF(積算水温計算!AO174=TRUE,IF(稚魚サイズ・収容重量計算!AO79="","",稚魚サイズ・収容重量計算!AO79),"")),IF(稚魚サイズ・収容重量計算!AO79="","",稚魚サイズ・収容重量計算!AO79)))</f>
        <v/>
      </c>
      <c r="AP79" s="27" t="str">
        <f>IF($L79="","",IF($T79="",IF(積算水温計算!AP174=FALSE,IF(積算水温計算!AP79="","",積算水温計算!AP79),IF(積算水温計算!AP174=TRUE,IF(稚魚サイズ・収容重量計算!AP79="","",稚魚サイズ・収容重量計算!AP79),"")),IF(稚魚サイズ・収容重量計算!AP79="","",稚魚サイズ・収容重量計算!AP79)))</f>
        <v/>
      </c>
      <c r="AQ79" s="28" t="str">
        <f>IF($L79="","",IF($T79="",IF(積算水温計算!AQ174=FALSE,IF(積算水温計算!AQ79="","",積算水温計算!AQ79),IF(積算水温計算!AQ174=TRUE,IF(稚魚サイズ・収容重量計算!AQ79="","",稚魚サイズ・収容重量計算!AQ79),"")),IF(稚魚サイズ・収容重量計算!AQ79="","",稚魚サイズ・収容重量計算!AQ79)))</f>
        <v/>
      </c>
      <c r="AR79" s="29" t="str">
        <f>IF($L79="","",IF($T79="",IF(積算水温計算!AR174=FALSE,IF(積算水温計算!AR79="","",積算水温計算!AR79),IF(積算水温計算!AR174=TRUE,IF(稚魚サイズ・収容重量計算!AR79="","",稚魚サイズ・収容重量計算!AR79),"")),IF(稚魚サイズ・収容重量計算!AR79="","",稚魚サイズ・収容重量計算!AR79)))</f>
        <v/>
      </c>
      <c r="AS79" s="27" t="str">
        <f>IF($L79="","",IF($T79="",IF(積算水温計算!AS174=FALSE,IF(積算水温計算!AS79="","",積算水温計算!AS79),IF(積算水温計算!AS174=TRUE,IF(稚魚サイズ・収容重量計算!AS79="","",稚魚サイズ・収容重量計算!AS79),"")),IF(稚魚サイズ・収容重量計算!AS79="","",稚魚サイズ・収容重量計算!AS79)))</f>
        <v/>
      </c>
      <c r="AT79" s="27" t="str">
        <f>IF($L79="","",IF($T79="",IF(積算水温計算!AT174=FALSE,IF(積算水温計算!AT79="","",積算水温計算!AT79),IF(積算水温計算!AT174=TRUE,IF(稚魚サイズ・収容重量計算!AT79="","",稚魚サイズ・収容重量計算!AT79),"")),IF(稚魚サイズ・収容重量計算!AT79="","",稚魚サイズ・収容重量計算!AT79)))</f>
        <v/>
      </c>
      <c r="AU79" s="27" t="str">
        <f>IF($L79="","",IF($T79="",IF(積算水温計算!AU174=FALSE,IF(積算水温計算!AU79="","",積算水温計算!AU79),IF(積算水温計算!AU174=TRUE,IF(稚魚サイズ・収容重量計算!AU79="","",稚魚サイズ・収容重量計算!AU79),"")),IF(稚魚サイズ・収容重量計算!AU79="","",稚魚サイズ・収容重量計算!AU79)))</f>
        <v/>
      </c>
      <c r="AV79" s="27" t="str">
        <f>IF($L79="","",IF($T79="",IF(積算水温計算!AV174=FALSE,IF(積算水温計算!AV79="","",積算水温計算!AV79),IF(積算水温計算!AV174=TRUE,IF(稚魚サイズ・収容重量計算!AV79="","",稚魚サイズ・収容重量計算!AV79),"")),IF(稚魚サイズ・収容重量計算!AV79="","",稚魚サイズ・収容重量計算!AV79)))</f>
        <v/>
      </c>
      <c r="AW79" s="30" t="str">
        <f>IF($L79="","",IF($T79="",IF(積算水温計算!AW174=FALSE,IF(積算水温計算!AW79="","",積算水温計算!AW79),IF(積算水温計算!AW174=TRUE,IF(稚魚サイズ・収容重量計算!AW79="","",稚魚サイズ・収容重量計算!AW79),"")),IF(稚魚サイズ・収容重量計算!AW79="","",稚魚サイズ・収容重量計算!AW79)))</f>
        <v/>
      </c>
      <c r="AX79" s="31" t="str">
        <f>IF($L79="","",IF($T79="",IF(積算水温計算!AX174=FALSE,IF(積算水温計算!AX79="","",積算水温計算!AX79),IF(積算水温計算!AX174=TRUE,IF(稚魚サイズ・収容重量計算!AX79="","",稚魚サイズ・収容重量計算!AX79),"")),IF(稚魚サイズ・収容重量計算!AX79="","",稚魚サイズ・収容重量計算!AX79)))</f>
        <v/>
      </c>
      <c r="AY79" s="27" t="str">
        <f>IF($L79="","",IF($T79="",IF(積算水温計算!AY174=FALSE,IF(積算水温計算!AY79="","",積算水温計算!AY79),IF(積算水温計算!AY174=TRUE,IF(稚魚サイズ・収容重量計算!AY79="","",稚魚サイズ・収容重量計算!AY79),"")),IF(稚魚サイズ・収容重量計算!AY79="","",稚魚サイズ・収容重量計算!AY79)))</f>
        <v/>
      </c>
    </row>
    <row r="80" spans="1:51" x14ac:dyDescent="0.4">
      <c r="A80" s="223"/>
      <c r="B80" s="224"/>
      <c r="C80" s="225"/>
      <c r="D80" s="225"/>
      <c r="E80" s="226"/>
      <c r="F80" s="24" t="str">
        <f t="shared" si="8"/>
        <v/>
      </c>
      <c r="G80" s="24" t="str">
        <f t="shared" si="9"/>
        <v/>
      </c>
      <c r="H80" s="25" t="str">
        <f t="shared" si="10"/>
        <v/>
      </c>
      <c r="I80" s="25" t="str">
        <f t="shared" si="11"/>
        <v/>
      </c>
      <c r="J80" s="223"/>
      <c r="K80" s="223"/>
      <c r="L80" s="211"/>
      <c r="M80" s="217">
        <v>960</v>
      </c>
      <c r="N80" s="227">
        <v>0.4</v>
      </c>
      <c r="O80" s="227">
        <v>1.3</v>
      </c>
      <c r="P80" s="227">
        <v>1</v>
      </c>
      <c r="Q80" s="228"/>
      <c r="R80" s="217"/>
      <c r="S80" s="229"/>
      <c r="T80" s="217"/>
      <c r="U80" s="229"/>
      <c r="V80" s="38" t="str">
        <f>稚魚サイズ・収容重量計算!V80</f>
        <v/>
      </c>
      <c r="W80" s="217"/>
      <c r="X80" s="26" t="str">
        <f>IF($L80="","",IF($T80="",IF(積算水温計算!W175=FALSE,IF(積算水温計算!X80="","",積算水温計算!X80),IF(積算水温計算!X175=TRUE,IF(稚魚サイズ・収容重量計算!X80="","",稚魚サイズ・収容重量計算!X80),"")),IF(稚魚サイズ・収容重量計算!X80="","",稚魚サイズ・収容重量計算!X80)))</f>
        <v/>
      </c>
      <c r="Y80" s="27" t="str">
        <f>IF($L80="","",IF($T80="",IF(積算水温計算!Y175=FALSE,IF(積算水温計算!Y80="","",積算水温計算!Y80),IF(積算水温計算!Y175=TRUE,IF(稚魚サイズ・収容重量計算!Y80="","",稚魚サイズ・収容重量計算!Y80),"")),IF(稚魚サイズ・収容重量計算!Y80="","",稚魚サイズ・収容重量計算!Y80)))</f>
        <v/>
      </c>
      <c r="Z80" s="27" t="str">
        <f>IF($L80="","",IF($T80="",IF(積算水温計算!Z175=FALSE,IF(積算水温計算!Z80="","",積算水温計算!Z80),IF(積算水温計算!Z175=TRUE,IF(稚魚サイズ・収容重量計算!Z80="","",稚魚サイズ・収容重量計算!Z80),"")),IF(稚魚サイズ・収容重量計算!Z80="","",稚魚サイズ・収容重量計算!Z80)))</f>
        <v/>
      </c>
      <c r="AA80" s="27" t="str">
        <f>IF($L80="","",IF($T80="",IF(積算水温計算!AA175=FALSE,IF(積算水温計算!AA80="","",積算水温計算!AA80),IF(積算水温計算!AA175=TRUE,IF(稚魚サイズ・収容重量計算!AA80="","",稚魚サイズ・収容重量計算!AA80),"")),IF(稚魚サイズ・収容重量計算!AA80="","",稚魚サイズ・収容重量計算!AA80)))</f>
        <v/>
      </c>
      <c r="AB80" s="27" t="str">
        <f>IF($L80="","",IF($T80="",IF(積算水温計算!AB175=FALSE,IF(積算水温計算!AB80="","",積算水温計算!AB80),IF(積算水温計算!AB175=TRUE,IF(稚魚サイズ・収容重量計算!AB80="","",稚魚サイズ・収容重量計算!AB80),"")),IF(稚魚サイズ・収容重量計算!AB80="","",稚魚サイズ・収容重量計算!AB80)))</f>
        <v/>
      </c>
      <c r="AC80" s="27" t="str">
        <f>IF($L80="","",IF($T80="",IF(積算水温計算!AC175=FALSE,IF(積算水温計算!AC80="","",積算水温計算!AC80),IF(積算水温計算!AC175=TRUE,IF(稚魚サイズ・収容重量計算!AC80="","",稚魚サイズ・収容重量計算!AC80),"")),IF(稚魚サイズ・収容重量計算!AC80="","",稚魚サイズ・収容重量計算!AC80)))</f>
        <v/>
      </c>
      <c r="AD80" s="27" t="str">
        <f>IF($L80="","",IF($T80="",IF(積算水温計算!AD175=FALSE,IF(積算水温計算!AD80="","",積算水温計算!AD80),IF(積算水温計算!AD175=TRUE,IF(稚魚サイズ・収容重量計算!AD80="","",稚魚サイズ・収容重量計算!AD80),"")),IF(稚魚サイズ・収容重量計算!AD80="","",稚魚サイズ・収容重量計算!AD80)))</f>
        <v/>
      </c>
      <c r="AE80" s="27" t="str">
        <f>IF($L80="","",IF($T80="",IF(積算水温計算!AE175=FALSE,IF(積算水温計算!AE80="","",積算水温計算!AE80),IF(積算水温計算!AE175=TRUE,IF(稚魚サイズ・収容重量計算!AE80="","",稚魚サイズ・収容重量計算!AE80),"")),IF(稚魚サイズ・収容重量計算!AE80="","",稚魚サイズ・収容重量計算!AE80)))</f>
        <v/>
      </c>
      <c r="AF80" s="27" t="str">
        <f>IF($L80="","",IF($T80="",IF(積算水温計算!AF175=FALSE,IF(積算水温計算!AF80="","",積算水温計算!AF80),IF(積算水温計算!AF175=TRUE,IF(稚魚サイズ・収容重量計算!AF80="","",稚魚サイズ・収容重量計算!AF80),"")),IF(稚魚サイズ・収容重量計算!AF80="","",稚魚サイズ・収容重量計算!AF80)))</f>
        <v/>
      </c>
      <c r="AG80" s="27" t="str">
        <f>IF($L80="","",IF($T80="",IF(積算水温計算!AG175=FALSE,IF(積算水温計算!AG80="","",積算水温計算!AG80),IF(積算水温計算!AG175=TRUE,IF(稚魚サイズ・収容重量計算!AG80="","",稚魚サイズ・収容重量計算!AG80),"")),IF(稚魚サイズ・収容重量計算!AG80="","",稚魚サイズ・収容重量計算!AG80)))</f>
        <v/>
      </c>
      <c r="AH80" s="27" t="str">
        <f>IF($L80="","",IF($T80="",IF(積算水温計算!AH175=FALSE,IF(積算水温計算!AH80="","",積算水温計算!AH80),IF(積算水温計算!AH175=TRUE,IF(稚魚サイズ・収容重量計算!AH80="","",稚魚サイズ・収容重量計算!AH80),"")),IF(稚魚サイズ・収容重量計算!AH80="","",稚魚サイズ・収容重量計算!AH80)))</f>
        <v/>
      </c>
      <c r="AI80" s="27" t="str">
        <f>IF($L80="","",IF($T80="",IF(積算水温計算!AI175=FALSE,IF(積算水温計算!AI80="","",積算水温計算!AI80),IF(積算水温計算!AI175=TRUE,IF(稚魚サイズ・収容重量計算!AI80="","",稚魚サイズ・収容重量計算!AI80),"")),IF(稚魚サイズ・収容重量計算!AI80="","",稚魚サイズ・収容重量計算!AI80)))</f>
        <v/>
      </c>
      <c r="AJ80" s="27" t="str">
        <f>IF($L80="","",IF($T80="",IF(積算水温計算!AJ175=FALSE,IF(積算水温計算!AJ80="","",積算水温計算!AJ80),IF(積算水温計算!AJ175=TRUE,IF(稚魚サイズ・収容重量計算!AJ80="","",稚魚サイズ・収容重量計算!AJ80),"")),IF(稚魚サイズ・収容重量計算!AJ80="","",稚魚サイズ・収容重量計算!AJ80)))</f>
        <v/>
      </c>
      <c r="AK80" s="27" t="str">
        <f>IF($L80="","",IF($T80="",IF(積算水温計算!AK175=FALSE,IF(積算水温計算!AK80="","",積算水温計算!AK80),IF(積算水温計算!AK175=TRUE,IF(稚魚サイズ・収容重量計算!AK80="","",稚魚サイズ・収容重量計算!AK80),"")),IF(稚魚サイズ・収容重量計算!AK80="","",稚魚サイズ・収容重量計算!AK80)))</f>
        <v/>
      </c>
      <c r="AL80" s="27" t="str">
        <f>IF($L80="","",IF($T80="",IF(積算水温計算!AL175=FALSE,IF(積算水温計算!AL80="","",積算水温計算!AL80),IF(積算水温計算!AL175=TRUE,IF(稚魚サイズ・収容重量計算!AL80="","",稚魚サイズ・収容重量計算!AL80),"")),IF(稚魚サイズ・収容重量計算!AL80="","",稚魚サイズ・収容重量計算!AL80)))</f>
        <v/>
      </c>
      <c r="AM80" s="27" t="str">
        <f>IF($L80="","",IF($T80="",IF(積算水温計算!AM175=FALSE,IF(積算水温計算!AM80="","",積算水温計算!AM80),IF(積算水温計算!AM175=TRUE,IF(稚魚サイズ・収容重量計算!AM80="","",稚魚サイズ・収容重量計算!AM80),"")),IF(稚魚サイズ・収容重量計算!AM80="","",稚魚サイズ・収容重量計算!AM80)))</f>
        <v/>
      </c>
      <c r="AN80" s="27" t="str">
        <f>IF($L80="","",IF($T80="",IF(積算水温計算!AN175=FALSE,IF(積算水温計算!AN80="","",積算水温計算!AN80),IF(積算水温計算!AN175=TRUE,IF(稚魚サイズ・収容重量計算!AN80="","",稚魚サイズ・収容重量計算!AN80),"")),IF(稚魚サイズ・収容重量計算!AN80="","",稚魚サイズ・収容重量計算!AN80)))</f>
        <v/>
      </c>
      <c r="AO80" s="27" t="str">
        <f>IF($L80="","",IF($T80="",IF(積算水温計算!AO175=FALSE,IF(積算水温計算!AO80="","",積算水温計算!AO80),IF(積算水温計算!AO175=TRUE,IF(稚魚サイズ・収容重量計算!AO80="","",稚魚サイズ・収容重量計算!AO80),"")),IF(稚魚サイズ・収容重量計算!AO80="","",稚魚サイズ・収容重量計算!AO80)))</f>
        <v/>
      </c>
      <c r="AP80" s="27" t="str">
        <f>IF($L80="","",IF($T80="",IF(積算水温計算!AP175=FALSE,IF(積算水温計算!AP80="","",積算水温計算!AP80),IF(積算水温計算!AP175=TRUE,IF(稚魚サイズ・収容重量計算!AP80="","",稚魚サイズ・収容重量計算!AP80),"")),IF(稚魚サイズ・収容重量計算!AP80="","",稚魚サイズ・収容重量計算!AP80)))</f>
        <v/>
      </c>
      <c r="AQ80" s="28" t="str">
        <f>IF($L80="","",IF($T80="",IF(積算水温計算!AQ175=FALSE,IF(積算水温計算!AQ80="","",積算水温計算!AQ80),IF(積算水温計算!AQ175=TRUE,IF(稚魚サイズ・収容重量計算!AQ80="","",稚魚サイズ・収容重量計算!AQ80),"")),IF(稚魚サイズ・収容重量計算!AQ80="","",稚魚サイズ・収容重量計算!AQ80)))</f>
        <v/>
      </c>
      <c r="AR80" s="29" t="str">
        <f>IF($L80="","",IF($T80="",IF(積算水温計算!AR175=FALSE,IF(積算水温計算!AR80="","",積算水温計算!AR80),IF(積算水温計算!AR175=TRUE,IF(稚魚サイズ・収容重量計算!AR80="","",稚魚サイズ・収容重量計算!AR80),"")),IF(稚魚サイズ・収容重量計算!AR80="","",稚魚サイズ・収容重量計算!AR80)))</f>
        <v/>
      </c>
      <c r="AS80" s="27" t="str">
        <f>IF($L80="","",IF($T80="",IF(積算水温計算!AS175=FALSE,IF(積算水温計算!AS80="","",積算水温計算!AS80),IF(積算水温計算!AS175=TRUE,IF(稚魚サイズ・収容重量計算!AS80="","",稚魚サイズ・収容重量計算!AS80),"")),IF(稚魚サイズ・収容重量計算!AS80="","",稚魚サイズ・収容重量計算!AS80)))</f>
        <v/>
      </c>
      <c r="AT80" s="27" t="str">
        <f>IF($L80="","",IF($T80="",IF(積算水温計算!AT175=FALSE,IF(積算水温計算!AT80="","",積算水温計算!AT80),IF(積算水温計算!AT175=TRUE,IF(稚魚サイズ・収容重量計算!AT80="","",稚魚サイズ・収容重量計算!AT80),"")),IF(稚魚サイズ・収容重量計算!AT80="","",稚魚サイズ・収容重量計算!AT80)))</f>
        <v/>
      </c>
      <c r="AU80" s="27" t="str">
        <f>IF($L80="","",IF($T80="",IF(積算水温計算!AU175=FALSE,IF(積算水温計算!AU80="","",積算水温計算!AU80),IF(積算水温計算!AU175=TRUE,IF(稚魚サイズ・収容重量計算!AU80="","",稚魚サイズ・収容重量計算!AU80),"")),IF(稚魚サイズ・収容重量計算!AU80="","",稚魚サイズ・収容重量計算!AU80)))</f>
        <v/>
      </c>
      <c r="AV80" s="27" t="str">
        <f>IF($L80="","",IF($T80="",IF(積算水温計算!AV175=FALSE,IF(積算水温計算!AV80="","",積算水温計算!AV80),IF(積算水温計算!AV175=TRUE,IF(稚魚サイズ・収容重量計算!AV80="","",稚魚サイズ・収容重量計算!AV80),"")),IF(稚魚サイズ・収容重量計算!AV80="","",稚魚サイズ・収容重量計算!AV80)))</f>
        <v/>
      </c>
      <c r="AW80" s="30" t="str">
        <f>IF($L80="","",IF($T80="",IF(積算水温計算!AW175=FALSE,IF(積算水温計算!AW80="","",積算水温計算!AW80),IF(積算水温計算!AW175=TRUE,IF(稚魚サイズ・収容重量計算!AW80="","",稚魚サイズ・収容重量計算!AW80),"")),IF(稚魚サイズ・収容重量計算!AW80="","",稚魚サイズ・収容重量計算!AW80)))</f>
        <v/>
      </c>
      <c r="AX80" s="31" t="str">
        <f>IF($L80="","",IF($T80="",IF(積算水温計算!AX175=FALSE,IF(積算水温計算!AX80="","",積算水温計算!AX80),IF(積算水温計算!AX175=TRUE,IF(稚魚サイズ・収容重量計算!AX80="","",稚魚サイズ・収容重量計算!AX80),"")),IF(稚魚サイズ・収容重量計算!AX80="","",稚魚サイズ・収容重量計算!AX80)))</f>
        <v/>
      </c>
      <c r="AY80" s="27" t="str">
        <f>IF($L80="","",IF($T80="",IF(積算水温計算!AY175=FALSE,IF(積算水温計算!AY80="","",積算水温計算!AY80),IF(積算水温計算!AY175=TRUE,IF(稚魚サイズ・収容重量計算!AY80="","",稚魚サイズ・収容重量計算!AY80),"")),IF(稚魚サイズ・収容重量計算!AY80="","",稚魚サイズ・収容重量計算!AY80)))</f>
        <v/>
      </c>
    </row>
    <row r="81" spans="1:51" x14ac:dyDescent="0.4">
      <c r="A81" s="223"/>
      <c r="B81" s="224"/>
      <c r="C81" s="225"/>
      <c r="D81" s="225"/>
      <c r="E81" s="226"/>
      <c r="F81" s="24" t="str">
        <f t="shared" si="8"/>
        <v/>
      </c>
      <c r="G81" s="24" t="str">
        <f t="shared" si="9"/>
        <v/>
      </c>
      <c r="H81" s="25" t="str">
        <f t="shared" si="10"/>
        <v/>
      </c>
      <c r="I81" s="25" t="str">
        <f t="shared" si="11"/>
        <v/>
      </c>
      <c r="J81" s="223"/>
      <c r="K81" s="223"/>
      <c r="L81" s="211"/>
      <c r="M81" s="217">
        <v>960</v>
      </c>
      <c r="N81" s="227">
        <v>0.4</v>
      </c>
      <c r="O81" s="227">
        <v>1.3</v>
      </c>
      <c r="P81" s="227">
        <v>1</v>
      </c>
      <c r="Q81" s="228"/>
      <c r="R81" s="217"/>
      <c r="S81" s="229"/>
      <c r="T81" s="217"/>
      <c r="U81" s="229"/>
      <c r="V81" s="38" t="str">
        <f>稚魚サイズ・収容重量計算!V81</f>
        <v/>
      </c>
      <c r="W81" s="217"/>
      <c r="X81" s="26" t="str">
        <f>IF($L81="","",IF($T81="",IF(積算水温計算!W176=FALSE,IF(積算水温計算!X81="","",積算水温計算!X81),IF(積算水温計算!X176=TRUE,IF(稚魚サイズ・収容重量計算!X81="","",稚魚サイズ・収容重量計算!X81),"")),IF(稚魚サイズ・収容重量計算!X81="","",稚魚サイズ・収容重量計算!X81)))</f>
        <v/>
      </c>
      <c r="Y81" s="27" t="str">
        <f>IF($L81="","",IF($T81="",IF(積算水温計算!Y176=FALSE,IF(積算水温計算!Y81="","",積算水温計算!Y81),IF(積算水温計算!Y176=TRUE,IF(稚魚サイズ・収容重量計算!Y81="","",稚魚サイズ・収容重量計算!Y81),"")),IF(稚魚サイズ・収容重量計算!Y81="","",稚魚サイズ・収容重量計算!Y81)))</f>
        <v/>
      </c>
      <c r="Z81" s="27" t="str">
        <f>IF($L81="","",IF($T81="",IF(積算水温計算!Z176=FALSE,IF(積算水温計算!Z81="","",積算水温計算!Z81),IF(積算水温計算!Z176=TRUE,IF(稚魚サイズ・収容重量計算!Z81="","",稚魚サイズ・収容重量計算!Z81),"")),IF(稚魚サイズ・収容重量計算!Z81="","",稚魚サイズ・収容重量計算!Z81)))</f>
        <v/>
      </c>
      <c r="AA81" s="27" t="str">
        <f>IF($L81="","",IF($T81="",IF(積算水温計算!AA176=FALSE,IF(積算水温計算!AA81="","",積算水温計算!AA81),IF(積算水温計算!AA176=TRUE,IF(稚魚サイズ・収容重量計算!AA81="","",稚魚サイズ・収容重量計算!AA81),"")),IF(稚魚サイズ・収容重量計算!AA81="","",稚魚サイズ・収容重量計算!AA81)))</f>
        <v/>
      </c>
      <c r="AB81" s="27" t="str">
        <f>IF($L81="","",IF($T81="",IF(積算水温計算!AB176=FALSE,IF(積算水温計算!AB81="","",積算水温計算!AB81),IF(積算水温計算!AB176=TRUE,IF(稚魚サイズ・収容重量計算!AB81="","",稚魚サイズ・収容重量計算!AB81),"")),IF(稚魚サイズ・収容重量計算!AB81="","",稚魚サイズ・収容重量計算!AB81)))</f>
        <v/>
      </c>
      <c r="AC81" s="27" t="str">
        <f>IF($L81="","",IF($T81="",IF(積算水温計算!AC176=FALSE,IF(積算水温計算!AC81="","",積算水温計算!AC81),IF(積算水温計算!AC176=TRUE,IF(稚魚サイズ・収容重量計算!AC81="","",稚魚サイズ・収容重量計算!AC81),"")),IF(稚魚サイズ・収容重量計算!AC81="","",稚魚サイズ・収容重量計算!AC81)))</f>
        <v/>
      </c>
      <c r="AD81" s="27" t="str">
        <f>IF($L81="","",IF($T81="",IF(積算水温計算!AD176=FALSE,IF(積算水温計算!AD81="","",積算水温計算!AD81),IF(積算水温計算!AD176=TRUE,IF(稚魚サイズ・収容重量計算!AD81="","",稚魚サイズ・収容重量計算!AD81),"")),IF(稚魚サイズ・収容重量計算!AD81="","",稚魚サイズ・収容重量計算!AD81)))</f>
        <v/>
      </c>
      <c r="AE81" s="27" t="str">
        <f>IF($L81="","",IF($T81="",IF(積算水温計算!AE176=FALSE,IF(積算水温計算!AE81="","",積算水温計算!AE81),IF(積算水温計算!AE176=TRUE,IF(稚魚サイズ・収容重量計算!AE81="","",稚魚サイズ・収容重量計算!AE81),"")),IF(稚魚サイズ・収容重量計算!AE81="","",稚魚サイズ・収容重量計算!AE81)))</f>
        <v/>
      </c>
      <c r="AF81" s="27" t="str">
        <f>IF($L81="","",IF($T81="",IF(積算水温計算!AF176=FALSE,IF(積算水温計算!AF81="","",積算水温計算!AF81),IF(積算水温計算!AF176=TRUE,IF(稚魚サイズ・収容重量計算!AF81="","",稚魚サイズ・収容重量計算!AF81),"")),IF(稚魚サイズ・収容重量計算!AF81="","",稚魚サイズ・収容重量計算!AF81)))</f>
        <v/>
      </c>
      <c r="AG81" s="27" t="str">
        <f>IF($L81="","",IF($T81="",IF(積算水温計算!AG176=FALSE,IF(積算水温計算!AG81="","",積算水温計算!AG81),IF(積算水温計算!AG176=TRUE,IF(稚魚サイズ・収容重量計算!AG81="","",稚魚サイズ・収容重量計算!AG81),"")),IF(稚魚サイズ・収容重量計算!AG81="","",稚魚サイズ・収容重量計算!AG81)))</f>
        <v/>
      </c>
      <c r="AH81" s="27" t="str">
        <f>IF($L81="","",IF($T81="",IF(積算水温計算!AH176=FALSE,IF(積算水温計算!AH81="","",積算水温計算!AH81),IF(積算水温計算!AH176=TRUE,IF(稚魚サイズ・収容重量計算!AH81="","",稚魚サイズ・収容重量計算!AH81),"")),IF(稚魚サイズ・収容重量計算!AH81="","",稚魚サイズ・収容重量計算!AH81)))</f>
        <v/>
      </c>
      <c r="AI81" s="27" t="str">
        <f>IF($L81="","",IF($T81="",IF(積算水温計算!AI176=FALSE,IF(積算水温計算!AI81="","",積算水温計算!AI81),IF(積算水温計算!AI176=TRUE,IF(稚魚サイズ・収容重量計算!AI81="","",稚魚サイズ・収容重量計算!AI81),"")),IF(稚魚サイズ・収容重量計算!AI81="","",稚魚サイズ・収容重量計算!AI81)))</f>
        <v/>
      </c>
      <c r="AJ81" s="27" t="str">
        <f>IF($L81="","",IF($T81="",IF(積算水温計算!AJ176=FALSE,IF(積算水温計算!AJ81="","",積算水温計算!AJ81),IF(積算水温計算!AJ176=TRUE,IF(稚魚サイズ・収容重量計算!AJ81="","",稚魚サイズ・収容重量計算!AJ81),"")),IF(稚魚サイズ・収容重量計算!AJ81="","",稚魚サイズ・収容重量計算!AJ81)))</f>
        <v/>
      </c>
      <c r="AK81" s="27" t="str">
        <f>IF($L81="","",IF($T81="",IF(積算水温計算!AK176=FALSE,IF(積算水温計算!AK81="","",積算水温計算!AK81),IF(積算水温計算!AK176=TRUE,IF(稚魚サイズ・収容重量計算!AK81="","",稚魚サイズ・収容重量計算!AK81),"")),IF(稚魚サイズ・収容重量計算!AK81="","",稚魚サイズ・収容重量計算!AK81)))</f>
        <v/>
      </c>
      <c r="AL81" s="27" t="str">
        <f>IF($L81="","",IF($T81="",IF(積算水温計算!AL176=FALSE,IF(積算水温計算!AL81="","",積算水温計算!AL81),IF(積算水温計算!AL176=TRUE,IF(稚魚サイズ・収容重量計算!AL81="","",稚魚サイズ・収容重量計算!AL81),"")),IF(稚魚サイズ・収容重量計算!AL81="","",稚魚サイズ・収容重量計算!AL81)))</f>
        <v/>
      </c>
      <c r="AM81" s="27" t="str">
        <f>IF($L81="","",IF($T81="",IF(積算水温計算!AM176=FALSE,IF(積算水温計算!AM81="","",積算水温計算!AM81),IF(積算水温計算!AM176=TRUE,IF(稚魚サイズ・収容重量計算!AM81="","",稚魚サイズ・収容重量計算!AM81),"")),IF(稚魚サイズ・収容重量計算!AM81="","",稚魚サイズ・収容重量計算!AM81)))</f>
        <v/>
      </c>
      <c r="AN81" s="27" t="str">
        <f>IF($L81="","",IF($T81="",IF(積算水温計算!AN176=FALSE,IF(積算水温計算!AN81="","",積算水温計算!AN81),IF(積算水温計算!AN176=TRUE,IF(稚魚サイズ・収容重量計算!AN81="","",稚魚サイズ・収容重量計算!AN81),"")),IF(稚魚サイズ・収容重量計算!AN81="","",稚魚サイズ・収容重量計算!AN81)))</f>
        <v/>
      </c>
      <c r="AO81" s="27" t="str">
        <f>IF($L81="","",IF($T81="",IF(積算水温計算!AO176=FALSE,IF(積算水温計算!AO81="","",積算水温計算!AO81),IF(積算水温計算!AO176=TRUE,IF(稚魚サイズ・収容重量計算!AO81="","",稚魚サイズ・収容重量計算!AO81),"")),IF(稚魚サイズ・収容重量計算!AO81="","",稚魚サイズ・収容重量計算!AO81)))</f>
        <v/>
      </c>
      <c r="AP81" s="27" t="str">
        <f>IF($L81="","",IF($T81="",IF(積算水温計算!AP176=FALSE,IF(積算水温計算!AP81="","",積算水温計算!AP81),IF(積算水温計算!AP176=TRUE,IF(稚魚サイズ・収容重量計算!AP81="","",稚魚サイズ・収容重量計算!AP81),"")),IF(稚魚サイズ・収容重量計算!AP81="","",稚魚サイズ・収容重量計算!AP81)))</f>
        <v/>
      </c>
      <c r="AQ81" s="28" t="str">
        <f>IF($L81="","",IF($T81="",IF(積算水温計算!AQ176=FALSE,IF(積算水温計算!AQ81="","",積算水温計算!AQ81),IF(積算水温計算!AQ176=TRUE,IF(稚魚サイズ・収容重量計算!AQ81="","",稚魚サイズ・収容重量計算!AQ81),"")),IF(稚魚サイズ・収容重量計算!AQ81="","",稚魚サイズ・収容重量計算!AQ81)))</f>
        <v/>
      </c>
      <c r="AR81" s="29" t="str">
        <f>IF($L81="","",IF($T81="",IF(積算水温計算!AR176=FALSE,IF(積算水温計算!AR81="","",積算水温計算!AR81),IF(積算水温計算!AR176=TRUE,IF(稚魚サイズ・収容重量計算!AR81="","",稚魚サイズ・収容重量計算!AR81),"")),IF(稚魚サイズ・収容重量計算!AR81="","",稚魚サイズ・収容重量計算!AR81)))</f>
        <v/>
      </c>
      <c r="AS81" s="27" t="str">
        <f>IF($L81="","",IF($T81="",IF(積算水温計算!AS176=FALSE,IF(積算水温計算!AS81="","",積算水温計算!AS81),IF(積算水温計算!AS176=TRUE,IF(稚魚サイズ・収容重量計算!AS81="","",稚魚サイズ・収容重量計算!AS81),"")),IF(稚魚サイズ・収容重量計算!AS81="","",稚魚サイズ・収容重量計算!AS81)))</f>
        <v/>
      </c>
      <c r="AT81" s="27" t="str">
        <f>IF($L81="","",IF($T81="",IF(積算水温計算!AT176=FALSE,IF(積算水温計算!AT81="","",積算水温計算!AT81),IF(積算水温計算!AT176=TRUE,IF(稚魚サイズ・収容重量計算!AT81="","",稚魚サイズ・収容重量計算!AT81),"")),IF(稚魚サイズ・収容重量計算!AT81="","",稚魚サイズ・収容重量計算!AT81)))</f>
        <v/>
      </c>
      <c r="AU81" s="27" t="str">
        <f>IF($L81="","",IF($T81="",IF(積算水温計算!AU176=FALSE,IF(積算水温計算!AU81="","",積算水温計算!AU81),IF(積算水温計算!AU176=TRUE,IF(稚魚サイズ・収容重量計算!AU81="","",稚魚サイズ・収容重量計算!AU81),"")),IF(稚魚サイズ・収容重量計算!AU81="","",稚魚サイズ・収容重量計算!AU81)))</f>
        <v/>
      </c>
      <c r="AV81" s="27" t="str">
        <f>IF($L81="","",IF($T81="",IF(積算水温計算!AV176=FALSE,IF(積算水温計算!AV81="","",積算水温計算!AV81),IF(積算水温計算!AV176=TRUE,IF(稚魚サイズ・収容重量計算!AV81="","",稚魚サイズ・収容重量計算!AV81),"")),IF(稚魚サイズ・収容重量計算!AV81="","",稚魚サイズ・収容重量計算!AV81)))</f>
        <v/>
      </c>
      <c r="AW81" s="30" t="str">
        <f>IF($L81="","",IF($T81="",IF(積算水温計算!AW176=FALSE,IF(積算水温計算!AW81="","",積算水温計算!AW81),IF(積算水温計算!AW176=TRUE,IF(稚魚サイズ・収容重量計算!AW81="","",稚魚サイズ・収容重量計算!AW81),"")),IF(稚魚サイズ・収容重量計算!AW81="","",稚魚サイズ・収容重量計算!AW81)))</f>
        <v/>
      </c>
      <c r="AX81" s="31" t="str">
        <f>IF($L81="","",IF($T81="",IF(積算水温計算!AX176=FALSE,IF(積算水温計算!AX81="","",積算水温計算!AX81),IF(積算水温計算!AX176=TRUE,IF(稚魚サイズ・収容重量計算!AX81="","",稚魚サイズ・収容重量計算!AX81),"")),IF(稚魚サイズ・収容重量計算!AX81="","",稚魚サイズ・収容重量計算!AX81)))</f>
        <v/>
      </c>
      <c r="AY81" s="27" t="str">
        <f>IF($L81="","",IF($T81="",IF(積算水温計算!AY176=FALSE,IF(積算水温計算!AY81="","",積算水温計算!AY81),IF(積算水温計算!AY176=TRUE,IF(稚魚サイズ・収容重量計算!AY81="","",稚魚サイズ・収容重量計算!AY81),"")),IF(稚魚サイズ・収容重量計算!AY81="","",稚魚サイズ・収容重量計算!AY81)))</f>
        <v/>
      </c>
    </row>
    <row r="82" spans="1:51" x14ac:dyDescent="0.4">
      <c r="A82" s="223"/>
      <c r="B82" s="224"/>
      <c r="C82" s="225"/>
      <c r="D82" s="225"/>
      <c r="E82" s="226"/>
      <c r="F82" s="24" t="str">
        <f t="shared" si="8"/>
        <v/>
      </c>
      <c r="G82" s="24" t="str">
        <f t="shared" si="9"/>
        <v/>
      </c>
      <c r="H82" s="25" t="str">
        <f t="shared" si="10"/>
        <v/>
      </c>
      <c r="I82" s="25" t="str">
        <f t="shared" si="11"/>
        <v/>
      </c>
      <c r="J82" s="223"/>
      <c r="K82" s="223"/>
      <c r="L82" s="211"/>
      <c r="M82" s="217">
        <v>960</v>
      </c>
      <c r="N82" s="227">
        <v>0.4</v>
      </c>
      <c r="O82" s="227">
        <v>1.3</v>
      </c>
      <c r="P82" s="227">
        <v>1</v>
      </c>
      <c r="Q82" s="228"/>
      <c r="R82" s="217"/>
      <c r="S82" s="229"/>
      <c r="T82" s="217"/>
      <c r="U82" s="229"/>
      <c r="V82" s="38" t="str">
        <f>稚魚サイズ・収容重量計算!V82</f>
        <v/>
      </c>
      <c r="W82" s="217"/>
      <c r="X82" s="26" t="str">
        <f>IF($L82="","",IF($T82="",IF(積算水温計算!W177=FALSE,IF(積算水温計算!X82="","",積算水温計算!X82),IF(積算水温計算!X177=TRUE,IF(稚魚サイズ・収容重量計算!X82="","",稚魚サイズ・収容重量計算!X82),"")),IF(稚魚サイズ・収容重量計算!X82="","",稚魚サイズ・収容重量計算!X82)))</f>
        <v/>
      </c>
      <c r="Y82" s="27" t="str">
        <f>IF($L82="","",IF($T82="",IF(積算水温計算!Y177=FALSE,IF(積算水温計算!Y82="","",積算水温計算!Y82),IF(積算水温計算!Y177=TRUE,IF(稚魚サイズ・収容重量計算!Y82="","",稚魚サイズ・収容重量計算!Y82),"")),IF(稚魚サイズ・収容重量計算!Y82="","",稚魚サイズ・収容重量計算!Y82)))</f>
        <v/>
      </c>
      <c r="Z82" s="27" t="str">
        <f>IF($L82="","",IF($T82="",IF(積算水温計算!Z177=FALSE,IF(積算水温計算!Z82="","",積算水温計算!Z82),IF(積算水温計算!Z177=TRUE,IF(稚魚サイズ・収容重量計算!Z82="","",稚魚サイズ・収容重量計算!Z82),"")),IF(稚魚サイズ・収容重量計算!Z82="","",稚魚サイズ・収容重量計算!Z82)))</f>
        <v/>
      </c>
      <c r="AA82" s="27" t="str">
        <f>IF($L82="","",IF($T82="",IF(積算水温計算!AA177=FALSE,IF(積算水温計算!AA82="","",積算水温計算!AA82),IF(積算水温計算!AA177=TRUE,IF(稚魚サイズ・収容重量計算!AA82="","",稚魚サイズ・収容重量計算!AA82),"")),IF(稚魚サイズ・収容重量計算!AA82="","",稚魚サイズ・収容重量計算!AA82)))</f>
        <v/>
      </c>
      <c r="AB82" s="27" t="str">
        <f>IF($L82="","",IF($T82="",IF(積算水温計算!AB177=FALSE,IF(積算水温計算!AB82="","",積算水温計算!AB82),IF(積算水温計算!AB177=TRUE,IF(稚魚サイズ・収容重量計算!AB82="","",稚魚サイズ・収容重量計算!AB82),"")),IF(稚魚サイズ・収容重量計算!AB82="","",稚魚サイズ・収容重量計算!AB82)))</f>
        <v/>
      </c>
      <c r="AC82" s="27" t="str">
        <f>IF($L82="","",IF($T82="",IF(積算水温計算!AC177=FALSE,IF(積算水温計算!AC82="","",積算水温計算!AC82),IF(積算水温計算!AC177=TRUE,IF(稚魚サイズ・収容重量計算!AC82="","",稚魚サイズ・収容重量計算!AC82),"")),IF(稚魚サイズ・収容重量計算!AC82="","",稚魚サイズ・収容重量計算!AC82)))</f>
        <v/>
      </c>
      <c r="AD82" s="27" t="str">
        <f>IF($L82="","",IF($T82="",IF(積算水温計算!AD177=FALSE,IF(積算水温計算!AD82="","",積算水温計算!AD82),IF(積算水温計算!AD177=TRUE,IF(稚魚サイズ・収容重量計算!AD82="","",稚魚サイズ・収容重量計算!AD82),"")),IF(稚魚サイズ・収容重量計算!AD82="","",稚魚サイズ・収容重量計算!AD82)))</f>
        <v/>
      </c>
      <c r="AE82" s="27" t="str">
        <f>IF($L82="","",IF($T82="",IF(積算水温計算!AE177=FALSE,IF(積算水温計算!AE82="","",積算水温計算!AE82),IF(積算水温計算!AE177=TRUE,IF(稚魚サイズ・収容重量計算!AE82="","",稚魚サイズ・収容重量計算!AE82),"")),IF(稚魚サイズ・収容重量計算!AE82="","",稚魚サイズ・収容重量計算!AE82)))</f>
        <v/>
      </c>
      <c r="AF82" s="27" t="str">
        <f>IF($L82="","",IF($T82="",IF(積算水温計算!AF177=FALSE,IF(積算水温計算!AF82="","",積算水温計算!AF82),IF(積算水温計算!AF177=TRUE,IF(稚魚サイズ・収容重量計算!AF82="","",稚魚サイズ・収容重量計算!AF82),"")),IF(稚魚サイズ・収容重量計算!AF82="","",稚魚サイズ・収容重量計算!AF82)))</f>
        <v/>
      </c>
      <c r="AG82" s="27" t="str">
        <f>IF($L82="","",IF($T82="",IF(積算水温計算!AG177=FALSE,IF(積算水温計算!AG82="","",積算水温計算!AG82),IF(積算水温計算!AG177=TRUE,IF(稚魚サイズ・収容重量計算!AG82="","",稚魚サイズ・収容重量計算!AG82),"")),IF(稚魚サイズ・収容重量計算!AG82="","",稚魚サイズ・収容重量計算!AG82)))</f>
        <v/>
      </c>
      <c r="AH82" s="27" t="str">
        <f>IF($L82="","",IF($T82="",IF(積算水温計算!AH177=FALSE,IF(積算水温計算!AH82="","",積算水温計算!AH82),IF(積算水温計算!AH177=TRUE,IF(稚魚サイズ・収容重量計算!AH82="","",稚魚サイズ・収容重量計算!AH82),"")),IF(稚魚サイズ・収容重量計算!AH82="","",稚魚サイズ・収容重量計算!AH82)))</f>
        <v/>
      </c>
      <c r="AI82" s="27" t="str">
        <f>IF($L82="","",IF($T82="",IF(積算水温計算!AI177=FALSE,IF(積算水温計算!AI82="","",積算水温計算!AI82),IF(積算水温計算!AI177=TRUE,IF(稚魚サイズ・収容重量計算!AI82="","",稚魚サイズ・収容重量計算!AI82),"")),IF(稚魚サイズ・収容重量計算!AI82="","",稚魚サイズ・収容重量計算!AI82)))</f>
        <v/>
      </c>
      <c r="AJ82" s="27" t="str">
        <f>IF($L82="","",IF($T82="",IF(積算水温計算!AJ177=FALSE,IF(積算水温計算!AJ82="","",積算水温計算!AJ82),IF(積算水温計算!AJ177=TRUE,IF(稚魚サイズ・収容重量計算!AJ82="","",稚魚サイズ・収容重量計算!AJ82),"")),IF(稚魚サイズ・収容重量計算!AJ82="","",稚魚サイズ・収容重量計算!AJ82)))</f>
        <v/>
      </c>
      <c r="AK82" s="27" t="str">
        <f>IF($L82="","",IF($T82="",IF(積算水温計算!AK177=FALSE,IF(積算水温計算!AK82="","",積算水温計算!AK82),IF(積算水温計算!AK177=TRUE,IF(稚魚サイズ・収容重量計算!AK82="","",稚魚サイズ・収容重量計算!AK82),"")),IF(稚魚サイズ・収容重量計算!AK82="","",稚魚サイズ・収容重量計算!AK82)))</f>
        <v/>
      </c>
      <c r="AL82" s="27" t="str">
        <f>IF($L82="","",IF($T82="",IF(積算水温計算!AL177=FALSE,IF(積算水温計算!AL82="","",積算水温計算!AL82),IF(積算水温計算!AL177=TRUE,IF(稚魚サイズ・収容重量計算!AL82="","",稚魚サイズ・収容重量計算!AL82),"")),IF(稚魚サイズ・収容重量計算!AL82="","",稚魚サイズ・収容重量計算!AL82)))</f>
        <v/>
      </c>
      <c r="AM82" s="27" t="str">
        <f>IF($L82="","",IF($T82="",IF(積算水温計算!AM177=FALSE,IF(積算水温計算!AM82="","",積算水温計算!AM82),IF(積算水温計算!AM177=TRUE,IF(稚魚サイズ・収容重量計算!AM82="","",稚魚サイズ・収容重量計算!AM82),"")),IF(稚魚サイズ・収容重量計算!AM82="","",稚魚サイズ・収容重量計算!AM82)))</f>
        <v/>
      </c>
      <c r="AN82" s="27" t="str">
        <f>IF($L82="","",IF($T82="",IF(積算水温計算!AN177=FALSE,IF(積算水温計算!AN82="","",積算水温計算!AN82),IF(積算水温計算!AN177=TRUE,IF(稚魚サイズ・収容重量計算!AN82="","",稚魚サイズ・収容重量計算!AN82),"")),IF(稚魚サイズ・収容重量計算!AN82="","",稚魚サイズ・収容重量計算!AN82)))</f>
        <v/>
      </c>
      <c r="AO82" s="27" t="str">
        <f>IF($L82="","",IF($T82="",IF(積算水温計算!AO177=FALSE,IF(積算水温計算!AO82="","",積算水温計算!AO82),IF(積算水温計算!AO177=TRUE,IF(稚魚サイズ・収容重量計算!AO82="","",稚魚サイズ・収容重量計算!AO82),"")),IF(稚魚サイズ・収容重量計算!AO82="","",稚魚サイズ・収容重量計算!AO82)))</f>
        <v/>
      </c>
      <c r="AP82" s="27" t="str">
        <f>IF($L82="","",IF($T82="",IF(積算水温計算!AP177=FALSE,IF(積算水温計算!AP82="","",積算水温計算!AP82),IF(積算水温計算!AP177=TRUE,IF(稚魚サイズ・収容重量計算!AP82="","",稚魚サイズ・収容重量計算!AP82),"")),IF(稚魚サイズ・収容重量計算!AP82="","",稚魚サイズ・収容重量計算!AP82)))</f>
        <v/>
      </c>
      <c r="AQ82" s="28" t="str">
        <f>IF($L82="","",IF($T82="",IF(積算水温計算!AQ177=FALSE,IF(積算水温計算!AQ82="","",積算水温計算!AQ82),IF(積算水温計算!AQ177=TRUE,IF(稚魚サイズ・収容重量計算!AQ82="","",稚魚サイズ・収容重量計算!AQ82),"")),IF(稚魚サイズ・収容重量計算!AQ82="","",稚魚サイズ・収容重量計算!AQ82)))</f>
        <v/>
      </c>
      <c r="AR82" s="29" t="str">
        <f>IF($L82="","",IF($T82="",IF(積算水温計算!AR177=FALSE,IF(積算水温計算!AR82="","",積算水温計算!AR82),IF(積算水温計算!AR177=TRUE,IF(稚魚サイズ・収容重量計算!AR82="","",稚魚サイズ・収容重量計算!AR82),"")),IF(稚魚サイズ・収容重量計算!AR82="","",稚魚サイズ・収容重量計算!AR82)))</f>
        <v/>
      </c>
      <c r="AS82" s="27" t="str">
        <f>IF($L82="","",IF($T82="",IF(積算水温計算!AS177=FALSE,IF(積算水温計算!AS82="","",積算水温計算!AS82),IF(積算水温計算!AS177=TRUE,IF(稚魚サイズ・収容重量計算!AS82="","",稚魚サイズ・収容重量計算!AS82),"")),IF(稚魚サイズ・収容重量計算!AS82="","",稚魚サイズ・収容重量計算!AS82)))</f>
        <v/>
      </c>
      <c r="AT82" s="27" t="str">
        <f>IF($L82="","",IF($T82="",IF(積算水温計算!AT177=FALSE,IF(積算水温計算!AT82="","",積算水温計算!AT82),IF(積算水温計算!AT177=TRUE,IF(稚魚サイズ・収容重量計算!AT82="","",稚魚サイズ・収容重量計算!AT82),"")),IF(稚魚サイズ・収容重量計算!AT82="","",稚魚サイズ・収容重量計算!AT82)))</f>
        <v/>
      </c>
      <c r="AU82" s="27" t="str">
        <f>IF($L82="","",IF($T82="",IF(積算水温計算!AU177=FALSE,IF(積算水温計算!AU82="","",積算水温計算!AU82),IF(積算水温計算!AU177=TRUE,IF(稚魚サイズ・収容重量計算!AU82="","",稚魚サイズ・収容重量計算!AU82),"")),IF(稚魚サイズ・収容重量計算!AU82="","",稚魚サイズ・収容重量計算!AU82)))</f>
        <v/>
      </c>
      <c r="AV82" s="27" t="str">
        <f>IF($L82="","",IF($T82="",IF(積算水温計算!AV177=FALSE,IF(積算水温計算!AV82="","",積算水温計算!AV82),IF(積算水温計算!AV177=TRUE,IF(稚魚サイズ・収容重量計算!AV82="","",稚魚サイズ・収容重量計算!AV82),"")),IF(稚魚サイズ・収容重量計算!AV82="","",稚魚サイズ・収容重量計算!AV82)))</f>
        <v/>
      </c>
      <c r="AW82" s="30" t="str">
        <f>IF($L82="","",IF($T82="",IF(積算水温計算!AW177=FALSE,IF(積算水温計算!AW82="","",積算水温計算!AW82),IF(積算水温計算!AW177=TRUE,IF(稚魚サイズ・収容重量計算!AW82="","",稚魚サイズ・収容重量計算!AW82),"")),IF(稚魚サイズ・収容重量計算!AW82="","",稚魚サイズ・収容重量計算!AW82)))</f>
        <v/>
      </c>
      <c r="AX82" s="31" t="str">
        <f>IF($L82="","",IF($T82="",IF(積算水温計算!AX177=FALSE,IF(積算水温計算!AX82="","",積算水温計算!AX82),IF(積算水温計算!AX177=TRUE,IF(稚魚サイズ・収容重量計算!AX82="","",稚魚サイズ・収容重量計算!AX82),"")),IF(稚魚サイズ・収容重量計算!AX82="","",稚魚サイズ・収容重量計算!AX82)))</f>
        <v/>
      </c>
      <c r="AY82" s="27" t="str">
        <f>IF($L82="","",IF($T82="",IF(積算水温計算!AY177=FALSE,IF(積算水温計算!AY82="","",積算水温計算!AY82),IF(積算水温計算!AY177=TRUE,IF(稚魚サイズ・収容重量計算!AY82="","",稚魚サイズ・収容重量計算!AY82),"")),IF(稚魚サイズ・収容重量計算!AY82="","",稚魚サイズ・収容重量計算!AY82)))</f>
        <v/>
      </c>
    </row>
    <row r="83" spans="1:51" x14ac:dyDescent="0.4">
      <c r="A83" s="223"/>
      <c r="B83" s="224"/>
      <c r="C83" s="225"/>
      <c r="D83" s="225"/>
      <c r="E83" s="226"/>
      <c r="F83" s="24" t="str">
        <f t="shared" si="8"/>
        <v/>
      </c>
      <c r="G83" s="24" t="str">
        <f t="shared" si="9"/>
        <v/>
      </c>
      <c r="H83" s="25" t="str">
        <f t="shared" si="10"/>
        <v/>
      </c>
      <c r="I83" s="25" t="str">
        <f t="shared" si="11"/>
        <v/>
      </c>
      <c r="J83" s="223"/>
      <c r="K83" s="223"/>
      <c r="L83" s="211"/>
      <c r="M83" s="217">
        <v>960</v>
      </c>
      <c r="N83" s="227">
        <v>0.4</v>
      </c>
      <c r="O83" s="227">
        <v>1.3</v>
      </c>
      <c r="P83" s="227">
        <v>1</v>
      </c>
      <c r="Q83" s="228"/>
      <c r="R83" s="217"/>
      <c r="S83" s="229"/>
      <c r="T83" s="217"/>
      <c r="U83" s="229"/>
      <c r="V83" s="38" t="str">
        <f>稚魚サイズ・収容重量計算!V83</f>
        <v/>
      </c>
      <c r="W83" s="217"/>
      <c r="X83" s="26" t="str">
        <f>IF($L83="","",IF($T83="",IF(積算水温計算!W178=FALSE,IF(積算水温計算!X83="","",積算水温計算!X83),IF(積算水温計算!X178=TRUE,IF(稚魚サイズ・収容重量計算!X83="","",稚魚サイズ・収容重量計算!X83),"")),IF(稚魚サイズ・収容重量計算!X83="","",稚魚サイズ・収容重量計算!X83)))</f>
        <v/>
      </c>
      <c r="Y83" s="27" t="str">
        <f>IF($L83="","",IF($T83="",IF(積算水温計算!Y178=FALSE,IF(積算水温計算!Y83="","",積算水温計算!Y83),IF(積算水温計算!Y178=TRUE,IF(稚魚サイズ・収容重量計算!Y83="","",稚魚サイズ・収容重量計算!Y83),"")),IF(稚魚サイズ・収容重量計算!Y83="","",稚魚サイズ・収容重量計算!Y83)))</f>
        <v/>
      </c>
      <c r="Z83" s="27" t="str">
        <f>IF($L83="","",IF($T83="",IF(積算水温計算!Z178=FALSE,IF(積算水温計算!Z83="","",積算水温計算!Z83),IF(積算水温計算!Z178=TRUE,IF(稚魚サイズ・収容重量計算!Z83="","",稚魚サイズ・収容重量計算!Z83),"")),IF(稚魚サイズ・収容重量計算!Z83="","",稚魚サイズ・収容重量計算!Z83)))</f>
        <v/>
      </c>
      <c r="AA83" s="27" t="str">
        <f>IF($L83="","",IF($T83="",IF(積算水温計算!AA178=FALSE,IF(積算水温計算!AA83="","",積算水温計算!AA83),IF(積算水温計算!AA178=TRUE,IF(稚魚サイズ・収容重量計算!AA83="","",稚魚サイズ・収容重量計算!AA83),"")),IF(稚魚サイズ・収容重量計算!AA83="","",稚魚サイズ・収容重量計算!AA83)))</f>
        <v/>
      </c>
      <c r="AB83" s="27" t="str">
        <f>IF($L83="","",IF($T83="",IF(積算水温計算!AB178=FALSE,IF(積算水温計算!AB83="","",積算水温計算!AB83),IF(積算水温計算!AB178=TRUE,IF(稚魚サイズ・収容重量計算!AB83="","",稚魚サイズ・収容重量計算!AB83),"")),IF(稚魚サイズ・収容重量計算!AB83="","",稚魚サイズ・収容重量計算!AB83)))</f>
        <v/>
      </c>
      <c r="AC83" s="27" t="str">
        <f>IF($L83="","",IF($T83="",IF(積算水温計算!AC178=FALSE,IF(積算水温計算!AC83="","",積算水温計算!AC83),IF(積算水温計算!AC178=TRUE,IF(稚魚サイズ・収容重量計算!AC83="","",稚魚サイズ・収容重量計算!AC83),"")),IF(稚魚サイズ・収容重量計算!AC83="","",稚魚サイズ・収容重量計算!AC83)))</f>
        <v/>
      </c>
      <c r="AD83" s="27" t="str">
        <f>IF($L83="","",IF($T83="",IF(積算水温計算!AD178=FALSE,IF(積算水温計算!AD83="","",積算水温計算!AD83),IF(積算水温計算!AD178=TRUE,IF(稚魚サイズ・収容重量計算!AD83="","",稚魚サイズ・収容重量計算!AD83),"")),IF(稚魚サイズ・収容重量計算!AD83="","",稚魚サイズ・収容重量計算!AD83)))</f>
        <v/>
      </c>
      <c r="AE83" s="27" t="str">
        <f>IF($L83="","",IF($T83="",IF(積算水温計算!AE178=FALSE,IF(積算水温計算!AE83="","",積算水温計算!AE83),IF(積算水温計算!AE178=TRUE,IF(稚魚サイズ・収容重量計算!AE83="","",稚魚サイズ・収容重量計算!AE83),"")),IF(稚魚サイズ・収容重量計算!AE83="","",稚魚サイズ・収容重量計算!AE83)))</f>
        <v/>
      </c>
      <c r="AF83" s="27" t="str">
        <f>IF($L83="","",IF($T83="",IF(積算水温計算!AF178=FALSE,IF(積算水温計算!AF83="","",積算水温計算!AF83),IF(積算水温計算!AF178=TRUE,IF(稚魚サイズ・収容重量計算!AF83="","",稚魚サイズ・収容重量計算!AF83),"")),IF(稚魚サイズ・収容重量計算!AF83="","",稚魚サイズ・収容重量計算!AF83)))</f>
        <v/>
      </c>
      <c r="AG83" s="27" t="str">
        <f>IF($L83="","",IF($T83="",IF(積算水温計算!AG178=FALSE,IF(積算水温計算!AG83="","",積算水温計算!AG83),IF(積算水温計算!AG178=TRUE,IF(稚魚サイズ・収容重量計算!AG83="","",稚魚サイズ・収容重量計算!AG83),"")),IF(稚魚サイズ・収容重量計算!AG83="","",稚魚サイズ・収容重量計算!AG83)))</f>
        <v/>
      </c>
      <c r="AH83" s="27" t="str">
        <f>IF($L83="","",IF($T83="",IF(積算水温計算!AH178=FALSE,IF(積算水温計算!AH83="","",積算水温計算!AH83),IF(積算水温計算!AH178=TRUE,IF(稚魚サイズ・収容重量計算!AH83="","",稚魚サイズ・収容重量計算!AH83),"")),IF(稚魚サイズ・収容重量計算!AH83="","",稚魚サイズ・収容重量計算!AH83)))</f>
        <v/>
      </c>
      <c r="AI83" s="27" t="str">
        <f>IF($L83="","",IF($T83="",IF(積算水温計算!AI178=FALSE,IF(積算水温計算!AI83="","",積算水温計算!AI83),IF(積算水温計算!AI178=TRUE,IF(稚魚サイズ・収容重量計算!AI83="","",稚魚サイズ・収容重量計算!AI83),"")),IF(稚魚サイズ・収容重量計算!AI83="","",稚魚サイズ・収容重量計算!AI83)))</f>
        <v/>
      </c>
      <c r="AJ83" s="27" t="str">
        <f>IF($L83="","",IF($T83="",IF(積算水温計算!AJ178=FALSE,IF(積算水温計算!AJ83="","",積算水温計算!AJ83),IF(積算水温計算!AJ178=TRUE,IF(稚魚サイズ・収容重量計算!AJ83="","",稚魚サイズ・収容重量計算!AJ83),"")),IF(稚魚サイズ・収容重量計算!AJ83="","",稚魚サイズ・収容重量計算!AJ83)))</f>
        <v/>
      </c>
      <c r="AK83" s="27" t="str">
        <f>IF($L83="","",IF($T83="",IF(積算水温計算!AK178=FALSE,IF(積算水温計算!AK83="","",積算水温計算!AK83),IF(積算水温計算!AK178=TRUE,IF(稚魚サイズ・収容重量計算!AK83="","",稚魚サイズ・収容重量計算!AK83),"")),IF(稚魚サイズ・収容重量計算!AK83="","",稚魚サイズ・収容重量計算!AK83)))</f>
        <v/>
      </c>
      <c r="AL83" s="27" t="str">
        <f>IF($L83="","",IF($T83="",IF(積算水温計算!AL178=FALSE,IF(積算水温計算!AL83="","",積算水温計算!AL83),IF(積算水温計算!AL178=TRUE,IF(稚魚サイズ・収容重量計算!AL83="","",稚魚サイズ・収容重量計算!AL83),"")),IF(稚魚サイズ・収容重量計算!AL83="","",稚魚サイズ・収容重量計算!AL83)))</f>
        <v/>
      </c>
      <c r="AM83" s="27" t="str">
        <f>IF($L83="","",IF($T83="",IF(積算水温計算!AM178=FALSE,IF(積算水温計算!AM83="","",積算水温計算!AM83),IF(積算水温計算!AM178=TRUE,IF(稚魚サイズ・収容重量計算!AM83="","",稚魚サイズ・収容重量計算!AM83),"")),IF(稚魚サイズ・収容重量計算!AM83="","",稚魚サイズ・収容重量計算!AM83)))</f>
        <v/>
      </c>
      <c r="AN83" s="27" t="str">
        <f>IF($L83="","",IF($T83="",IF(積算水温計算!AN178=FALSE,IF(積算水温計算!AN83="","",積算水温計算!AN83),IF(積算水温計算!AN178=TRUE,IF(稚魚サイズ・収容重量計算!AN83="","",稚魚サイズ・収容重量計算!AN83),"")),IF(稚魚サイズ・収容重量計算!AN83="","",稚魚サイズ・収容重量計算!AN83)))</f>
        <v/>
      </c>
      <c r="AO83" s="27" t="str">
        <f>IF($L83="","",IF($T83="",IF(積算水温計算!AO178=FALSE,IF(積算水温計算!AO83="","",積算水温計算!AO83),IF(積算水温計算!AO178=TRUE,IF(稚魚サイズ・収容重量計算!AO83="","",稚魚サイズ・収容重量計算!AO83),"")),IF(稚魚サイズ・収容重量計算!AO83="","",稚魚サイズ・収容重量計算!AO83)))</f>
        <v/>
      </c>
      <c r="AP83" s="27" t="str">
        <f>IF($L83="","",IF($T83="",IF(積算水温計算!AP178=FALSE,IF(積算水温計算!AP83="","",積算水温計算!AP83),IF(積算水温計算!AP178=TRUE,IF(稚魚サイズ・収容重量計算!AP83="","",稚魚サイズ・収容重量計算!AP83),"")),IF(稚魚サイズ・収容重量計算!AP83="","",稚魚サイズ・収容重量計算!AP83)))</f>
        <v/>
      </c>
      <c r="AQ83" s="28" t="str">
        <f>IF($L83="","",IF($T83="",IF(積算水温計算!AQ178=FALSE,IF(積算水温計算!AQ83="","",積算水温計算!AQ83),IF(積算水温計算!AQ178=TRUE,IF(稚魚サイズ・収容重量計算!AQ83="","",稚魚サイズ・収容重量計算!AQ83),"")),IF(稚魚サイズ・収容重量計算!AQ83="","",稚魚サイズ・収容重量計算!AQ83)))</f>
        <v/>
      </c>
      <c r="AR83" s="29" t="str">
        <f>IF($L83="","",IF($T83="",IF(積算水温計算!AR178=FALSE,IF(積算水温計算!AR83="","",積算水温計算!AR83),IF(積算水温計算!AR178=TRUE,IF(稚魚サイズ・収容重量計算!AR83="","",稚魚サイズ・収容重量計算!AR83),"")),IF(稚魚サイズ・収容重量計算!AR83="","",稚魚サイズ・収容重量計算!AR83)))</f>
        <v/>
      </c>
      <c r="AS83" s="27" t="str">
        <f>IF($L83="","",IF($T83="",IF(積算水温計算!AS178=FALSE,IF(積算水温計算!AS83="","",積算水温計算!AS83),IF(積算水温計算!AS178=TRUE,IF(稚魚サイズ・収容重量計算!AS83="","",稚魚サイズ・収容重量計算!AS83),"")),IF(稚魚サイズ・収容重量計算!AS83="","",稚魚サイズ・収容重量計算!AS83)))</f>
        <v/>
      </c>
      <c r="AT83" s="27" t="str">
        <f>IF($L83="","",IF($T83="",IF(積算水温計算!AT178=FALSE,IF(積算水温計算!AT83="","",積算水温計算!AT83),IF(積算水温計算!AT178=TRUE,IF(稚魚サイズ・収容重量計算!AT83="","",稚魚サイズ・収容重量計算!AT83),"")),IF(稚魚サイズ・収容重量計算!AT83="","",稚魚サイズ・収容重量計算!AT83)))</f>
        <v/>
      </c>
      <c r="AU83" s="27" t="str">
        <f>IF($L83="","",IF($T83="",IF(積算水温計算!AU178=FALSE,IF(積算水温計算!AU83="","",積算水温計算!AU83),IF(積算水温計算!AU178=TRUE,IF(稚魚サイズ・収容重量計算!AU83="","",稚魚サイズ・収容重量計算!AU83),"")),IF(稚魚サイズ・収容重量計算!AU83="","",稚魚サイズ・収容重量計算!AU83)))</f>
        <v/>
      </c>
      <c r="AV83" s="27" t="str">
        <f>IF($L83="","",IF($T83="",IF(積算水温計算!AV178=FALSE,IF(積算水温計算!AV83="","",積算水温計算!AV83),IF(積算水温計算!AV178=TRUE,IF(稚魚サイズ・収容重量計算!AV83="","",稚魚サイズ・収容重量計算!AV83),"")),IF(稚魚サイズ・収容重量計算!AV83="","",稚魚サイズ・収容重量計算!AV83)))</f>
        <v/>
      </c>
      <c r="AW83" s="30" t="str">
        <f>IF($L83="","",IF($T83="",IF(積算水温計算!AW178=FALSE,IF(積算水温計算!AW83="","",積算水温計算!AW83),IF(積算水温計算!AW178=TRUE,IF(稚魚サイズ・収容重量計算!AW83="","",稚魚サイズ・収容重量計算!AW83),"")),IF(稚魚サイズ・収容重量計算!AW83="","",稚魚サイズ・収容重量計算!AW83)))</f>
        <v/>
      </c>
      <c r="AX83" s="31" t="str">
        <f>IF($L83="","",IF($T83="",IF(積算水温計算!AX178=FALSE,IF(積算水温計算!AX83="","",積算水温計算!AX83),IF(積算水温計算!AX178=TRUE,IF(稚魚サイズ・収容重量計算!AX83="","",稚魚サイズ・収容重量計算!AX83),"")),IF(稚魚サイズ・収容重量計算!AX83="","",稚魚サイズ・収容重量計算!AX83)))</f>
        <v/>
      </c>
      <c r="AY83" s="27" t="str">
        <f>IF($L83="","",IF($T83="",IF(積算水温計算!AY178=FALSE,IF(積算水温計算!AY83="","",積算水温計算!AY83),IF(積算水温計算!AY178=TRUE,IF(稚魚サイズ・収容重量計算!AY83="","",稚魚サイズ・収容重量計算!AY83),"")),IF(稚魚サイズ・収容重量計算!AY83="","",稚魚サイズ・収容重量計算!AY83)))</f>
        <v/>
      </c>
    </row>
    <row r="84" spans="1:51" x14ac:dyDescent="0.4">
      <c r="A84" s="223"/>
      <c r="B84" s="224"/>
      <c r="C84" s="225"/>
      <c r="D84" s="225"/>
      <c r="E84" s="226"/>
      <c r="F84" s="24" t="str">
        <f t="shared" si="8"/>
        <v/>
      </c>
      <c r="G84" s="24" t="str">
        <f t="shared" si="9"/>
        <v/>
      </c>
      <c r="H84" s="25" t="str">
        <f t="shared" si="10"/>
        <v/>
      </c>
      <c r="I84" s="25" t="str">
        <f t="shared" si="11"/>
        <v/>
      </c>
      <c r="J84" s="223"/>
      <c r="K84" s="223"/>
      <c r="L84" s="211"/>
      <c r="M84" s="217">
        <v>960</v>
      </c>
      <c r="N84" s="227">
        <v>0.4</v>
      </c>
      <c r="O84" s="227">
        <v>1.3</v>
      </c>
      <c r="P84" s="227">
        <v>1</v>
      </c>
      <c r="Q84" s="228"/>
      <c r="R84" s="217"/>
      <c r="S84" s="229"/>
      <c r="T84" s="217"/>
      <c r="U84" s="229"/>
      <c r="V84" s="38" t="str">
        <f>稚魚サイズ・収容重量計算!V84</f>
        <v/>
      </c>
      <c r="W84" s="217"/>
      <c r="X84" s="26" t="str">
        <f>IF($L84="","",IF($T84="",IF(積算水温計算!W179=FALSE,IF(積算水温計算!X84="","",積算水温計算!X84),IF(積算水温計算!X179=TRUE,IF(稚魚サイズ・収容重量計算!X84="","",稚魚サイズ・収容重量計算!X84),"")),IF(稚魚サイズ・収容重量計算!X84="","",稚魚サイズ・収容重量計算!X84)))</f>
        <v/>
      </c>
      <c r="Y84" s="27" t="str">
        <f>IF($L84="","",IF($T84="",IF(積算水温計算!Y179=FALSE,IF(積算水温計算!Y84="","",積算水温計算!Y84),IF(積算水温計算!Y179=TRUE,IF(稚魚サイズ・収容重量計算!Y84="","",稚魚サイズ・収容重量計算!Y84),"")),IF(稚魚サイズ・収容重量計算!Y84="","",稚魚サイズ・収容重量計算!Y84)))</f>
        <v/>
      </c>
      <c r="Z84" s="27" t="str">
        <f>IF($L84="","",IF($T84="",IF(積算水温計算!Z179=FALSE,IF(積算水温計算!Z84="","",積算水温計算!Z84),IF(積算水温計算!Z179=TRUE,IF(稚魚サイズ・収容重量計算!Z84="","",稚魚サイズ・収容重量計算!Z84),"")),IF(稚魚サイズ・収容重量計算!Z84="","",稚魚サイズ・収容重量計算!Z84)))</f>
        <v/>
      </c>
      <c r="AA84" s="27" t="str">
        <f>IF($L84="","",IF($T84="",IF(積算水温計算!AA179=FALSE,IF(積算水温計算!AA84="","",積算水温計算!AA84),IF(積算水温計算!AA179=TRUE,IF(稚魚サイズ・収容重量計算!AA84="","",稚魚サイズ・収容重量計算!AA84),"")),IF(稚魚サイズ・収容重量計算!AA84="","",稚魚サイズ・収容重量計算!AA84)))</f>
        <v/>
      </c>
      <c r="AB84" s="27" t="str">
        <f>IF($L84="","",IF($T84="",IF(積算水温計算!AB179=FALSE,IF(積算水温計算!AB84="","",積算水温計算!AB84),IF(積算水温計算!AB179=TRUE,IF(稚魚サイズ・収容重量計算!AB84="","",稚魚サイズ・収容重量計算!AB84),"")),IF(稚魚サイズ・収容重量計算!AB84="","",稚魚サイズ・収容重量計算!AB84)))</f>
        <v/>
      </c>
      <c r="AC84" s="27" t="str">
        <f>IF($L84="","",IF($T84="",IF(積算水温計算!AC179=FALSE,IF(積算水温計算!AC84="","",積算水温計算!AC84),IF(積算水温計算!AC179=TRUE,IF(稚魚サイズ・収容重量計算!AC84="","",稚魚サイズ・収容重量計算!AC84),"")),IF(稚魚サイズ・収容重量計算!AC84="","",稚魚サイズ・収容重量計算!AC84)))</f>
        <v/>
      </c>
      <c r="AD84" s="27" t="str">
        <f>IF($L84="","",IF($T84="",IF(積算水温計算!AD179=FALSE,IF(積算水温計算!AD84="","",積算水温計算!AD84),IF(積算水温計算!AD179=TRUE,IF(稚魚サイズ・収容重量計算!AD84="","",稚魚サイズ・収容重量計算!AD84),"")),IF(稚魚サイズ・収容重量計算!AD84="","",稚魚サイズ・収容重量計算!AD84)))</f>
        <v/>
      </c>
      <c r="AE84" s="27" t="str">
        <f>IF($L84="","",IF($T84="",IF(積算水温計算!AE179=FALSE,IF(積算水温計算!AE84="","",積算水温計算!AE84),IF(積算水温計算!AE179=TRUE,IF(稚魚サイズ・収容重量計算!AE84="","",稚魚サイズ・収容重量計算!AE84),"")),IF(稚魚サイズ・収容重量計算!AE84="","",稚魚サイズ・収容重量計算!AE84)))</f>
        <v/>
      </c>
      <c r="AF84" s="27" t="str">
        <f>IF($L84="","",IF($T84="",IF(積算水温計算!AF179=FALSE,IF(積算水温計算!AF84="","",積算水温計算!AF84),IF(積算水温計算!AF179=TRUE,IF(稚魚サイズ・収容重量計算!AF84="","",稚魚サイズ・収容重量計算!AF84),"")),IF(稚魚サイズ・収容重量計算!AF84="","",稚魚サイズ・収容重量計算!AF84)))</f>
        <v/>
      </c>
      <c r="AG84" s="27" t="str">
        <f>IF($L84="","",IF($T84="",IF(積算水温計算!AG179=FALSE,IF(積算水温計算!AG84="","",積算水温計算!AG84),IF(積算水温計算!AG179=TRUE,IF(稚魚サイズ・収容重量計算!AG84="","",稚魚サイズ・収容重量計算!AG84),"")),IF(稚魚サイズ・収容重量計算!AG84="","",稚魚サイズ・収容重量計算!AG84)))</f>
        <v/>
      </c>
      <c r="AH84" s="27" t="str">
        <f>IF($L84="","",IF($T84="",IF(積算水温計算!AH179=FALSE,IF(積算水温計算!AH84="","",積算水温計算!AH84),IF(積算水温計算!AH179=TRUE,IF(稚魚サイズ・収容重量計算!AH84="","",稚魚サイズ・収容重量計算!AH84),"")),IF(稚魚サイズ・収容重量計算!AH84="","",稚魚サイズ・収容重量計算!AH84)))</f>
        <v/>
      </c>
      <c r="AI84" s="27" t="str">
        <f>IF($L84="","",IF($T84="",IF(積算水温計算!AI179=FALSE,IF(積算水温計算!AI84="","",積算水温計算!AI84),IF(積算水温計算!AI179=TRUE,IF(稚魚サイズ・収容重量計算!AI84="","",稚魚サイズ・収容重量計算!AI84),"")),IF(稚魚サイズ・収容重量計算!AI84="","",稚魚サイズ・収容重量計算!AI84)))</f>
        <v/>
      </c>
      <c r="AJ84" s="27" t="str">
        <f>IF($L84="","",IF($T84="",IF(積算水温計算!AJ179=FALSE,IF(積算水温計算!AJ84="","",積算水温計算!AJ84),IF(積算水温計算!AJ179=TRUE,IF(稚魚サイズ・収容重量計算!AJ84="","",稚魚サイズ・収容重量計算!AJ84),"")),IF(稚魚サイズ・収容重量計算!AJ84="","",稚魚サイズ・収容重量計算!AJ84)))</f>
        <v/>
      </c>
      <c r="AK84" s="27" t="str">
        <f>IF($L84="","",IF($T84="",IF(積算水温計算!AK179=FALSE,IF(積算水温計算!AK84="","",積算水温計算!AK84),IF(積算水温計算!AK179=TRUE,IF(稚魚サイズ・収容重量計算!AK84="","",稚魚サイズ・収容重量計算!AK84),"")),IF(稚魚サイズ・収容重量計算!AK84="","",稚魚サイズ・収容重量計算!AK84)))</f>
        <v/>
      </c>
      <c r="AL84" s="27" t="str">
        <f>IF($L84="","",IF($T84="",IF(積算水温計算!AL179=FALSE,IF(積算水温計算!AL84="","",積算水温計算!AL84),IF(積算水温計算!AL179=TRUE,IF(稚魚サイズ・収容重量計算!AL84="","",稚魚サイズ・収容重量計算!AL84),"")),IF(稚魚サイズ・収容重量計算!AL84="","",稚魚サイズ・収容重量計算!AL84)))</f>
        <v/>
      </c>
      <c r="AM84" s="27" t="str">
        <f>IF($L84="","",IF($T84="",IF(積算水温計算!AM179=FALSE,IF(積算水温計算!AM84="","",積算水温計算!AM84),IF(積算水温計算!AM179=TRUE,IF(稚魚サイズ・収容重量計算!AM84="","",稚魚サイズ・収容重量計算!AM84),"")),IF(稚魚サイズ・収容重量計算!AM84="","",稚魚サイズ・収容重量計算!AM84)))</f>
        <v/>
      </c>
      <c r="AN84" s="27" t="str">
        <f>IF($L84="","",IF($T84="",IF(積算水温計算!AN179=FALSE,IF(積算水温計算!AN84="","",積算水温計算!AN84),IF(積算水温計算!AN179=TRUE,IF(稚魚サイズ・収容重量計算!AN84="","",稚魚サイズ・収容重量計算!AN84),"")),IF(稚魚サイズ・収容重量計算!AN84="","",稚魚サイズ・収容重量計算!AN84)))</f>
        <v/>
      </c>
      <c r="AO84" s="27" t="str">
        <f>IF($L84="","",IF($T84="",IF(積算水温計算!AO179=FALSE,IF(積算水温計算!AO84="","",積算水温計算!AO84),IF(積算水温計算!AO179=TRUE,IF(稚魚サイズ・収容重量計算!AO84="","",稚魚サイズ・収容重量計算!AO84),"")),IF(稚魚サイズ・収容重量計算!AO84="","",稚魚サイズ・収容重量計算!AO84)))</f>
        <v/>
      </c>
      <c r="AP84" s="27" t="str">
        <f>IF($L84="","",IF($T84="",IF(積算水温計算!AP179=FALSE,IF(積算水温計算!AP84="","",積算水温計算!AP84),IF(積算水温計算!AP179=TRUE,IF(稚魚サイズ・収容重量計算!AP84="","",稚魚サイズ・収容重量計算!AP84),"")),IF(稚魚サイズ・収容重量計算!AP84="","",稚魚サイズ・収容重量計算!AP84)))</f>
        <v/>
      </c>
      <c r="AQ84" s="28" t="str">
        <f>IF($L84="","",IF($T84="",IF(積算水温計算!AQ179=FALSE,IF(積算水温計算!AQ84="","",積算水温計算!AQ84),IF(積算水温計算!AQ179=TRUE,IF(稚魚サイズ・収容重量計算!AQ84="","",稚魚サイズ・収容重量計算!AQ84),"")),IF(稚魚サイズ・収容重量計算!AQ84="","",稚魚サイズ・収容重量計算!AQ84)))</f>
        <v/>
      </c>
      <c r="AR84" s="29" t="str">
        <f>IF($L84="","",IF($T84="",IF(積算水温計算!AR179=FALSE,IF(積算水温計算!AR84="","",積算水温計算!AR84),IF(積算水温計算!AR179=TRUE,IF(稚魚サイズ・収容重量計算!AR84="","",稚魚サイズ・収容重量計算!AR84),"")),IF(稚魚サイズ・収容重量計算!AR84="","",稚魚サイズ・収容重量計算!AR84)))</f>
        <v/>
      </c>
      <c r="AS84" s="27" t="str">
        <f>IF($L84="","",IF($T84="",IF(積算水温計算!AS179=FALSE,IF(積算水温計算!AS84="","",積算水温計算!AS84),IF(積算水温計算!AS179=TRUE,IF(稚魚サイズ・収容重量計算!AS84="","",稚魚サイズ・収容重量計算!AS84),"")),IF(稚魚サイズ・収容重量計算!AS84="","",稚魚サイズ・収容重量計算!AS84)))</f>
        <v/>
      </c>
      <c r="AT84" s="27" t="str">
        <f>IF($L84="","",IF($T84="",IF(積算水温計算!AT179=FALSE,IF(積算水温計算!AT84="","",積算水温計算!AT84),IF(積算水温計算!AT179=TRUE,IF(稚魚サイズ・収容重量計算!AT84="","",稚魚サイズ・収容重量計算!AT84),"")),IF(稚魚サイズ・収容重量計算!AT84="","",稚魚サイズ・収容重量計算!AT84)))</f>
        <v/>
      </c>
      <c r="AU84" s="27" t="str">
        <f>IF($L84="","",IF($T84="",IF(積算水温計算!AU179=FALSE,IF(積算水温計算!AU84="","",積算水温計算!AU84),IF(積算水温計算!AU179=TRUE,IF(稚魚サイズ・収容重量計算!AU84="","",稚魚サイズ・収容重量計算!AU84),"")),IF(稚魚サイズ・収容重量計算!AU84="","",稚魚サイズ・収容重量計算!AU84)))</f>
        <v/>
      </c>
      <c r="AV84" s="27" t="str">
        <f>IF($L84="","",IF($T84="",IF(積算水温計算!AV179=FALSE,IF(積算水温計算!AV84="","",積算水温計算!AV84),IF(積算水温計算!AV179=TRUE,IF(稚魚サイズ・収容重量計算!AV84="","",稚魚サイズ・収容重量計算!AV84),"")),IF(稚魚サイズ・収容重量計算!AV84="","",稚魚サイズ・収容重量計算!AV84)))</f>
        <v/>
      </c>
      <c r="AW84" s="30" t="str">
        <f>IF($L84="","",IF($T84="",IF(積算水温計算!AW179=FALSE,IF(積算水温計算!AW84="","",積算水温計算!AW84),IF(積算水温計算!AW179=TRUE,IF(稚魚サイズ・収容重量計算!AW84="","",稚魚サイズ・収容重量計算!AW84),"")),IF(稚魚サイズ・収容重量計算!AW84="","",稚魚サイズ・収容重量計算!AW84)))</f>
        <v/>
      </c>
      <c r="AX84" s="31" t="str">
        <f>IF($L84="","",IF($T84="",IF(積算水温計算!AX179=FALSE,IF(積算水温計算!AX84="","",積算水温計算!AX84),IF(積算水温計算!AX179=TRUE,IF(稚魚サイズ・収容重量計算!AX84="","",稚魚サイズ・収容重量計算!AX84),"")),IF(稚魚サイズ・収容重量計算!AX84="","",稚魚サイズ・収容重量計算!AX84)))</f>
        <v/>
      </c>
      <c r="AY84" s="27" t="str">
        <f>IF($L84="","",IF($T84="",IF(積算水温計算!AY179=FALSE,IF(積算水温計算!AY84="","",積算水温計算!AY84),IF(積算水温計算!AY179=TRUE,IF(稚魚サイズ・収容重量計算!AY84="","",稚魚サイズ・収容重量計算!AY84),"")),IF(稚魚サイズ・収容重量計算!AY84="","",稚魚サイズ・収容重量計算!AY84)))</f>
        <v/>
      </c>
    </row>
    <row r="85" spans="1:51" x14ac:dyDescent="0.4">
      <c r="A85" s="223"/>
      <c r="B85" s="224"/>
      <c r="C85" s="225"/>
      <c r="D85" s="225"/>
      <c r="E85" s="226"/>
      <c r="F85" s="24" t="str">
        <f t="shared" si="8"/>
        <v/>
      </c>
      <c r="G85" s="24" t="str">
        <f t="shared" si="9"/>
        <v/>
      </c>
      <c r="H85" s="25" t="str">
        <f t="shared" si="10"/>
        <v/>
      </c>
      <c r="I85" s="25" t="str">
        <f t="shared" si="11"/>
        <v/>
      </c>
      <c r="J85" s="223"/>
      <c r="K85" s="223"/>
      <c r="L85" s="211"/>
      <c r="M85" s="217">
        <v>960</v>
      </c>
      <c r="N85" s="227">
        <v>0.4</v>
      </c>
      <c r="O85" s="227">
        <v>1.3</v>
      </c>
      <c r="P85" s="227">
        <v>1</v>
      </c>
      <c r="Q85" s="228"/>
      <c r="R85" s="217"/>
      <c r="S85" s="229"/>
      <c r="T85" s="217"/>
      <c r="U85" s="229"/>
      <c r="V85" s="38" t="str">
        <f>稚魚サイズ・収容重量計算!V85</f>
        <v/>
      </c>
      <c r="W85" s="217"/>
      <c r="X85" s="26" t="str">
        <f>IF($L85="","",IF($T85="",IF(積算水温計算!W180=FALSE,IF(積算水温計算!X85="","",積算水温計算!X85),IF(積算水温計算!X180=TRUE,IF(稚魚サイズ・収容重量計算!X85="","",稚魚サイズ・収容重量計算!X85),"")),IF(稚魚サイズ・収容重量計算!X85="","",稚魚サイズ・収容重量計算!X85)))</f>
        <v/>
      </c>
      <c r="Y85" s="27" t="str">
        <f>IF($L85="","",IF($T85="",IF(積算水温計算!Y180=FALSE,IF(積算水温計算!Y85="","",積算水温計算!Y85),IF(積算水温計算!Y180=TRUE,IF(稚魚サイズ・収容重量計算!Y85="","",稚魚サイズ・収容重量計算!Y85),"")),IF(稚魚サイズ・収容重量計算!Y85="","",稚魚サイズ・収容重量計算!Y85)))</f>
        <v/>
      </c>
      <c r="Z85" s="27" t="str">
        <f>IF($L85="","",IF($T85="",IF(積算水温計算!Z180=FALSE,IF(積算水温計算!Z85="","",積算水温計算!Z85),IF(積算水温計算!Z180=TRUE,IF(稚魚サイズ・収容重量計算!Z85="","",稚魚サイズ・収容重量計算!Z85),"")),IF(稚魚サイズ・収容重量計算!Z85="","",稚魚サイズ・収容重量計算!Z85)))</f>
        <v/>
      </c>
      <c r="AA85" s="27" t="str">
        <f>IF($L85="","",IF($T85="",IF(積算水温計算!AA180=FALSE,IF(積算水温計算!AA85="","",積算水温計算!AA85),IF(積算水温計算!AA180=TRUE,IF(稚魚サイズ・収容重量計算!AA85="","",稚魚サイズ・収容重量計算!AA85),"")),IF(稚魚サイズ・収容重量計算!AA85="","",稚魚サイズ・収容重量計算!AA85)))</f>
        <v/>
      </c>
      <c r="AB85" s="27" t="str">
        <f>IF($L85="","",IF($T85="",IF(積算水温計算!AB180=FALSE,IF(積算水温計算!AB85="","",積算水温計算!AB85),IF(積算水温計算!AB180=TRUE,IF(稚魚サイズ・収容重量計算!AB85="","",稚魚サイズ・収容重量計算!AB85),"")),IF(稚魚サイズ・収容重量計算!AB85="","",稚魚サイズ・収容重量計算!AB85)))</f>
        <v/>
      </c>
      <c r="AC85" s="27" t="str">
        <f>IF($L85="","",IF($T85="",IF(積算水温計算!AC180=FALSE,IF(積算水温計算!AC85="","",積算水温計算!AC85),IF(積算水温計算!AC180=TRUE,IF(稚魚サイズ・収容重量計算!AC85="","",稚魚サイズ・収容重量計算!AC85),"")),IF(稚魚サイズ・収容重量計算!AC85="","",稚魚サイズ・収容重量計算!AC85)))</f>
        <v/>
      </c>
      <c r="AD85" s="27" t="str">
        <f>IF($L85="","",IF($T85="",IF(積算水温計算!AD180=FALSE,IF(積算水温計算!AD85="","",積算水温計算!AD85),IF(積算水温計算!AD180=TRUE,IF(稚魚サイズ・収容重量計算!AD85="","",稚魚サイズ・収容重量計算!AD85),"")),IF(稚魚サイズ・収容重量計算!AD85="","",稚魚サイズ・収容重量計算!AD85)))</f>
        <v/>
      </c>
      <c r="AE85" s="27" t="str">
        <f>IF($L85="","",IF($T85="",IF(積算水温計算!AE180=FALSE,IF(積算水温計算!AE85="","",積算水温計算!AE85),IF(積算水温計算!AE180=TRUE,IF(稚魚サイズ・収容重量計算!AE85="","",稚魚サイズ・収容重量計算!AE85),"")),IF(稚魚サイズ・収容重量計算!AE85="","",稚魚サイズ・収容重量計算!AE85)))</f>
        <v/>
      </c>
      <c r="AF85" s="27" t="str">
        <f>IF($L85="","",IF($T85="",IF(積算水温計算!AF180=FALSE,IF(積算水温計算!AF85="","",積算水温計算!AF85),IF(積算水温計算!AF180=TRUE,IF(稚魚サイズ・収容重量計算!AF85="","",稚魚サイズ・収容重量計算!AF85),"")),IF(稚魚サイズ・収容重量計算!AF85="","",稚魚サイズ・収容重量計算!AF85)))</f>
        <v/>
      </c>
      <c r="AG85" s="27" t="str">
        <f>IF($L85="","",IF($T85="",IF(積算水温計算!AG180=FALSE,IF(積算水温計算!AG85="","",積算水温計算!AG85),IF(積算水温計算!AG180=TRUE,IF(稚魚サイズ・収容重量計算!AG85="","",稚魚サイズ・収容重量計算!AG85),"")),IF(稚魚サイズ・収容重量計算!AG85="","",稚魚サイズ・収容重量計算!AG85)))</f>
        <v/>
      </c>
      <c r="AH85" s="27" t="str">
        <f>IF($L85="","",IF($T85="",IF(積算水温計算!AH180=FALSE,IF(積算水温計算!AH85="","",積算水温計算!AH85),IF(積算水温計算!AH180=TRUE,IF(稚魚サイズ・収容重量計算!AH85="","",稚魚サイズ・収容重量計算!AH85),"")),IF(稚魚サイズ・収容重量計算!AH85="","",稚魚サイズ・収容重量計算!AH85)))</f>
        <v/>
      </c>
      <c r="AI85" s="27" t="str">
        <f>IF($L85="","",IF($T85="",IF(積算水温計算!AI180=FALSE,IF(積算水温計算!AI85="","",積算水温計算!AI85),IF(積算水温計算!AI180=TRUE,IF(稚魚サイズ・収容重量計算!AI85="","",稚魚サイズ・収容重量計算!AI85),"")),IF(稚魚サイズ・収容重量計算!AI85="","",稚魚サイズ・収容重量計算!AI85)))</f>
        <v/>
      </c>
      <c r="AJ85" s="27" t="str">
        <f>IF($L85="","",IF($T85="",IF(積算水温計算!AJ180=FALSE,IF(積算水温計算!AJ85="","",積算水温計算!AJ85),IF(積算水温計算!AJ180=TRUE,IF(稚魚サイズ・収容重量計算!AJ85="","",稚魚サイズ・収容重量計算!AJ85),"")),IF(稚魚サイズ・収容重量計算!AJ85="","",稚魚サイズ・収容重量計算!AJ85)))</f>
        <v/>
      </c>
      <c r="AK85" s="27" t="str">
        <f>IF($L85="","",IF($T85="",IF(積算水温計算!AK180=FALSE,IF(積算水温計算!AK85="","",積算水温計算!AK85),IF(積算水温計算!AK180=TRUE,IF(稚魚サイズ・収容重量計算!AK85="","",稚魚サイズ・収容重量計算!AK85),"")),IF(稚魚サイズ・収容重量計算!AK85="","",稚魚サイズ・収容重量計算!AK85)))</f>
        <v/>
      </c>
      <c r="AL85" s="27" t="str">
        <f>IF($L85="","",IF($T85="",IF(積算水温計算!AL180=FALSE,IF(積算水温計算!AL85="","",積算水温計算!AL85),IF(積算水温計算!AL180=TRUE,IF(稚魚サイズ・収容重量計算!AL85="","",稚魚サイズ・収容重量計算!AL85),"")),IF(稚魚サイズ・収容重量計算!AL85="","",稚魚サイズ・収容重量計算!AL85)))</f>
        <v/>
      </c>
      <c r="AM85" s="27" t="str">
        <f>IF($L85="","",IF($T85="",IF(積算水温計算!AM180=FALSE,IF(積算水温計算!AM85="","",積算水温計算!AM85),IF(積算水温計算!AM180=TRUE,IF(稚魚サイズ・収容重量計算!AM85="","",稚魚サイズ・収容重量計算!AM85),"")),IF(稚魚サイズ・収容重量計算!AM85="","",稚魚サイズ・収容重量計算!AM85)))</f>
        <v/>
      </c>
      <c r="AN85" s="27" t="str">
        <f>IF($L85="","",IF($T85="",IF(積算水温計算!AN180=FALSE,IF(積算水温計算!AN85="","",積算水温計算!AN85),IF(積算水温計算!AN180=TRUE,IF(稚魚サイズ・収容重量計算!AN85="","",稚魚サイズ・収容重量計算!AN85),"")),IF(稚魚サイズ・収容重量計算!AN85="","",稚魚サイズ・収容重量計算!AN85)))</f>
        <v/>
      </c>
      <c r="AO85" s="27" t="str">
        <f>IF($L85="","",IF($T85="",IF(積算水温計算!AO180=FALSE,IF(積算水温計算!AO85="","",積算水温計算!AO85),IF(積算水温計算!AO180=TRUE,IF(稚魚サイズ・収容重量計算!AO85="","",稚魚サイズ・収容重量計算!AO85),"")),IF(稚魚サイズ・収容重量計算!AO85="","",稚魚サイズ・収容重量計算!AO85)))</f>
        <v/>
      </c>
      <c r="AP85" s="27" t="str">
        <f>IF($L85="","",IF($T85="",IF(積算水温計算!AP180=FALSE,IF(積算水温計算!AP85="","",積算水温計算!AP85),IF(積算水温計算!AP180=TRUE,IF(稚魚サイズ・収容重量計算!AP85="","",稚魚サイズ・収容重量計算!AP85),"")),IF(稚魚サイズ・収容重量計算!AP85="","",稚魚サイズ・収容重量計算!AP85)))</f>
        <v/>
      </c>
      <c r="AQ85" s="28" t="str">
        <f>IF($L85="","",IF($T85="",IF(積算水温計算!AQ180=FALSE,IF(積算水温計算!AQ85="","",積算水温計算!AQ85),IF(積算水温計算!AQ180=TRUE,IF(稚魚サイズ・収容重量計算!AQ85="","",稚魚サイズ・収容重量計算!AQ85),"")),IF(稚魚サイズ・収容重量計算!AQ85="","",稚魚サイズ・収容重量計算!AQ85)))</f>
        <v/>
      </c>
      <c r="AR85" s="29" t="str">
        <f>IF($L85="","",IF($T85="",IF(積算水温計算!AR180=FALSE,IF(積算水温計算!AR85="","",積算水温計算!AR85),IF(積算水温計算!AR180=TRUE,IF(稚魚サイズ・収容重量計算!AR85="","",稚魚サイズ・収容重量計算!AR85),"")),IF(稚魚サイズ・収容重量計算!AR85="","",稚魚サイズ・収容重量計算!AR85)))</f>
        <v/>
      </c>
      <c r="AS85" s="27" t="str">
        <f>IF($L85="","",IF($T85="",IF(積算水温計算!AS180=FALSE,IF(積算水温計算!AS85="","",積算水温計算!AS85),IF(積算水温計算!AS180=TRUE,IF(稚魚サイズ・収容重量計算!AS85="","",稚魚サイズ・収容重量計算!AS85),"")),IF(稚魚サイズ・収容重量計算!AS85="","",稚魚サイズ・収容重量計算!AS85)))</f>
        <v/>
      </c>
      <c r="AT85" s="27" t="str">
        <f>IF($L85="","",IF($T85="",IF(積算水温計算!AT180=FALSE,IF(積算水温計算!AT85="","",積算水温計算!AT85),IF(積算水温計算!AT180=TRUE,IF(稚魚サイズ・収容重量計算!AT85="","",稚魚サイズ・収容重量計算!AT85),"")),IF(稚魚サイズ・収容重量計算!AT85="","",稚魚サイズ・収容重量計算!AT85)))</f>
        <v/>
      </c>
      <c r="AU85" s="27" t="str">
        <f>IF($L85="","",IF($T85="",IF(積算水温計算!AU180=FALSE,IF(積算水温計算!AU85="","",積算水温計算!AU85),IF(積算水温計算!AU180=TRUE,IF(稚魚サイズ・収容重量計算!AU85="","",稚魚サイズ・収容重量計算!AU85),"")),IF(稚魚サイズ・収容重量計算!AU85="","",稚魚サイズ・収容重量計算!AU85)))</f>
        <v/>
      </c>
      <c r="AV85" s="27" t="str">
        <f>IF($L85="","",IF($T85="",IF(積算水温計算!AV180=FALSE,IF(積算水温計算!AV85="","",積算水温計算!AV85),IF(積算水温計算!AV180=TRUE,IF(稚魚サイズ・収容重量計算!AV85="","",稚魚サイズ・収容重量計算!AV85),"")),IF(稚魚サイズ・収容重量計算!AV85="","",稚魚サイズ・収容重量計算!AV85)))</f>
        <v/>
      </c>
      <c r="AW85" s="30" t="str">
        <f>IF($L85="","",IF($T85="",IF(積算水温計算!AW180=FALSE,IF(積算水温計算!AW85="","",積算水温計算!AW85),IF(積算水温計算!AW180=TRUE,IF(稚魚サイズ・収容重量計算!AW85="","",稚魚サイズ・収容重量計算!AW85),"")),IF(稚魚サイズ・収容重量計算!AW85="","",稚魚サイズ・収容重量計算!AW85)))</f>
        <v/>
      </c>
      <c r="AX85" s="31" t="str">
        <f>IF($L85="","",IF($T85="",IF(積算水温計算!AX180=FALSE,IF(積算水温計算!AX85="","",積算水温計算!AX85),IF(積算水温計算!AX180=TRUE,IF(稚魚サイズ・収容重量計算!AX85="","",稚魚サイズ・収容重量計算!AX85),"")),IF(稚魚サイズ・収容重量計算!AX85="","",稚魚サイズ・収容重量計算!AX85)))</f>
        <v/>
      </c>
      <c r="AY85" s="27" t="str">
        <f>IF($L85="","",IF($T85="",IF(積算水温計算!AY180=FALSE,IF(積算水温計算!AY85="","",積算水温計算!AY85),IF(積算水温計算!AY180=TRUE,IF(稚魚サイズ・収容重量計算!AY85="","",稚魚サイズ・収容重量計算!AY85),"")),IF(稚魚サイズ・収容重量計算!AY85="","",稚魚サイズ・収容重量計算!AY85)))</f>
        <v/>
      </c>
    </row>
    <row r="86" spans="1:51" x14ac:dyDescent="0.4">
      <c r="A86" s="223"/>
      <c r="B86" s="224"/>
      <c r="C86" s="225"/>
      <c r="D86" s="225"/>
      <c r="E86" s="226"/>
      <c r="F86" s="24" t="str">
        <f t="shared" si="8"/>
        <v/>
      </c>
      <c r="G86" s="24" t="str">
        <f t="shared" si="9"/>
        <v/>
      </c>
      <c r="H86" s="25" t="str">
        <f t="shared" si="10"/>
        <v/>
      </c>
      <c r="I86" s="25" t="str">
        <f t="shared" si="11"/>
        <v/>
      </c>
      <c r="J86" s="223"/>
      <c r="K86" s="223"/>
      <c r="L86" s="211"/>
      <c r="M86" s="217">
        <v>960</v>
      </c>
      <c r="N86" s="227">
        <v>0.4</v>
      </c>
      <c r="O86" s="227">
        <v>1.3</v>
      </c>
      <c r="P86" s="227">
        <v>1</v>
      </c>
      <c r="Q86" s="228"/>
      <c r="R86" s="217"/>
      <c r="S86" s="229"/>
      <c r="T86" s="217"/>
      <c r="U86" s="229"/>
      <c r="V86" s="38" t="str">
        <f>稚魚サイズ・収容重量計算!V86</f>
        <v/>
      </c>
      <c r="W86" s="217"/>
      <c r="X86" s="26" t="str">
        <f>IF($L86="","",IF($T86="",IF(積算水温計算!W181=FALSE,IF(積算水温計算!X86="","",積算水温計算!X86),IF(積算水温計算!X181=TRUE,IF(稚魚サイズ・収容重量計算!X86="","",稚魚サイズ・収容重量計算!X86),"")),IF(稚魚サイズ・収容重量計算!X86="","",稚魚サイズ・収容重量計算!X86)))</f>
        <v/>
      </c>
      <c r="Y86" s="27" t="str">
        <f>IF($L86="","",IF($T86="",IF(積算水温計算!Y181=FALSE,IF(積算水温計算!Y86="","",積算水温計算!Y86),IF(積算水温計算!Y181=TRUE,IF(稚魚サイズ・収容重量計算!Y86="","",稚魚サイズ・収容重量計算!Y86),"")),IF(稚魚サイズ・収容重量計算!Y86="","",稚魚サイズ・収容重量計算!Y86)))</f>
        <v/>
      </c>
      <c r="Z86" s="27" t="str">
        <f>IF($L86="","",IF($T86="",IF(積算水温計算!Z181=FALSE,IF(積算水温計算!Z86="","",積算水温計算!Z86),IF(積算水温計算!Z181=TRUE,IF(稚魚サイズ・収容重量計算!Z86="","",稚魚サイズ・収容重量計算!Z86),"")),IF(稚魚サイズ・収容重量計算!Z86="","",稚魚サイズ・収容重量計算!Z86)))</f>
        <v/>
      </c>
      <c r="AA86" s="27" t="str">
        <f>IF($L86="","",IF($T86="",IF(積算水温計算!AA181=FALSE,IF(積算水温計算!AA86="","",積算水温計算!AA86),IF(積算水温計算!AA181=TRUE,IF(稚魚サイズ・収容重量計算!AA86="","",稚魚サイズ・収容重量計算!AA86),"")),IF(稚魚サイズ・収容重量計算!AA86="","",稚魚サイズ・収容重量計算!AA86)))</f>
        <v/>
      </c>
      <c r="AB86" s="27" t="str">
        <f>IF($L86="","",IF($T86="",IF(積算水温計算!AB181=FALSE,IF(積算水温計算!AB86="","",積算水温計算!AB86),IF(積算水温計算!AB181=TRUE,IF(稚魚サイズ・収容重量計算!AB86="","",稚魚サイズ・収容重量計算!AB86),"")),IF(稚魚サイズ・収容重量計算!AB86="","",稚魚サイズ・収容重量計算!AB86)))</f>
        <v/>
      </c>
      <c r="AC86" s="27" t="str">
        <f>IF($L86="","",IF($T86="",IF(積算水温計算!AC181=FALSE,IF(積算水温計算!AC86="","",積算水温計算!AC86),IF(積算水温計算!AC181=TRUE,IF(稚魚サイズ・収容重量計算!AC86="","",稚魚サイズ・収容重量計算!AC86),"")),IF(稚魚サイズ・収容重量計算!AC86="","",稚魚サイズ・収容重量計算!AC86)))</f>
        <v/>
      </c>
      <c r="AD86" s="27" t="str">
        <f>IF($L86="","",IF($T86="",IF(積算水温計算!AD181=FALSE,IF(積算水温計算!AD86="","",積算水温計算!AD86),IF(積算水温計算!AD181=TRUE,IF(稚魚サイズ・収容重量計算!AD86="","",稚魚サイズ・収容重量計算!AD86),"")),IF(稚魚サイズ・収容重量計算!AD86="","",稚魚サイズ・収容重量計算!AD86)))</f>
        <v/>
      </c>
      <c r="AE86" s="27" t="str">
        <f>IF($L86="","",IF($T86="",IF(積算水温計算!AE181=FALSE,IF(積算水温計算!AE86="","",積算水温計算!AE86),IF(積算水温計算!AE181=TRUE,IF(稚魚サイズ・収容重量計算!AE86="","",稚魚サイズ・収容重量計算!AE86),"")),IF(稚魚サイズ・収容重量計算!AE86="","",稚魚サイズ・収容重量計算!AE86)))</f>
        <v/>
      </c>
      <c r="AF86" s="27" t="str">
        <f>IF($L86="","",IF($T86="",IF(積算水温計算!AF181=FALSE,IF(積算水温計算!AF86="","",積算水温計算!AF86),IF(積算水温計算!AF181=TRUE,IF(稚魚サイズ・収容重量計算!AF86="","",稚魚サイズ・収容重量計算!AF86),"")),IF(稚魚サイズ・収容重量計算!AF86="","",稚魚サイズ・収容重量計算!AF86)))</f>
        <v/>
      </c>
      <c r="AG86" s="27" t="str">
        <f>IF($L86="","",IF($T86="",IF(積算水温計算!AG181=FALSE,IF(積算水温計算!AG86="","",積算水温計算!AG86),IF(積算水温計算!AG181=TRUE,IF(稚魚サイズ・収容重量計算!AG86="","",稚魚サイズ・収容重量計算!AG86),"")),IF(稚魚サイズ・収容重量計算!AG86="","",稚魚サイズ・収容重量計算!AG86)))</f>
        <v/>
      </c>
      <c r="AH86" s="27" t="str">
        <f>IF($L86="","",IF($T86="",IF(積算水温計算!AH181=FALSE,IF(積算水温計算!AH86="","",積算水温計算!AH86),IF(積算水温計算!AH181=TRUE,IF(稚魚サイズ・収容重量計算!AH86="","",稚魚サイズ・収容重量計算!AH86),"")),IF(稚魚サイズ・収容重量計算!AH86="","",稚魚サイズ・収容重量計算!AH86)))</f>
        <v/>
      </c>
      <c r="AI86" s="27" t="str">
        <f>IF($L86="","",IF($T86="",IF(積算水温計算!AI181=FALSE,IF(積算水温計算!AI86="","",積算水温計算!AI86),IF(積算水温計算!AI181=TRUE,IF(稚魚サイズ・収容重量計算!AI86="","",稚魚サイズ・収容重量計算!AI86),"")),IF(稚魚サイズ・収容重量計算!AI86="","",稚魚サイズ・収容重量計算!AI86)))</f>
        <v/>
      </c>
      <c r="AJ86" s="27" t="str">
        <f>IF($L86="","",IF($T86="",IF(積算水温計算!AJ181=FALSE,IF(積算水温計算!AJ86="","",積算水温計算!AJ86),IF(積算水温計算!AJ181=TRUE,IF(稚魚サイズ・収容重量計算!AJ86="","",稚魚サイズ・収容重量計算!AJ86),"")),IF(稚魚サイズ・収容重量計算!AJ86="","",稚魚サイズ・収容重量計算!AJ86)))</f>
        <v/>
      </c>
      <c r="AK86" s="27" t="str">
        <f>IF($L86="","",IF($T86="",IF(積算水温計算!AK181=FALSE,IF(積算水温計算!AK86="","",積算水温計算!AK86),IF(積算水温計算!AK181=TRUE,IF(稚魚サイズ・収容重量計算!AK86="","",稚魚サイズ・収容重量計算!AK86),"")),IF(稚魚サイズ・収容重量計算!AK86="","",稚魚サイズ・収容重量計算!AK86)))</f>
        <v/>
      </c>
      <c r="AL86" s="27" t="str">
        <f>IF($L86="","",IF($T86="",IF(積算水温計算!AL181=FALSE,IF(積算水温計算!AL86="","",積算水温計算!AL86),IF(積算水温計算!AL181=TRUE,IF(稚魚サイズ・収容重量計算!AL86="","",稚魚サイズ・収容重量計算!AL86),"")),IF(稚魚サイズ・収容重量計算!AL86="","",稚魚サイズ・収容重量計算!AL86)))</f>
        <v/>
      </c>
      <c r="AM86" s="27" t="str">
        <f>IF($L86="","",IF($T86="",IF(積算水温計算!AM181=FALSE,IF(積算水温計算!AM86="","",積算水温計算!AM86),IF(積算水温計算!AM181=TRUE,IF(稚魚サイズ・収容重量計算!AM86="","",稚魚サイズ・収容重量計算!AM86),"")),IF(稚魚サイズ・収容重量計算!AM86="","",稚魚サイズ・収容重量計算!AM86)))</f>
        <v/>
      </c>
      <c r="AN86" s="27" t="str">
        <f>IF($L86="","",IF($T86="",IF(積算水温計算!AN181=FALSE,IF(積算水温計算!AN86="","",積算水温計算!AN86),IF(積算水温計算!AN181=TRUE,IF(稚魚サイズ・収容重量計算!AN86="","",稚魚サイズ・収容重量計算!AN86),"")),IF(稚魚サイズ・収容重量計算!AN86="","",稚魚サイズ・収容重量計算!AN86)))</f>
        <v/>
      </c>
      <c r="AO86" s="27" t="str">
        <f>IF($L86="","",IF($T86="",IF(積算水温計算!AO181=FALSE,IF(積算水温計算!AO86="","",積算水温計算!AO86),IF(積算水温計算!AO181=TRUE,IF(稚魚サイズ・収容重量計算!AO86="","",稚魚サイズ・収容重量計算!AO86),"")),IF(稚魚サイズ・収容重量計算!AO86="","",稚魚サイズ・収容重量計算!AO86)))</f>
        <v/>
      </c>
      <c r="AP86" s="27" t="str">
        <f>IF($L86="","",IF($T86="",IF(積算水温計算!AP181=FALSE,IF(積算水温計算!AP86="","",積算水温計算!AP86),IF(積算水温計算!AP181=TRUE,IF(稚魚サイズ・収容重量計算!AP86="","",稚魚サイズ・収容重量計算!AP86),"")),IF(稚魚サイズ・収容重量計算!AP86="","",稚魚サイズ・収容重量計算!AP86)))</f>
        <v/>
      </c>
      <c r="AQ86" s="28" t="str">
        <f>IF($L86="","",IF($T86="",IF(積算水温計算!AQ181=FALSE,IF(積算水温計算!AQ86="","",積算水温計算!AQ86),IF(積算水温計算!AQ181=TRUE,IF(稚魚サイズ・収容重量計算!AQ86="","",稚魚サイズ・収容重量計算!AQ86),"")),IF(稚魚サイズ・収容重量計算!AQ86="","",稚魚サイズ・収容重量計算!AQ86)))</f>
        <v/>
      </c>
      <c r="AR86" s="29" t="str">
        <f>IF($L86="","",IF($T86="",IF(積算水温計算!AR181=FALSE,IF(積算水温計算!AR86="","",積算水温計算!AR86),IF(積算水温計算!AR181=TRUE,IF(稚魚サイズ・収容重量計算!AR86="","",稚魚サイズ・収容重量計算!AR86),"")),IF(稚魚サイズ・収容重量計算!AR86="","",稚魚サイズ・収容重量計算!AR86)))</f>
        <v/>
      </c>
      <c r="AS86" s="27" t="str">
        <f>IF($L86="","",IF($T86="",IF(積算水温計算!AS181=FALSE,IF(積算水温計算!AS86="","",積算水温計算!AS86),IF(積算水温計算!AS181=TRUE,IF(稚魚サイズ・収容重量計算!AS86="","",稚魚サイズ・収容重量計算!AS86),"")),IF(稚魚サイズ・収容重量計算!AS86="","",稚魚サイズ・収容重量計算!AS86)))</f>
        <v/>
      </c>
      <c r="AT86" s="27" t="str">
        <f>IF($L86="","",IF($T86="",IF(積算水温計算!AT181=FALSE,IF(積算水温計算!AT86="","",積算水温計算!AT86),IF(積算水温計算!AT181=TRUE,IF(稚魚サイズ・収容重量計算!AT86="","",稚魚サイズ・収容重量計算!AT86),"")),IF(稚魚サイズ・収容重量計算!AT86="","",稚魚サイズ・収容重量計算!AT86)))</f>
        <v/>
      </c>
      <c r="AU86" s="27" t="str">
        <f>IF($L86="","",IF($T86="",IF(積算水温計算!AU181=FALSE,IF(積算水温計算!AU86="","",積算水温計算!AU86),IF(積算水温計算!AU181=TRUE,IF(稚魚サイズ・収容重量計算!AU86="","",稚魚サイズ・収容重量計算!AU86),"")),IF(稚魚サイズ・収容重量計算!AU86="","",稚魚サイズ・収容重量計算!AU86)))</f>
        <v/>
      </c>
      <c r="AV86" s="27" t="str">
        <f>IF($L86="","",IF($T86="",IF(積算水温計算!AV181=FALSE,IF(積算水温計算!AV86="","",積算水温計算!AV86),IF(積算水温計算!AV181=TRUE,IF(稚魚サイズ・収容重量計算!AV86="","",稚魚サイズ・収容重量計算!AV86),"")),IF(稚魚サイズ・収容重量計算!AV86="","",稚魚サイズ・収容重量計算!AV86)))</f>
        <v/>
      </c>
      <c r="AW86" s="30" t="str">
        <f>IF($L86="","",IF($T86="",IF(積算水温計算!AW181=FALSE,IF(積算水温計算!AW86="","",積算水温計算!AW86),IF(積算水温計算!AW181=TRUE,IF(稚魚サイズ・収容重量計算!AW86="","",稚魚サイズ・収容重量計算!AW86),"")),IF(稚魚サイズ・収容重量計算!AW86="","",稚魚サイズ・収容重量計算!AW86)))</f>
        <v/>
      </c>
      <c r="AX86" s="31" t="str">
        <f>IF($L86="","",IF($T86="",IF(積算水温計算!AX181=FALSE,IF(積算水温計算!AX86="","",積算水温計算!AX86),IF(積算水温計算!AX181=TRUE,IF(稚魚サイズ・収容重量計算!AX86="","",稚魚サイズ・収容重量計算!AX86),"")),IF(稚魚サイズ・収容重量計算!AX86="","",稚魚サイズ・収容重量計算!AX86)))</f>
        <v/>
      </c>
      <c r="AY86" s="27" t="str">
        <f>IF($L86="","",IF($T86="",IF(積算水温計算!AY181=FALSE,IF(積算水温計算!AY86="","",積算水温計算!AY86),IF(積算水温計算!AY181=TRUE,IF(稚魚サイズ・収容重量計算!AY86="","",稚魚サイズ・収容重量計算!AY86),"")),IF(稚魚サイズ・収容重量計算!AY86="","",稚魚サイズ・収容重量計算!AY86)))</f>
        <v/>
      </c>
    </row>
    <row r="87" spans="1:51" x14ac:dyDescent="0.4">
      <c r="A87" s="223"/>
      <c r="B87" s="224"/>
      <c r="C87" s="225"/>
      <c r="D87" s="225"/>
      <c r="E87" s="226"/>
      <c r="F87" s="24" t="str">
        <f t="shared" si="8"/>
        <v/>
      </c>
      <c r="G87" s="24" t="str">
        <f t="shared" si="9"/>
        <v/>
      </c>
      <c r="H87" s="25" t="str">
        <f t="shared" si="10"/>
        <v/>
      </c>
      <c r="I87" s="25" t="str">
        <f t="shared" si="11"/>
        <v/>
      </c>
      <c r="J87" s="223"/>
      <c r="K87" s="223"/>
      <c r="L87" s="211"/>
      <c r="M87" s="217">
        <v>960</v>
      </c>
      <c r="N87" s="227">
        <v>0.4</v>
      </c>
      <c r="O87" s="227">
        <v>1.3</v>
      </c>
      <c r="P87" s="227">
        <v>1</v>
      </c>
      <c r="Q87" s="228"/>
      <c r="R87" s="217"/>
      <c r="S87" s="229"/>
      <c r="T87" s="217"/>
      <c r="U87" s="229"/>
      <c r="V87" s="38" t="str">
        <f>稚魚サイズ・収容重量計算!V87</f>
        <v/>
      </c>
      <c r="W87" s="217"/>
      <c r="X87" s="26" t="str">
        <f>IF($L87="","",IF($T87="",IF(積算水温計算!W182=FALSE,IF(積算水温計算!X87="","",積算水温計算!X87),IF(積算水温計算!X182=TRUE,IF(稚魚サイズ・収容重量計算!X87="","",稚魚サイズ・収容重量計算!X87),"")),IF(稚魚サイズ・収容重量計算!X87="","",稚魚サイズ・収容重量計算!X87)))</f>
        <v/>
      </c>
      <c r="Y87" s="27" t="str">
        <f>IF($L87="","",IF($T87="",IF(積算水温計算!Y182=FALSE,IF(積算水温計算!Y87="","",積算水温計算!Y87),IF(積算水温計算!Y182=TRUE,IF(稚魚サイズ・収容重量計算!Y87="","",稚魚サイズ・収容重量計算!Y87),"")),IF(稚魚サイズ・収容重量計算!Y87="","",稚魚サイズ・収容重量計算!Y87)))</f>
        <v/>
      </c>
      <c r="Z87" s="27" t="str">
        <f>IF($L87="","",IF($T87="",IF(積算水温計算!Z182=FALSE,IF(積算水温計算!Z87="","",積算水温計算!Z87),IF(積算水温計算!Z182=TRUE,IF(稚魚サイズ・収容重量計算!Z87="","",稚魚サイズ・収容重量計算!Z87),"")),IF(稚魚サイズ・収容重量計算!Z87="","",稚魚サイズ・収容重量計算!Z87)))</f>
        <v/>
      </c>
      <c r="AA87" s="27" t="str">
        <f>IF($L87="","",IF($T87="",IF(積算水温計算!AA182=FALSE,IF(積算水温計算!AA87="","",積算水温計算!AA87),IF(積算水温計算!AA182=TRUE,IF(稚魚サイズ・収容重量計算!AA87="","",稚魚サイズ・収容重量計算!AA87),"")),IF(稚魚サイズ・収容重量計算!AA87="","",稚魚サイズ・収容重量計算!AA87)))</f>
        <v/>
      </c>
      <c r="AB87" s="27" t="str">
        <f>IF($L87="","",IF($T87="",IF(積算水温計算!AB182=FALSE,IF(積算水温計算!AB87="","",積算水温計算!AB87),IF(積算水温計算!AB182=TRUE,IF(稚魚サイズ・収容重量計算!AB87="","",稚魚サイズ・収容重量計算!AB87),"")),IF(稚魚サイズ・収容重量計算!AB87="","",稚魚サイズ・収容重量計算!AB87)))</f>
        <v/>
      </c>
      <c r="AC87" s="27" t="str">
        <f>IF($L87="","",IF($T87="",IF(積算水温計算!AC182=FALSE,IF(積算水温計算!AC87="","",積算水温計算!AC87),IF(積算水温計算!AC182=TRUE,IF(稚魚サイズ・収容重量計算!AC87="","",稚魚サイズ・収容重量計算!AC87),"")),IF(稚魚サイズ・収容重量計算!AC87="","",稚魚サイズ・収容重量計算!AC87)))</f>
        <v/>
      </c>
      <c r="AD87" s="27" t="str">
        <f>IF($L87="","",IF($T87="",IF(積算水温計算!AD182=FALSE,IF(積算水温計算!AD87="","",積算水温計算!AD87),IF(積算水温計算!AD182=TRUE,IF(稚魚サイズ・収容重量計算!AD87="","",稚魚サイズ・収容重量計算!AD87),"")),IF(稚魚サイズ・収容重量計算!AD87="","",稚魚サイズ・収容重量計算!AD87)))</f>
        <v/>
      </c>
      <c r="AE87" s="27" t="str">
        <f>IF($L87="","",IF($T87="",IF(積算水温計算!AE182=FALSE,IF(積算水温計算!AE87="","",積算水温計算!AE87),IF(積算水温計算!AE182=TRUE,IF(稚魚サイズ・収容重量計算!AE87="","",稚魚サイズ・収容重量計算!AE87),"")),IF(稚魚サイズ・収容重量計算!AE87="","",稚魚サイズ・収容重量計算!AE87)))</f>
        <v/>
      </c>
      <c r="AF87" s="27" t="str">
        <f>IF($L87="","",IF($T87="",IF(積算水温計算!AF182=FALSE,IF(積算水温計算!AF87="","",積算水温計算!AF87),IF(積算水温計算!AF182=TRUE,IF(稚魚サイズ・収容重量計算!AF87="","",稚魚サイズ・収容重量計算!AF87),"")),IF(稚魚サイズ・収容重量計算!AF87="","",稚魚サイズ・収容重量計算!AF87)))</f>
        <v/>
      </c>
      <c r="AG87" s="27" t="str">
        <f>IF($L87="","",IF($T87="",IF(積算水温計算!AG182=FALSE,IF(積算水温計算!AG87="","",積算水温計算!AG87),IF(積算水温計算!AG182=TRUE,IF(稚魚サイズ・収容重量計算!AG87="","",稚魚サイズ・収容重量計算!AG87),"")),IF(稚魚サイズ・収容重量計算!AG87="","",稚魚サイズ・収容重量計算!AG87)))</f>
        <v/>
      </c>
      <c r="AH87" s="27" t="str">
        <f>IF($L87="","",IF($T87="",IF(積算水温計算!AH182=FALSE,IF(積算水温計算!AH87="","",積算水温計算!AH87),IF(積算水温計算!AH182=TRUE,IF(稚魚サイズ・収容重量計算!AH87="","",稚魚サイズ・収容重量計算!AH87),"")),IF(稚魚サイズ・収容重量計算!AH87="","",稚魚サイズ・収容重量計算!AH87)))</f>
        <v/>
      </c>
      <c r="AI87" s="27" t="str">
        <f>IF($L87="","",IF($T87="",IF(積算水温計算!AI182=FALSE,IF(積算水温計算!AI87="","",積算水温計算!AI87),IF(積算水温計算!AI182=TRUE,IF(稚魚サイズ・収容重量計算!AI87="","",稚魚サイズ・収容重量計算!AI87),"")),IF(稚魚サイズ・収容重量計算!AI87="","",稚魚サイズ・収容重量計算!AI87)))</f>
        <v/>
      </c>
      <c r="AJ87" s="27" t="str">
        <f>IF($L87="","",IF($T87="",IF(積算水温計算!AJ182=FALSE,IF(積算水温計算!AJ87="","",積算水温計算!AJ87),IF(積算水温計算!AJ182=TRUE,IF(稚魚サイズ・収容重量計算!AJ87="","",稚魚サイズ・収容重量計算!AJ87),"")),IF(稚魚サイズ・収容重量計算!AJ87="","",稚魚サイズ・収容重量計算!AJ87)))</f>
        <v/>
      </c>
      <c r="AK87" s="27" t="str">
        <f>IF($L87="","",IF($T87="",IF(積算水温計算!AK182=FALSE,IF(積算水温計算!AK87="","",積算水温計算!AK87),IF(積算水温計算!AK182=TRUE,IF(稚魚サイズ・収容重量計算!AK87="","",稚魚サイズ・収容重量計算!AK87),"")),IF(稚魚サイズ・収容重量計算!AK87="","",稚魚サイズ・収容重量計算!AK87)))</f>
        <v/>
      </c>
      <c r="AL87" s="27" t="str">
        <f>IF($L87="","",IF($T87="",IF(積算水温計算!AL182=FALSE,IF(積算水温計算!AL87="","",積算水温計算!AL87),IF(積算水温計算!AL182=TRUE,IF(稚魚サイズ・収容重量計算!AL87="","",稚魚サイズ・収容重量計算!AL87),"")),IF(稚魚サイズ・収容重量計算!AL87="","",稚魚サイズ・収容重量計算!AL87)))</f>
        <v/>
      </c>
      <c r="AM87" s="27" t="str">
        <f>IF($L87="","",IF($T87="",IF(積算水温計算!AM182=FALSE,IF(積算水温計算!AM87="","",積算水温計算!AM87),IF(積算水温計算!AM182=TRUE,IF(稚魚サイズ・収容重量計算!AM87="","",稚魚サイズ・収容重量計算!AM87),"")),IF(稚魚サイズ・収容重量計算!AM87="","",稚魚サイズ・収容重量計算!AM87)))</f>
        <v/>
      </c>
      <c r="AN87" s="27" t="str">
        <f>IF($L87="","",IF($T87="",IF(積算水温計算!AN182=FALSE,IF(積算水温計算!AN87="","",積算水温計算!AN87),IF(積算水温計算!AN182=TRUE,IF(稚魚サイズ・収容重量計算!AN87="","",稚魚サイズ・収容重量計算!AN87),"")),IF(稚魚サイズ・収容重量計算!AN87="","",稚魚サイズ・収容重量計算!AN87)))</f>
        <v/>
      </c>
      <c r="AO87" s="27" t="str">
        <f>IF($L87="","",IF($T87="",IF(積算水温計算!AO182=FALSE,IF(積算水温計算!AO87="","",積算水温計算!AO87),IF(積算水温計算!AO182=TRUE,IF(稚魚サイズ・収容重量計算!AO87="","",稚魚サイズ・収容重量計算!AO87),"")),IF(稚魚サイズ・収容重量計算!AO87="","",稚魚サイズ・収容重量計算!AO87)))</f>
        <v/>
      </c>
      <c r="AP87" s="27" t="str">
        <f>IF($L87="","",IF($T87="",IF(積算水温計算!AP182=FALSE,IF(積算水温計算!AP87="","",積算水温計算!AP87),IF(積算水温計算!AP182=TRUE,IF(稚魚サイズ・収容重量計算!AP87="","",稚魚サイズ・収容重量計算!AP87),"")),IF(稚魚サイズ・収容重量計算!AP87="","",稚魚サイズ・収容重量計算!AP87)))</f>
        <v/>
      </c>
      <c r="AQ87" s="28" t="str">
        <f>IF($L87="","",IF($T87="",IF(積算水温計算!AQ182=FALSE,IF(積算水温計算!AQ87="","",積算水温計算!AQ87),IF(積算水温計算!AQ182=TRUE,IF(稚魚サイズ・収容重量計算!AQ87="","",稚魚サイズ・収容重量計算!AQ87),"")),IF(稚魚サイズ・収容重量計算!AQ87="","",稚魚サイズ・収容重量計算!AQ87)))</f>
        <v/>
      </c>
      <c r="AR87" s="29" t="str">
        <f>IF($L87="","",IF($T87="",IF(積算水温計算!AR182=FALSE,IF(積算水温計算!AR87="","",積算水温計算!AR87),IF(積算水温計算!AR182=TRUE,IF(稚魚サイズ・収容重量計算!AR87="","",稚魚サイズ・収容重量計算!AR87),"")),IF(稚魚サイズ・収容重量計算!AR87="","",稚魚サイズ・収容重量計算!AR87)))</f>
        <v/>
      </c>
      <c r="AS87" s="27" t="str">
        <f>IF($L87="","",IF($T87="",IF(積算水温計算!AS182=FALSE,IF(積算水温計算!AS87="","",積算水温計算!AS87),IF(積算水温計算!AS182=TRUE,IF(稚魚サイズ・収容重量計算!AS87="","",稚魚サイズ・収容重量計算!AS87),"")),IF(稚魚サイズ・収容重量計算!AS87="","",稚魚サイズ・収容重量計算!AS87)))</f>
        <v/>
      </c>
      <c r="AT87" s="27" t="str">
        <f>IF($L87="","",IF($T87="",IF(積算水温計算!AT182=FALSE,IF(積算水温計算!AT87="","",積算水温計算!AT87),IF(積算水温計算!AT182=TRUE,IF(稚魚サイズ・収容重量計算!AT87="","",稚魚サイズ・収容重量計算!AT87),"")),IF(稚魚サイズ・収容重量計算!AT87="","",稚魚サイズ・収容重量計算!AT87)))</f>
        <v/>
      </c>
      <c r="AU87" s="27" t="str">
        <f>IF($L87="","",IF($T87="",IF(積算水温計算!AU182=FALSE,IF(積算水温計算!AU87="","",積算水温計算!AU87),IF(積算水温計算!AU182=TRUE,IF(稚魚サイズ・収容重量計算!AU87="","",稚魚サイズ・収容重量計算!AU87),"")),IF(稚魚サイズ・収容重量計算!AU87="","",稚魚サイズ・収容重量計算!AU87)))</f>
        <v/>
      </c>
      <c r="AV87" s="27" t="str">
        <f>IF($L87="","",IF($T87="",IF(積算水温計算!AV182=FALSE,IF(積算水温計算!AV87="","",積算水温計算!AV87),IF(積算水温計算!AV182=TRUE,IF(稚魚サイズ・収容重量計算!AV87="","",稚魚サイズ・収容重量計算!AV87),"")),IF(稚魚サイズ・収容重量計算!AV87="","",稚魚サイズ・収容重量計算!AV87)))</f>
        <v/>
      </c>
      <c r="AW87" s="30" t="str">
        <f>IF($L87="","",IF($T87="",IF(積算水温計算!AW182=FALSE,IF(積算水温計算!AW87="","",積算水温計算!AW87),IF(積算水温計算!AW182=TRUE,IF(稚魚サイズ・収容重量計算!AW87="","",稚魚サイズ・収容重量計算!AW87),"")),IF(稚魚サイズ・収容重量計算!AW87="","",稚魚サイズ・収容重量計算!AW87)))</f>
        <v/>
      </c>
      <c r="AX87" s="31" t="str">
        <f>IF($L87="","",IF($T87="",IF(積算水温計算!AX182=FALSE,IF(積算水温計算!AX87="","",積算水温計算!AX87),IF(積算水温計算!AX182=TRUE,IF(稚魚サイズ・収容重量計算!AX87="","",稚魚サイズ・収容重量計算!AX87),"")),IF(稚魚サイズ・収容重量計算!AX87="","",稚魚サイズ・収容重量計算!AX87)))</f>
        <v/>
      </c>
      <c r="AY87" s="27" t="str">
        <f>IF($L87="","",IF($T87="",IF(積算水温計算!AY182=FALSE,IF(積算水温計算!AY87="","",積算水温計算!AY87),IF(積算水温計算!AY182=TRUE,IF(稚魚サイズ・収容重量計算!AY87="","",稚魚サイズ・収容重量計算!AY87),"")),IF(稚魚サイズ・収容重量計算!AY87="","",稚魚サイズ・収容重量計算!AY87)))</f>
        <v/>
      </c>
    </row>
    <row r="88" spans="1:51" x14ac:dyDescent="0.4">
      <c r="A88" s="223"/>
      <c r="B88" s="224"/>
      <c r="C88" s="225"/>
      <c r="D88" s="225"/>
      <c r="E88" s="226"/>
      <c r="F88" s="24" t="str">
        <f t="shared" si="8"/>
        <v/>
      </c>
      <c r="G88" s="24" t="str">
        <f t="shared" si="9"/>
        <v/>
      </c>
      <c r="H88" s="25" t="str">
        <f t="shared" si="10"/>
        <v/>
      </c>
      <c r="I88" s="25" t="str">
        <f t="shared" si="11"/>
        <v/>
      </c>
      <c r="J88" s="223"/>
      <c r="K88" s="223"/>
      <c r="L88" s="211"/>
      <c r="M88" s="217">
        <v>960</v>
      </c>
      <c r="N88" s="227">
        <v>0.4</v>
      </c>
      <c r="O88" s="227">
        <v>1.3</v>
      </c>
      <c r="P88" s="227">
        <v>1</v>
      </c>
      <c r="Q88" s="228"/>
      <c r="R88" s="217"/>
      <c r="S88" s="229"/>
      <c r="T88" s="217"/>
      <c r="U88" s="229"/>
      <c r="V88" s="38" t="str">
        <f>稚魚サイズ・収容重量計算!V88</f>
        <v/>
      </c>
      <c r="W88" s="217"/>
      <c r="X88" s="26" t="str">
        <f>IF($L88="","",IF($T88="",IF(積算水温計算!W183=FALSE,IF(積算水温計算!X88="","",積算水温計算!X88),IF(積算水温計算!X183=TRUE,IF(稚魚サイズ・収容重量計算!X88="","",稚魚サイズ・収容重量計算!X88),"")),IF(稚魚サイズ・収容重量計算!X88="","",稚魚サイズ・収容重量計算!X88)))</f>
        <v/>
      </c>
      <c r="Y88" s="27" t="str">
        <f>IF($L88="","",IF($T88="",IF(積算水温計算!Y183=FALSE,IF(積算水温計算!Y88="","",積算水温計算!Y88),IF(積算水温計算!Y183=TRUE,IF(稚魚サイズ・収容重量計算!Y88="","",稚魚サイズ・収容重量計算!Y88),"")),IF(稚魚サイズ・収容重量計算!Y88="","",稚魚サイズ・収容重量計算!Y88)))</f>
        <v/>
      </c>
      <c r="Z88" s="27" t="str">
        <f>IF($L88="","",IF($T88="",IF(積算水温計算!Z183=FALSE,IF(積算水温計算!Z88="","",積算水温計算!Z88),IF(積算水温計算!Z183=TRUE,IF(稚魚サイズ・収容重量計算!Z88="","",稚魚サイズ・収容重量計算!Z88),"")),IF(稚魚サイズ・収容重量計算!Z88="","",稚魚サイズ・収容重量計算!Z88)))</f>
        <v/>
      </c>
      <c r="AA88" s="27" t="str">
        <f>IF($L88="","",IF($T88="",IF(積算水温計算!AA183=FALSE,IF(積算水温計算!AA88="","",積算水温計算!AA88),IF(積算水温計算!AA183=TRUE,IF(稚魚サイズ・収容重量計算!AA88="","",稚魚サイズ・収容重量計算!AA88),"")),IF(稚魚サイズ・収容重量計算!AA88="","",稚魚サイズ・収容重量計算!AA88)))</f>
        <v/>
      </c>
      <c r="AB88" s="27" t="str">
        <f>IF($L88="","",IF($T88="",IF(積算水温計算!AB183=FALSE,IF(積算水温計算!AB88="","",積算水温計算!AB88),IF(積算水温計算!AB183=TRUE,IF(稚魚サイズ・収容重量計算!AB88="","",稚魚サイズ・収容重量計算!AB88),"")),IF(稚魚サイズ・収容重量計算!AB88="","",稚魚サイズ・収容重量計算!AB88)))</f>
        <v/>
      </c>
      <c r="AC88" s="27" t="str">
        <f>IF($L88="","",IF($T88="",IF(積算水温計算!AC183=FALSE,IF(積算水温計算!AC88="","",積算水温計算!AC88),IF(積算水温計算!AC183=TRUE,IF(稚魚サイズ・収容重量計算!AC88="","",稚魚サイズ・収容重量計算!AC88),"")),IF(稚魚サイズ・収容重量計算!AC88="","",稚魚サイズ・収容重量計算!AC88)))</f>
        <v/>
      </c>
      <c r="AD88" s="27" t="str">
        <f>IF($L88="","",IF($T88="",IF(積算水温計算!AD183=FALSE,IF(積算水温計算!AD88="","",積算水温計算!AD88),IF(積算水温計算!AD183=TRUE,IF(稚魚サイズ・収容重量計算!AD88="","",稚魚サイズ・収容重量計算!AD88),"")),IF(稚魚サイズ・収容重量計算!AD88="","",稚魚サイズ・収容重量計算!AD88)))</f>
        <v/>
      </c>
      <c r="AE88" s="27" t="str">
        <f>IF($L88="","",IF($T88="",IF(積算水温計算!AE183=FALSE,IF(積算水温計算!AE88="","",積算水温計算!AE88),IF(積算水温計算!AE183=TRUE,IF(稚魚サイズ・収容重量計算!AE88="","",稚魚サイズ・収容重量計算!AE88),"")),IF(稚魚サイズ・収容重量計算!AE88="","",稚魚サイズ・収容重量計算!AE88)))</f>
        <v/>
      </c>
      <c r="AF88" s="27" t="str">
        <f>IF($L88="","",IF($T88="",IF(積算水温計算!AF183=FALSE,IF(積算水温計算!AF88="","",積算水温計算!AF88),IF(積算水温計算!AF183=TRUE,IF(稚魚サイズ・収容重量計算!AF88="","",稚魚サイズ・収容重量計算!AF88),"")),IF(稚魚サイズ・収容重量計算!AF88="","",稚魚サイズ・収容重量計算!AF88)))</f>
        <v/>
      </c>
      <c r="AG88" s="27" t="str">
        <f>IF($L88="","",IF($T88="",IF(積算水温計算!AG183=FALSE,IF(積算水温計算!AG88="","",積算水温計算!AG88),IF(積算水温計算!AG183=TRUE,IF(稚魚サイズ・収容重量計算!AG88="","",稚魚サイズ・収容重量計算!AG88),"")),IF(稚魚サイズ・収容重量計算!AG88="","",稚魚サイズ・収容重量計算!AG88)))</f>
        <v/>
      </c>
      <c r="AH88" s="27" t="str">
        <f>IF($L88="","",IF($T88="",IF(積算水温計算!AH183=FALSE,IF(積算水温計算!AH88="","",積算水温計算!AH88),IF(積算水温計算!AH183=TRUE,IF(稚魚サイズ・収容重量計算!AH88="","",稚魚サイズ・収容重量計算!AH88),"")),IF(稚魚サイズ・収容重量計算!AH88="","",稚魚サイズ・収容重量計算!AH88)))</f>
        <v/>
      </c>
      <c r="AI88" s="27" t="str">
        <f>IF($L88="","",IF($T88="",IF(積算水温計算!AI183=FALSE,IF(積算水温計算!AI88="","",積算水温計算!AI88),IF(積算水温計算!AI183=TRUE,IF(稚魚サイズ・収容重量計算!AI88="","",稚魚サイズ・収容重量計算!AI88),"")),IF(稚魚サイズ・収容重量計算!AI88="","",稚魚サイズ・収容重量計算!AI88)))</f>
        <v/>
      </c>
      <c r="AJ88" s="27" t="str">
        <f>IF($L88="","",IF($T88="",IF(積算水温計算!AJ183=FALSE,IF(積算水温計算!AJ88="","",積算水温計算!AJ88),IF(積算水温計算!AJ183=TRUE,IF(稚魚サイズ・収容重量計算!AJ88="","",稚魚サイズ・収容重量計算!AJ88),"")),IF(稚魚サイズ・収容重量計算!AJ88="","",稚魚サイズ・収容重量計算!AJ88)))</f>
        <v/>
      </c>
      <c r="AK88" s="27" t="str">
        <f>IF($L88="","",IF($T88="",IF(積算水温計算!AK183=FALSE,IF(積算水温計算!AK88="","",積算水温計算!AK88),IF(積算水温計算!AK183=TRUE,IF(稚魚サイズ・収容重量計算!AK88="","",稚魚サイズ・収容重量計算!AK88),"")),IF(稚魚サイズ・収容重量計算!AK88="","",稚魚サイズ・収容重量計算!AK88)))</f>
        <v/>
      </c>
      <c r="AL88" s="27" t="str">
        <f>IF($L88="","",IF($T88="",IF(積算水温計算!AL183=FALSE,IF(積算水温計算!AL88="","",積算水温計算!AL88),IF(積算水温計算!AL183=TRUE,IF(稚魚サイズ・収容重量計算!AL88="","",稚魚サイズ・収容重量計算!AL88),"")),IF(稚魚サイズ・収容重量計算!AL88="","",稚魚サイズ・収容重量計算!AL88)))</f>
        <v/>
      </c>
      <c r="AM88" s="27" t="str">
        <f>IF($L88="","",IF($T88="",IF(積算水温計算!AM183=FALSE,IF(積算水温計算!AM88="","",積算水温計算!AM88),IF(積算水温計算!AM183=TRUE,IF(稚魚サイズ・収容重量計算!AM88="","",稚魚サイズ・収容重量計算!AM88),"")),IF(稚魚サイズ・収容重量計算!AM88="","",稚魚サイズ・収容重量計算!AM88)))</f>
        <v/>
      </c>
      <c r="AN88" s="27" t="str">
        <f>IF($L88="","",IF($T88="",IF(積算水温計算!AN183=FALSE,IF(積算水温計算!AN88="","",積算水温計算!AN88),IF(積算水温計算!AN183=TRUE,IF(稚魚サイズ・収容重量計算!AN88="","",稚魚サイズ・収容重量計算!AN88),"")),IF(稚魚サイズ・収容重量計算!AN88="","",稚魚サイズ・収容重量計算!AN88)))</f>
        <v/>
      </c>
      <c r="AO88" s="27" t="str">
        <f>IF($L88="","",IF($T88="",IF(積算水温計算!AO183=FALSE,IF(積算水温計算!AO88="","",積算水温計算!AO88),IF(積算水温計算!AO183=TRUE,IF(稚魚サイズ・収容重量計算!AO88="","",稚魚サイズ・収容重量計算!AO88),"")),IF(稚魚サイズ・収容重量計算!AO88="","",稚魚サイズ・収容重量計算!AO88)))</f>
        <v/>
      </c>
      <c r="AP88" s="27" t="str">
        <f>IF($L88="","",IF($T88="",IF(積算水温計算!AP183=FALSE,IF(積算水温計算!AP88="","",積算水温計算!AP88),IF(積算水温計算!AP183=TRUE,IF(稚魚サイズ・収容重量計算!AP88="","",稚魚サイズ・収容重量計算!AP88),"")),IF(稚魚サイズ・収容重量計算!AP88="","",稚魚サイズ・収容重量計算!AP88)))</f>
        <v/>
      </c>
      <c r="AQ88" s="28" t="str">
        <f>IF($L88="","",IF($T88="",IF(積算水温計算!AQ183=FALSE,IF(積算水温計算!AQ88="","",積算水温計算!AQ88),IF(積算水温計算!AQ183=TRUE,IF(稚魚サイズ・収容重量計算!AQ88="","",稚魚サイズ・収容重量計算!AQ88),"")),IF(稚魚サイズ・収容重量計算!AQ88="","",稚魚サイズ・収容重量計算!AQ88)))</f>
        <v/>
      </c>
      <c r="AR88" s="29" t="str">
        <f>IF($L88="","",IF($T88="",IF(積算水温計算!AR183=FALSE,IF(積算水温計算!AR88="","",積算水温計算!AR88),IF(積算水温計算!AR183=TRUE,IF(稚魚サイズ・収容重量計算!AR88="","",稚魚サイズ・収容重量計算!AR88),"")),IF(稚魚サイズ・収容重量計算!AR88="","",稚魚サイズ・収容重量計算!AR88)))</f>
        <v/>
      </c>
      <c r="AS88" s="27" t="str">
        <f>IF($L88="","",IF($T88="",IF(積算水温計算!AS183=FALSE,IF(積算水温計算!AS88="","",積算水温計算!AS88),IF(積算水温計算!AS183=TRUE,IF(稚魚サイズ・収容重量計算!AS88="","",稚魚サイズ・収容重量計算!AS88),"")),IF(稚魚サイズ・収容重量計算!AS88="","",稚魚サイズ・収容重量計算!AS88)))</f>
        <v/>
      </c>
      <c r="AT88" s="27" t="str">
        <f>IF($L88="","",IF($T88="",IF(積算水温計算!AT183=FALSE,IF(積算水温計算!AT88="","",積算水温計算!AT88),IF(積算水温計算!AT183=TRUE,IF(稚魚サイズ・収容重量計算!AT88="","",稚魚サイズ・収容重量計算!AT88),"")),IF(稚魚サイズ・収容重量計算!AT88="","",稚魚サイズ・収容重量計算!AT88)))</f>
        <v/>
      </c>
      <c r="AU88" s="27" t="str">
        <f>IF($L88="","",IF($T88="",IF(積算水温計算!AU183=FALSE,IF(積算水温計算!AU88="","",積算水温計算!AU88),IF(積算水温計算!AU183=TRUE,IF(稚魚サイズ・収容重量計算!AU88="","",稚魚サイズ・収容重量計算!AU88),"")),IF(稚魚サイズ・収容重量計算!AU88="","",稚魚サイズ・収容重量計算!AU88)))</f>
        <v/>
      </c>
      <c r="AV88" s="27" t="str">
        <f>IF($L88="","",IF($T88="",IF(積算水温計算!AV183=FALSE,IF(積算水温計算!AV88="","",積算水温計算!AV88),IF(積算水温計算!AV183=TRUE,IF(稚魚サイズ・収容重量計算!AV88="","",稚魚サイズ・収容重量計算!AV88),"")),IF(稚魚サイズ・収容重量計算!AV88="","",稚魚サイズ・収容重量計算!AV88)))</f>
        <v/>
      </c>
      <c r="AW88" s="30" t="str">
        <f>IF($L88="","",IF($T88="",IF(積算水温計算!AW183=FALSE,IF(積算水温計算!AW88="","",積算水温計算!AW88),IF(積算水温計算!AW183=TRUE,IF(稚魚サイズ・収容重量計算!AW88="","",稚魚サイズ・収容重量計算!AW88),"")),IF(稚魚サイズ・収容重量計算!AW88="","",稚魚サイズ・収容重量計算!AW88)))</f>
        <v/>
      </c>
      <c r="AX88" s="31" t="str">
        <f>IF($L88="","",IF($T88="",IF(積算水温計算!AX183=FALSE,IF(積算水温計算!AX88="","",積算水温計算!AX88),IF(積算水温計算!AX183=TRUE,IF(稚魚サイズ・収容重量計算!AX88="","",稚魚サイズ・収容重量計算!AX88),"")),IF(稚魚サイズ・収容重量計算!AX88="","",稚魚サイズ・収容重量計算!AX88)))</f>
        <v/>
      </c>
      <c r="AY88" s="27" t="str">
        <f>IF($L88="","",IF($T88="",IF(積算水温計算!AY183=FALSE,IF(積算水温計算!AY88="","",積算水温計算!AY88),IF(積算水温計算!AY183=TRUE,IF(稚魚サイズ・収容重量計算!AY88="","",稚魚サイズ・収容重量計算!AY88),"")),IF(稚魚サイズ・収容重量計算!AY88="","",稚魚サイズ・収容重量計算!AY88)))</f>
        <v/>
      </c>
    </row>
    <row r="89" spans="1:51" x14ac:dyDescent="0.4">
      <c r="A89" s="223"/>
      <c r="B89" s="224"/>
      <c r="C89" s="225"/>
      <c r="D89" s="225"/>
      <c r="E89" s="226"/>
      <c r="F89" s="24" t="str">
        <f t="shared" si="8"/>
        <v/>
      </c>
      <c r="G89" s="24" t="str">
        <f t="shared" si="9"/>
        <v/>
      </c>
      <c r="H89" s="25" t="str">
        <f t="shared" si="10"/>
        <v/>
      </c>
      <c r="I89" s="25" t="str">
        <f t="shared" si="11"/>
        <v/>
      </c>
      <c r="J89" s="223"/>
      <c r="K89" s="223"/>
      <c r="L89" s="211"/>
      <c r="M89" s="217">
        <v>960</v>
      </c>
      <c r="N89" s="227">
        <v>0.4</v>
      </c>
      <c r="O89" s="227">
        <v>1.3</v>
      </c>
      <c r="P89" s="227">
        <v>1</v>
      </c>
      <c r="Q89" s="228"/>
      <c r="R89" s="217"/>
      <c r="S89" s="229"/>
      <c r="T89" s="217"/>
      <c r="U89" s="229"/>
      <c r="V89" s="38" t="str">
        <f>稚魚サイズ・収容重量計算!V89</f>
        <v/>
      </c>
      <c r="W89" s="217"/>
      <c r="X89" s="26" t="str">
        <f>IF($L89="","",IF($T89="",IF(積算水温計算!W184=FALSE,IF(積算水温計算!X89="","",積算水温計算!X89),IF(積算水温計算!X184=TRUE,IF(稚魚サイズ・収容重量計算!X89="","",稚魚サイズ・収容重量計算!X89),"")),IF(稚魚サイズ・収容重量計算!X89="","",稚魚サイズ・収容重量計算!X89)))</f>
        <v/>
      </c>
      <c r="Y89" s="27" t="str">
        <f>IF($L89="","",IF($T89="",IF(積算水温計算!Y184=FALSE,IF(積算水温計算!Y89="","",積算水温計算!Y89),IF(積算水温計算!Y184=TRUE,IF(稚魚サイズ・収容重量計算!Y89="","",稚魚サイズ・収容重量計算!Y89),"")),IF(稚魚サイズ・収容重量計算!Y89="","",稚魚サイズ・収容重量計算!Y89)))</f>
        <v/>
      </c>
      <c r="Z89" s="27" t="str">
        <f>IF($L89="","",IF($T89="",IF(積算水温計算!Z184=FALSE,IF(積算水温計算!Z89="","",積算水温計算!Z89),IF(積算水温計算!Z184=TRUE,IF(稚魚サイズ・収容重量計算!Z89="","",稚魚サイズ・収容重量計算!Z89),"")),IF(稚魚サイズ・収容重量計算!Z89="","",稚魚サイズ・収容重量計算!Z89)))</f>
        <v/>
      </c>
      <c r="AA89" s="27" t="str">
        <f>IF($L89="","",IF($T89="",IF(積算水温計算!AA184=FALSE,IF(積算水温計算!AA89="","",積算水温計算!AA89),IF(積算水温計算!AA184=TRUE,IF(稚魚サイズ・収容重量計算!AA89="","",稚魚サイズ・収容重量計算!AA89),"")),IF(稚魚サイズ・収容重量計算!AA89="","",稚魚サイズ・収容重量計算!AA89)))</f>
        <v/>
      </c>
      <c r="AB89" s="27" t="str">
        <f>IF($L89="","",IF($T89="",IF(積算水温計算!AB184=FALSE,IF(積算水温計算!AB89="","",積算水温計算!AB89),IF(積算水温計算!AB184=TRUE,IF(稚魚サイズ・収容重量計算!AB89="","",稚魚サイズ・収容重量計算!AB89),"")),IF(稚魚サイズ・収容重量計算!AB89="","",稚魚サイズ・収容重量計算!AB89)))</f>
        <v/>
      </c>
      <c r="AC89" s="27" t="str">
        <f>IF($L89="","",IF($T89="",IF(積算水温計算!AC184=FALSE,IF(積算水温計算!AC89="","",積算水温計算!AC89),IF(積算水温計算!AC184=TRUE,IF(稚魚サイズ・収容重量計算!AC89="","",稚魚サイズ・収容重量計算!AC89),"")),IF(稚魚サイズ・収容重量計算!AC89="","",稚魚サイズ・収容重量計算!AC89)))</f>
        <v/>
      </c>
      <c r="AD89" s="27" t="str">
        <f>IF($L89="","",IF($T89="",IF(積算水温計算!AD184=FALSE,IF(積算水温計算!AD89="","",積算水温計算!AD89),IF(積算水温計算!AD184=TRUE,IF(稚魚サイズ・収容重量計算!AD89="","",稚魚サイズ・収容重量計算!AD89),"")),IF(稚魚サイズ・収容重量計算!AD89="","",稚魚サイズ・収容重量計算!AD89)))</f>
        <v/>
      </c>
      <c r="AE89" s="27" t="str">
        <f>IF($L89="","",IF($T89="",IF(積算水温計算!AE184=FALSE,IF(積算水温計算!AE89="","",積算水温計算!AE89),IF(積算水温計算!AE184=TRUE,IF(稚魚サイズ・収容重量計算!AE89="","",稚魚サイズ・収容重量計算!AE89),"")),IF(稚魚サイズ・収容重量計算!AE89="","",稚魚サイズ・収容重量計算!AE89)))</f>
        <v/>
      </c>
      <c r="AF89" s="27" t="str">
        <f>IF($L89="","",IF($T89="",IF(積算水温計算!AF184=FALSE,IF(積算水温計算!AF89="","",積算水温計算!AF89),IF(積算水温計算!AF184=TRUE,IF(稚魚サイズ・収容重量計算!AF89="","",稚魚サイズ・収容重量計算!AF89),"")),IF(稚魚サイズ・収容重量計算!AF89="","",稚魚サイズ・収容重量計算!AF89)))</f>
        <v/>
      </c>
      <c r="AG89" s="27" t="str">
        <f>IF($L89="","",IF($T89="",IF(積算水温計算!AG184=FALSE,IF(積算水温計算!AG89="","",積算水温計算!AG89),IF(積算水温計算!AG184=TRUE,IF(稚魚サイズ・収容重量計算!AG89="","",稚魚サイズ・収容重量計算!AG89),"")),IF(稚魚サイズ・収容重量計算!AG89="","",稚魚サイズ・収容重量計算!AG89)))</f>
        <v/>
      </c>
      <c r="AH89" s="27" t="str">
        <f>IF($L89="","",IF($T89="",IF(積算水温計算!AH184=FALSE,IF(積算水温計算!AH89="","",積算水温計算!AH89),IF(積算水温計算!AH184=TRUE,IF(稚魚サイズ・収容重量計算!AH89="","",稚魚サイズ・収容重量計算!AH89),"")),IF(稚魚サイズ・収容重量計算!AH89="","",稚魚サイズ・収容重量計算!AH89)))</f>
        <v/>
      </c>
      <c r="AI89" s="27" t="str">
        <f>IF($L89="","",IF($T89="",IF(積算水温計算!AI184=FALSE,IF(積算水温計算!AI89="","",積算水温計算!AI89),IF(積算水温計算!AI184=TRUE,IF(稚魚サイズ・収容重量計算!AI89="","",稚魚サイズ・収容重量計算!AI89),"")),IF(稚魚サイズ・収容重量計算!AI89="","",稚魚サイズ・収容重量計算!AI89)))</f>
        <v/>
      </c>
      <c r="AJ89" s="27" t="str">
        <f>IF($L89="","",IF($T89="",IF(積算水温計算!AJ184=FALSE,IF(積算水温計算!AJ89="","",積算水温計算!AJ89),IF(積算水温計算!AJ184=TRUE,IF(稚魚サイズ・収容重量計算!AJ89="","",稚魚サイズ・収容重量計算!AJ89),"")),IF(稚魚サイズ・収容重量計算!AJ89="","",稚魚サイズ・収容重量計算!AJ89)))</f>
        <v/>
      </c>
      <c r="AK89" s="27" t="str">
        <f>IF($L89="","",IF($T89="",IF(積算水温計算!AK184=FALSE,IF(積算水温計算!AK89="","",積算水温計算!AK89),IF(積算水温計算!AK184=TRUE,IF(稚魚サイズ・収容重量計算!AK89="","",稚魚サイズ・収容重量計算!AK89),"")),IF(稚魚サイズ・収容重量計算!AK89="","",稚魚サイズ・収容重量計算!AK89)))</f>
        <v/>
      </c>
      <c r="AL89" s="27" t="str">
        <f>IF($L89="","",IF($T89="",IF(積算水温計算!AL184=FALSE,IF(積算水温計算!AL89="","",積算水温計算!AL89),IF(積算水温計算!AL184=TRUE,IF(稚魚サイズ・収容重量計算!AL89="","",稚魚サイズ・収容重量計算!AL89),"")),IF(稚魚サイズ・収容重量計算!AL89="","",稚魚サイズ・収容重量計算!AL89)))</f>
        <v/>
      </c>
      <c r="AM89" s="27" t="str">
        <f>IF($L89="","",IF($T89="",IF(積算水温計算!AM184=FALSE,IF(積算水温計算!AM89="","",積算水温計算!AM89),IF(積算水温計算!AM184=TRUE,IF(稚魚サイズ・収容重量計算!AM89="","",稚魚サイズ・収容重量計算!AM89),"")),IF(稚魚サイズ・収容重量計算!AM89="","",稚魚サイズ・収容重量計算!AM89)))</f>
        <v/>
      </c>
      <c r="AN89" s="27" t="str">
        <f>IF($L89="","",IF($T89="",IF(積算水温計算!AN184=FALSE,IF(積算水温計算!AN89="","",積算水温計算!AN89),IF(積算水温計算!AN184=TRUE,IF(稚魚サイズ・収容重量計算!AN89="","",稚魚サイズ・収容重量計算!AN89),"")),IF(稚魚サイズ・収容重量計算!AN89="","",稚魚サイズ・収容重量計算!AN89)))</f>
        <v/>
      </c>
      <c r="AO89" s="27" t="str">
        <f>IF($L89="","",IF($T89="",IF(積算水温計算!AO184=FALSE,IF(積算水温計算!AO89="","",積算水温計算!AO89),IF(積算水温計算!AO184=TRUE,IF(稚魚サイズ・収容重量計算!AO89="","",稚魚サイズ・収容重量計算!AO89),"")),IF(稚魚サイズ・収容重量計算!AO89="","",稚魚サイズ・収容重量計算!AO89)))</f>
        <v/>
      </c>
      <c r="AP89" s="27" t="str">
        <f>IF($L89="","",IF($T89="",IF(積算水温計算!AP184=FALSE,IF(積算水温計算!AP89="","",積算水温計算!AP89),IF(積算水温計算!AP184=TRUE,IF(稚魚サイズ・収容重量計算!AP89="","",稚魚サイズ・収容重量計算!AP89),"")),IF(稚魚サイズ・収容重量計算!AP89="","",稚魚サイズ・収容重量計算!AP89)))</f>
        <v/>
      </c>
      <c r="AQ89" s="28" t="str">
        <f>IF($L89="","",IF($T89="",IF(積算水温計算!AQ184=FALSE,IF(積算水温計算!AQ89="","",積算水温計算!AQ89),IF(積算水温計算!AQ184=TRUE,IF(稚魚サイズ・収容重量計算!AQ89="","",稚魚サイズ・収容重量計算!AQ89),"")),IF(稚魚サイズ・収容重量計算!AQ89="","",稚魚サイズ・収容重量計算!AQ89)))</f>
        <v/>
      </c>
      <c r="AR89" s="29" t="str">
        <f>IF($L89="","",IF($T89="",IF(積算水温計算!AR184=FALSE,IF(積算水温計算!AR89="","",積算水温計算!AR89),IF(積算水温計算!AR184=TRUE,IF(稚魚サイズ・収容重量計算!AR89="","",稚魚サイズ・収容重量計算!AR89),"")),IF(稚魚サイズ・収容重量計算!AR89="","",稚魚サイズ・収容重量計算!AR89)))</f>
        <v/>
      </c>
      <c r="AS89" s="27" t="str">
        <f>IF($L89="","",IF($T89="",IF(積算水温計算!AS184=FALSE,IF(積算水温計算!AS89="","",積算水温計算!AS89),IF(積算水温計算!AS184=TRUE,IF(稚魚サイズ・収容重量計算!AS89="","",稚魚サイズ・収容重量計算!AS89),"")),IF(稚魚サイズ・収容重量計算!AS89="","",稚魚サイズ・収容重量計算!AS89)))</f>
        <v/>
      </c>
      <c r="AT89" s="27" t="str">
        <f>IF($L89="","",IF($T89="",IF(積算水温計算!AT184=FALSE,IF(積算水温計算!AT89="","",積算水温計算!AT89),IF(積算水温計算!AT184=TRUE,IF(稚魚サイズ・収容重量計算!AT89="","",稚魚サイズ・収容重量計算!AT89),"")),IF(稚魚サイズ・収容重量計算!AT89="","",稚魚サイズ・収容重量計算!AT89)))</f>
        <v/>
      </c>
      <c r="AU89" s="27" t="str">
        <f>IF($L89="","",IF($T89="",IF(積算水温計算!AU184=FALSE,IF(積算水温計算!AU89="","",積算水温計算!AU89),IF(積算水温計算!AU184=TRUE,IF(稚魚サイズ・収容重量計算!AU89="","",稚魚サイズ・収容重量計算!AU89),"")),IF(稚魚サイズ・収容重量計算!AU89="","",稚魚サイズ・収容重量計算!AU89)))</f>
        <v/>
      </c>
      <c r="AV89" s="27" t="str">
        <f>IF($L89="","",IF($T89="",IF(積算水温計算!AV184=FALSE,IF(積算水温計算!AV89="","",積算水温計算!AV89),IF(積算水温計算!AV184=TRUE,IF(稚魚サイズ・収容重量計算!AV89="","",稚魚サイズ・収容重量計算!AV89),"")),IF(稚魚サイズ・収容重量計算!AV89="","",稚魚サイズ・収容重量計算!AV89)))</f>
        <v/>
      </c>
      <c r="AW89" s="30" t="str">
        <f>IF($L89="","",IF($T89="",IF(積算水温計算!AW184=FALSE,IF(積算水温計算!AW89="","",積算水温計算!AW89),IF(積算水温計算!AW184=TRUE,IF(稚魚サイズ・収容重量計算!AW89="","",稚魚サイズ・収容重量計算!AW89),"")),IF(稚魚サイズ・収容重量計算!AW89="","",稚魚サイズ・収容重量計算!AW89)))</f>
        <v/>
      </c>
      <c r="AX89" s="31" t="str">
        <f>IF($L89="","",IF($T89="",IF(積算水温計算!AX184=FALSE,IF(積算水温計算!AX89="","",積算水温計算!AX89),IF(積算水温計算!AX184=TRUE,IF(稚魚サイズ・収容重量計算!AX89="","",稚魚サイズ・収容重量計算!AX89),"")),IF(稚魚サイズ・収容重量計算!AX89="","",稚魚サイズ・収容重量計算!AX89)))</f>
        <v/>
      </c>
      <c r="AY89" s="27" t="str">
        <f>IF($L89="","",IF($T89="",IF(積算水温計算!AY184=FALSE,IF(積算水温計算!AY89="","",積算水温計算!AY89),IF(積算水温計算!AY184=TRUE,IF(稚魚サイズ・収容重量計算!AY89="","",稚魚サイズ・収容重量計算!AY89),"")),IF(稚魚サイズ・収容重量計算!AY89="","",稚魚サイズ・収容重量計算!AY89)))</f>
        <v/>
      </c>
    </row>
    <row r="90" spans="1:51" x14ac:dyDescent="0.4">
      <c r="A90" s="223"/>
      <c r="B90" s="224"/>
      <c r="C90" s="225"/>
      <c r="D90" s="225"/>
      <c r="E90" s="226"/>
      <c r="F90" s="24" t="str">
        <f t="shared" si="8"/>
        <v/>
      </c>
      <c r="G90" s="24" t="str">
        <f t="shared" si="9"/>
        <v/>
      </c>
      <c r="H90" s="25" t="str">
        <f t="shared" si="10"/>
        <v/>
      </c>
      <c r="I90" s="25" t="str">
        <f t="shared" si="11"/>
        <v/>
      </c>
      <c r="J90" s="223"/>
      <c r="K90" s="223"/>
      <c r="L90" s="211"/>
      <c r="M90" s="217">
        <v>960</v>
      </c>
      <c r="N90" s="227">
        <v>0.4</v>
      </c>
      <c r="O90" s="227">
        <v>1.3</v>
      </c>
      <c r="P90" s="227">
        <v>1</v>
      </c>
      <c r="Q90" s="228"/>
      <c r="R90" s="217"/>
      <c r="S90" s="229"/>
      <c r="T90" s="217"/>
      <c r="U90" s="229"/>
      <c r="V90" s="38" t="str">
        <f>稚魚サイズ・収容重量計算!V90</f>
        <v/>
      </c>
      <c r="W90" s="217"/>
      <c r="X90" s="26" t="str">
        <f>IF($L90="","",IF($T90="",IF(積算水温計算!W185=FALSE,IF(積算水温計算!X90="","",積算水温計算!X90),IF(積算水温計算!X185=TRUE,IF(稚魚サイズ・収容重量計算!X90="","",稚魚サイズ・収容重量計算!X90),"")),IF(稚魚サイズ・収容重量計算!X90="","",稚魚サイズ・収容重量計算!X90)))</f>
        <v/>
      </c>
      <c r="Y90" s="27" t="str">
        <f>IF($L90="","",IF($T90="",IF(積算水温計算!Y185=FALSE,IF(積算水温計算!Y90="","",積算水温計算!Y90),IF(積算水温計算!Y185=TRUE,IF(稚魚サイズ・収容重量計算!Y90="","",稚魚サイズ・収容重量計算!Y90),"")),IF(稚魚サイズ・収容重量計算!Y90="","",稚魚サイズ・収容重量計算!Y90)))</f>
        <v/>
      </c>
      <c r="Z90" s="27" t="str">
        <f>IF($L90="","",IF($T90="",IF(積算水温計算!Z185=FALSE,IF(積算水温計算!Z90="","",積算水温計算!Z90),IF(積算水温計算!Z185=TRUE,IF(稚魚サイズ・収容重量計算!Z90="","",稚魚サイズ・収容重量計算!Z90),"")),IF(稚魚サイズ・収容重量計算!Z90="","",稚魚サイズ・収容重量計算!Z90)))</f>
        <v/>
      </c>
      <c r="AA90" s="27" t="str">
        <f>IF($L90="","",IF($T90="",IF(積算水温計算!AA185=FALSE,IF(積算水温計算!AA90="","",積算水温計算!AA90),IF(積算水温計算!AA185=TRUE,IF(稚魚サイズ・収容重量計算!AA90="","",稚魚サイズ・収容重量計算!AA90),"")),IF(稚魚サイズ・収容重量計算!AA90="","",稚魚サイズ・収容重量計算!AA90)))</f>
        <v/>
      </c>
      <c r="AB90" s="27" t="str">
        <f>IF($L90="","",IF($T90="",IF(積算水温計算!AB185=FALSE,IF(積算水温計算!AB90="","",積算水温計算!AB90),IF(積算水温計算!AB185=TRUE,IF(稚魚サイズ・収容重量計算!AB90="","",稚魚サイズ・収容重量計算!AB90),"")),IF(稚魚サイズ・収容重量計算!AB90="","",稚魚サイズ・収容重量計算!AB90)))</f>
        <v/>
      </c>
      <c r="AC90" s="27" t="str">
        <f>IF($L90="","",IF($T90="",IF(積算水温計算!AC185=FALSE,IF(積算水温計算!AC90="","",積算水温計算!AC90),IF(積算水温計算!AC185=TRUE,IF(稚魚サイズ・収容重量計算!AC90="","",稚魚サイズ・収容重量計算!AC90),"")),IF(稚魚サイズ・収容重量計算!AC90="","",稚魚サイズ・収容重量計算!AC90)))</f>
        <v/>
      </c>
      <c r="AD90" s="27" t="str">
        <f>IF($L90="","",IF($T90="",IF(積算水温計算!AD185=FALSE,IF(積算水温計算!AD90="","",積算水温計算!AD90),IF(積算水温計算!AD185=TRUE,IF(稚魚サイズ・収容重量計算!AD90="","",稚魚サイズ・収容重量計算!AD90),"")),IF(稚魚サイズ・収容重量計算!AD90="","",稚魚サイズ・収容重量計算!AD90)))</f>
        <v/>
      </c>
      <c r="AE90" s="27" t="str">
        <f>IF($L90="","",IF($T90="",IF(積算水温計算!AE185=FALSE,IF(積算水温計算!AE90="","",積算水温計算!AE90),IF(積算水温計算!AE185=TRUE,IF(稚魚サイズ・収容重量計算!AE90="","",稚魚サイズ・収容重量計算!AE90),"")),IF(稚魚サイズ・収容重量計算!AE90="","",稚魚サイズ・収容重量計算!AE90)))</f>
        <v/>
      </c>
      <c r="AF90" s="27" t="str">
        <f>IF($L90="","",IF($T90="",IF(積算水温計算!AF185=FALSE,IF(積算水温計算!AF90="","",積算水温計算!AF90),IF(積算水温計算!AF185=TRUE,IF(稚魚サイズ・収容重量計算!AF90="","",稚魚サイズ・収容重量計算!AF90),"")),IF(稚魚サイズ・収容重量計算!AF90="","",稚魚サイズ・収容重量計算!AF90)))</f>
        <v/>
      </c>
      <c r="AG90" s="27" t="str">
        <f>IF($L90="","",IF($T90="",IF(積算水温計算!AG185=FALSE,IF(積算水温計算!AG90="","",積算水温計算!AG90),IF(積算水温計算!AG185=TRUE,IF(稚魚サイズ・収容重量計算!AG90="","",稚魚サイズ・収容重量計算!AG90),"")),IF(稚魚サイズ・収容重量計算!AG90="","",稚魚サイズ・収容重量計算!AG90)))</f>
        <v/>
      </c>
      <c r="AH90" s="27" t="str">
        <f>IF($L90="","",IF($T90="",IF(積算水温計算!AH185=FALSE,IF(積算水温計算!AH90="","",積算水温計算!AH90),IF(積算水温計算!AH185=TRUE,IF(稚魚サイズ・収容重量計算!AH90="","",稚魚サイズ・収容重量計算!AH90),"")),IF(稚魚サイズ・収容重量計算!AH90="","",稚魚サイズ・収容重量計算!AH90)))</f>
        <v/>
      </c>
      <c r="AI90" s="27" t="str">
        <f>IF($L90="","",IF($T90="",IF(積算水温計算!AI185=FALSE,IF(積算水温計算!AI90="","",積算水温計算!AI90),IF(積算水温計算!AI185=TRUE,IF(稚魚サイズ・収容重量計算!AI90="","",稚魚サイズ・収容重量計算!AI90),"")),IF(稚魚サイズ・収容重量計算!AI90="","",稚魚サイズ・収容重量計算!AI90)))</f>
        <v/>
      </c>
      <c r="AJ90" s="27" t="str">
        <f>IF($L90="","",IF($T90="",IF(積算水温計算!AJ185=FALSE,IF(積算水温計算!AJ90="","",積算水温計算!AJ90),IF(積算水温計算!AJ185=TRUE,IF(稚魚サイズ・収容重量計算!AJ90="","",稚魚サイズ・収容重量計算!AJ90),"")),IF(稚魚サイズ・収容重量計算!AJ90="","",稚魚サイズ・収容重量計算!AJ90)))</f>
        <v/>
      </c>
      <c r="AK90" s="27" t="str">
        <f>IF($L90="","",IF($T90="",IF(積算水温計算!AK185=FALSE,IF(積算水温計算!AK90="","",積算水温計算!AK90),IF(積算水温計算!AK185=TRUE,IF(稚魚サイズ・収容重量計算!AK90="","",稚魚サイズ・収容重量計算!AK90),"")),IF(稚魚サイズ・収容重量計算!AK90="","",稚魚サイズ・収容重量計算!AK90)))</f>
        <v/>
      </c>
      <c r="AL90" s="27" t="str">
        <f>IF($L90="","",IF($T90="",IF(積算水温計算!AL185=FALSE,IF(積算水温計算!AL90="","",積算水温計算!AL90),IF(積算水温計算!AL185=TRUE,IF(稚魚サイズ・収容重量計算!AL90="","",稚魚サイズ・収容重量計算!AL90),"")),IF(稚魚サイズ・収容重量計算!AL90="","",稚魚サイズ・収容重量計算!AL90)))</f>
        <v/>
      </c>
      <c r="AM90" s="27" t="str">
        <f>IF($L90="","",IF($T90="",IF(積算水温計算!AM185=FALSE,IF(積算水温計算!AM90="","",積算水温計算!AM90),IF(積算水温計算!AM185=TRUE,IF(稚魚サイズ・収容重量計算!AM90="","",稚魚サイズ・収容重量計算!AM90),"")),IF(稚魚サイズ・収容重量計算!AM90="","",稚魚サイズ・収容重量計算!AM90)))</f>
        <v/>
      </c>
      <c r="AN90" s="27" t="str">
        <f>IF($L90="","",IF($T90="",IF(積算水温計算!AN185=FALSE,IF(積算水温計算!AN90="","",積算水温計算!AN90),IF(積算水温計算!AN185=TRUE,IF(稚魚サイズ・収容重量計算!AN90="","",稚魚サイズ・収容重量計算!AN90),"")),IF(稚魚サイズ・収容重量計算!AN90="","",稚魚サイズ・収容重量計算!AN90)))</f>
        <v/>
      </c>
      <c r="AO90" s="27" t="str">
        <f>IF($L90="","",IF($T90="",IF(積算水温計算!AO185=FALSE,IF(積算水温計算!AO90="","",積算水温計算!AO90),IF(積算水温計算!AO185=TRUE,IF(稚魚サイズ・収容重量計算!AO90="","",稚魚サイズ・収容重量計算!AO90),"")),IF(稚魚サイズ・収容重量計算!AO90="","",稚魚サイズ・収容重量計算!AO90)))</f>
        <v/>
      </c>
      <c r="AP90" s="27" t="str">
        <f>IF($L90="","",IF($T90="",IF(積算水温計算!AP185=FALSE,IF(積算水温計算!AP90="","",積算水温計算!AP90),IF(積算水温計算!AP185=TRUE,IF(稚魚サイズ・収容重量計算!AP90="","",稚魚サイズ・収容重量計算!AP90),"")),IF(稚魚サイズ・収容重量計算!AP90="","",稚魚サイズ・収容重量計算!AP90)))</f>
        <v/>
      </c>
      <c r="AQ90" s="28" t="str">
        <f>IF($L90="","",IF($T90="",IF(積算水温計算!AQ185=FALSE,IF(積算水温計算!AQ90="","",積算水温計算!AQ90),IF(積算水温計算!AQ185=TRUE,IF(稚魚サイズ・収容重量計算!AQ90="","",稚魚サイズ・収容重量計算!AQ90),"")),IF(稚魚サイズ・収容重量計算!AQ90="","",稚魚サイズ・収容重量計算!AQ90)))</f>
        <v/>
      </c>
      <c r="AR90" s="29" t="str">
        <f>IF($L90="","",IF($T90="",IF(積算水温計算!AR185=FALSE,IF(積算水温計算!AR90="","",積算水温計算!AR90),IF(積算水温計算!AR185=TRUE,IF(稚魚サイズ・収容重量計算!AR90="","",稚魚サイズ・収容重量計算!AR90),"")),IF(稚魚サイズ・収容重量計算!AR90="","",稚魚サイズ・収容重量計算!AR90)))</f>
        <v/>
      </c>
      <c r="AS90" s="27" t="str">
        <f>IF($L90="","",IF($T90="",IF(積算水温計算!AS185=FALSE,IF(積算水温計算!AS90="","",積算水温計算!AS90),IF(積算水温計算!AS185=TRUE,IF(稚魚サイズ・収容重量計算!AS90="","",稚魚サイズ・収容重量計算!AS90),"")),IF(稚魚サイズ・収容重量計算!AS90="","",稚魚サイズ・収容重量計算!AS90)))</f>
        <v/>
      </c>
      <c r="AT90" s="27" t="str">
        <f>IF($L90="","",IF($T90="",IF(積算水温計算!AT185=FALSE,IF(積算水温計算!AT90="","",積算水温計算!AT90),IF(積算水温計算!AT185=TRUE,IF(稚魚サイズ・収容重量計算!AT90="","",稚魚サイズ・収容重量計算!AT90),"")),IF(稚魚サイズ・収容重量計算!AT90="","",稚魚サイズ・収容重量計算!AT90)))</f>
        <v/>
      </c>
      <c r="AU90" s="27" t="str">
        <f>IF($L90="","",IF($T90="",IF(積算水温計算!AU185=FALSE,IF(積算水温計算!AU90="","",積算水温計算!AU90),IF(積算水温計算!AU185=TRUE,IF(稚魚サイズ・収容重量計算!AU90="","",稚魚サイズ・収容重量計算!AU90),"")),IF(稚魚サイズ・収容重量計算!AU90="","",稚魚サイズ・収容重量計算!AU90)))</f>
        <v/>
      </c>
      <c r="AV90" s="27" t="str">
        <f>IF($L90="","",IF($T90="",IF(積算水温計算!AV185=FALSE,IF(積算水温計算!AV90="","",積算水温計算!AV90),IF(積算水温計算!AV185=TRUE,IF(稚魚サイズ・収容重量計算!AV90="","",稚魚サイズ・収容重量計算!AV90),"")),IF(稚魚サイズ・収容重量計算!AV90="","",稚魚サイズ・収容重量計算!AV90)))</f>
        <v/>
      </c>
      <c r="AW90" s="30" t="str">
        <f>IF($L90="","",IF($T90="",IF(積算水温計算!AW185=FALSE,IF(積算水温計算!AW90="","",積算水温計算!AW90),IF(積算水温計算!AW185=TRUE,IF(稚魚サイズ・収容重量計算!AW90="","",稚魚サイズ・収容重量計算!AW90),"")),IF(稚魚サイズ・収容重量計算!AW90="","",稚魚サイズ・収容重量計算!AW90)))</f>
        <v/>
      </c>
      <c r="AX90" s="31" t="str">
        <f>IF($L90="","",IF($T90="",IF(積算水温計算!AX185=FALSE,IF(積算水温計算!AX90="","",積算水温計算!AX90),IF(積算水温計算!AX185=TRUE,IF(稚魚サイズ・収容重量計算!AX90="","",稚魚サイズ・収容重量計算!AX90),"")),IF(稚魚サイズ・収容重量計算!AX90="","",稚魚サイズ・収容重量計算!AX90)))</f>
        <v/>
      </c>
      <c r="AY90" s="27" t="str">
        <f>IF($L90="","",IF($T90="",IF(積算水温計算!AY185=FALSE,IF(積算水温計算!AY90="","",積算水温計算!AY90),IF(積算水温計算!AY185=TRUE,IF(稚魚サイズ・収容重量計算!AY90="","",稚魚サイズ・収容重量計算!AY90),"")),IF(稚魚サイズ・収容重量計算!AY90="","",稚魚サイズ・収容重量計算!AY90)))</f>
        <v/>
      </c>
    </row>
    <row r="91" spans="1:51" x14ac:dyDescent="0.4">
      <c r="A91" s="223"/>
      <c r="B91" s="224"/>
      <c r="C91" s="225"/>
      <c r="D91" s="225"/>
      <c r="E91" s="226"/>
      <c r="F91" s="24" t="str">
        <f t="shared" si="8"/>
        <v/>
      </c>
      <c r="G91" s="24" t="str">
        <f t="shared" si="9"/>
        <v/>
      </c>
      <c r="H91" s="25" t="str">
        <f t="shared" si="10"/>
        <v/>
      </c>
      <c r="I91" s="25" t="str">
        <f t="shared" si="11"/>
        <v/>
      </c>
      <c r="J91" s="223"/>
      <c r="K91" s="223"/>
      <c r="L91" s="211"/>
      <c r="M91" s="217">
        <v>960</v>
      </c>
      <c r="N91" s="227">
        <v>0.4</v>
      </c>
      <c r="O91" s="227">
        <v>1.3</v>
      </c>
      <c r="P91" s="227">
        <v>1</v>
      </c>
      <c r="Q91" s="228"/>
      <c r="R91" s="217"/>
      <c r="S91" s="229"/>
      <c r="T91" s="217"/>
      <c r="U91" s="229"/>
      <c r="V91" s="38" t="str">
        <f>稚魚サイズ・収容重量計算!V91</f>
        <v/>
      </c>
      <c r="W91" s="217"/>
      <c r="X91" s="26" t="str">
        <f>IF($L91="","",IF($T91="",IF(積算水温計算!W186=FALSE,IF(積算水温計算!X91="","",積算水温計算!X91),IF(積算水温計算!X186=TRUE,IF(稚魚サイズ・収容重量計算!X91="","",稚魚サイズ・収容重量計算!X91),"")),IF(稚魚サイズ・収容重量計算!X91="","",稚魚サイズ・収容重量計算!X91)))</f>
        <v/>
      </c>
      <c r="Y91" s="27" t="str">
        <f>IF($L91="","",IF($T91="",IF(積算水温計算!Y186=FALSE,IF(積算水温計算!Y91="","",積算水温計算!Y91),IF(積算水温計算!Y186=TRUE,IF(稚魚サイズ・収容重量計算!Y91="","",稚魚サイズ・収容重量計算!Y91),"")),IF(稚魚サイズ・収容重量計算!Y91="","",稚魚サイズ・収容重量計算!Y91)))</f>
        <v/>
      </c>
      <c r="Z91" s="27" t="str">
        <f>IF($L91="","",IF($T91="",IF(積算水温計算!Z186=FALSE,IF(積算水温計算!Z91="","",積算水温計算!Z91),IF(積算水温計算!Z186=TRUE,IF(稚魚サイズ・収容重量計算!Z91="","",稚魚サイズ・収容重量計算!Z91),"")),IF(稚魚サイズ・収容重量計算!Z91="","",稚魚サイズ・収容重量計算!Z91)))</f>
        <v/>
      </c>
      <c r="AA91" s="27" t="str">
        <f>IF($L91="","",IF($T91="",IF(積算水温計算!AA186=FALSE,IF(積算水温計算!AA91="","",積算水温計算!AA91),IF(積算水温計算!AA186=TRUE,IF(稚魚サイズ・収容重量計算!AA91="","",稚魚サイズ・収容重量計算!AA91),"")),IF(稚魚サイズ・収容重量計算!AA91="","",稚魚サイズ・収容重量計算!AA91)))</f>
        <v/>
      </c>
      <c r="AB91" s="27" t="str">
        <f>IF($L91="","",IF($T91="",IF(積算水温計算!AB186=FALSE,IF(積算水温計算!AB91="","",積算水温計算!AB91),IF(積算水温計算!AB186=TRUE,IF(稚魚サイズ・収容重量計算!AB91="","",稚魚サイズ・収容重量計算!AB91),"")),IF(稚魚サイズ・収容重量計算!AB91="","",稚魚サイズ・収容重量計算!AB91)))</f>
        <v/>
      </c>
      <c r="AC91" s="27" t="str">
        <f>IF($L91="","",IF($T91="",IF(積算水温計算!AC186=FALSE,IF(積算水温計算!AC91="","",積算水温計算!AC91),IF(積算水温計算!AC186=TRUE,IF(稚魚サイズ・収容重量計算!AC91="","",稚魚サイズ・収容重量計算!AC91),"")),IF(稚魚サイズ・収容重量計算!AC91="","",稚魚サイズ・収容重量計算!AC91)))</f>
        <v/>
      </c>
      <c r="AD91" s="27" t="str">
        <f>IF($L91="","",IF($T91="",IF(積算水温計算!AD186=FALSE,IF(積算水温計算!AD91="","",積算水温計算!AD91),IF(積算水温計算!AD186=TRUE,IF(稚魚サイズ・収容重量計算!AD91="","",稚魚サイズ・収容重量計算!AD91),"")),IF(稚魚サイズ・収容重量計算!AD91="","",稚魚サイズ・収容重量計算!AD91)))</f>
        <v/>
      </c>
      <c r="AE91" s="27" t="str">
        <f>IF($L91="","",IF($T91="",IF(積算水温計算!AE186=FALSE,IF(積算水温計算!AE91="","",積算水温計算!AE91),IF(積算水温計算!AE186=TRUE,IF(稚魚サイズ・収容重量計算!AE91="","",稚魚サイズ・収容重量計算!AE91),"")),IF(稚魚サイズ・収容重量計算!AE91="","",稚魚サイズ・収容重量計算!AE91)))</f>
        <v/>
      </c>
      <c r="AF91" s="27" t="str">
        <f>IF($L91="","",IF($T91="",IF(積算水温計算!AF186=FALSE,IF(積算水温計算!AF91="","",積算水温計算!AF91),IF(積算水温計算!AF186=TRUE,IF(稚魚サイズ・収容重量計算!AF91="","",稚魚サイズ・収容重量計算!AF91),"")),IF(稚魚サイズ・収容重量計算!AF91="","",稚魚サイズ・収容重量計算!AF91)))</f>
        <v/>
      </c>
      <c r="AG91" s="27" t="str">
        <f>IF($L91="","",IF($T91="",IF(積算水温計算!AG186=FALSE,IF(積算水温計算!AG91="","",積算水温計算!AG91),IF(積算水温計算!AG186=TRUE,IF(稚魚サイズ・収容重量計算!AG91="","",稚魚サイズ・収容重量計算!AG91),"")),IF(稚魚サイズ・収容重量計算!AG91="","",稚魚サイズ・収容重量計算!AG91)))</f>
        <v/>
      </c>
      <c r="AH91" s="27" t="str">
        <f>IF($L91="","",IF($T91="",IF(積算水温計算!AH186=FALSE,IF(積算水温計算!AH91="","",積算水温計算!AH91),IF(積算水温計算!AH186=TRUE,IF(稚魚サイズ・収容重量計算!AH91="","",稚魚サイズ・収容重量計算!AH91),"")),IF(稚魚サイズ・収容重量計算!AH91="","",稚魚サイズ・収容重量計算!AH91)))</f>
        <v/>
      </c>
      <c r="AI91" s="27" t="str">
        <f>IF($L91="","",IF($T91="",IF(積算水温計算!AI186=FALSE,IF(積算水温計算!AI91="","",積算水温計算!AI91),IF(積算水温計算!AI186=TRUE,IF(稚魚サイズ・収容重量計算!AI91="","",稚魚サイズ・収容重量計算!AI91),"")),IF(稚魚サイズ・収容重量計算!AI91="","",稚魚サイズ・収容重量計算!AI91)))</f>
        <v/>
      </c>
      <c r="AJ91" s="27" t="str">
        <f>IF($L91="","",IF($T91="",IF(積算水温計算!AJ186=FALSE,IF(積算水温計算!AJ91="","",積算水温計算!AJ91),IF(積算水温計算!AJ186=TRUE,IF(稚魚サイズ・収容重量計算!AJ91="","",稚魚サイズ・収容重量計算!AJ91),"")),IF(稚魚サイズ・収容重量計算!AJ91="","",稚魚サイズ・収容重量計算!AJ91)))</f>
        <v/>
      </c>
      <c r="AK91" s="27" t="str">
        <f>IF($L91="","",IF($T91="",IF(積算水温計算!AK186=FALSE,IF(積算水温計算!AK91="","",積算水温計算!AK91),IF(積算水温計算!AK186=TRUE,IF(稚魚サイズ・収容重量計算!AK91="","",稚魚サイズ・収容重量計算!AK91),"")),IF(稚魚サイズ・収容重量計算!AK91="","",稚魚サイズ・収容重量計算!AK91)))</f>
        <v/>
      </c>
      <c r="AL91" s="27" t="str">
        <f>IF($L91="","",IF($T91="",IF(積算水温計算!AL186=FALSE,IF(積算水温計算!AL91="","",積算水温計算!AL91),IF(積算水温計算!AL186=TRUE,IF(稚魚サイズ・収容重量計算!AL91="","",稚魚サイズ・収容重量計算!AL91),"")),IF(稚魚サイズ・収容重量計算!AL91="","",稚魚サイズ・収容重量計算!AL91)))</f>
        <v/>
      </c>
      <c r="AM91" s="27" t="str">
        <f>IF($L91="","",IF($T91="",IF(積算水温計算!AM186=FALSE,IF(積算水温計算!AM91="","",積算水温計算!AM91),IF(積算水温計算!AM186=TRUE,IF(稚魚サイズ・収容重量計算!AM91="","",稚魚サイズ・収容重量計算!AM91),"")),IF(稚魚サイズ・収容重量計算!AM91="","",稚魚サイズ・収容重量計算!AM91)))</f>
        <v/>
      </c>
      <c r="AN91" s="27" t="str">
        <f>IF($L91="","",IF($T91="",IF(積算水温計算!AN186=FALSE,IF(積算水温計算!AN91="","",積算水温計算!AN91),IF(積算水温計算!AN186=TRUE,IF(稚魚サイズ・収容重量計算!AN91="","",稚魚サイズ・収容重量計算!AN91),"")),IF(稚魚サイズ・収容重量計算!AN91="","",稚魚サイズ・収容重量計算!AN91)))</f>
        <v/>
      </c>
      <c r="AO91" s="27" t="str">
        <f>IF($L91="","",IF($T91="",IF(積算水温計算!AO186=FALSE,IF(積算水温計算!AO91="","",積算水温計算!AO91),IF(積算水温計算!AO186=TRUE,IF(稚魚サイズ・収容重量計算!AO91="","",稚魚サイズ・収容重量計算!AO91),"")),IF(稚魚サイズ・収容重量計算!AO91="","",稚魚サイズ・収容重量計算!AO91)))</f>
        <v/>
      </c>
      <c r="AP91" s="27" t="str">
        <f>IF($L91="","",IF($T91="",IF(積算水温計算!AP186=FALSE,IF(積算水温計算!AP91="","",積算水温計算!AP91),IF(積算水温計算!AP186=TRUE,IF(稚魚サイズ・収容重量計算!AP91="","",稚魚サイズ・収容重量計算!AP91),"")),IF(稚魚サイズ・収容重量計算!AP91="","",稚魚サイズ・収容重量計算!AP91)))</f>
        <v/>
      </c>
      <c r="AQ91" s="28" t="str">
        <f>IF($L91="","",IF($T91="",IF(積算水温計算!AQ186=FALSE,IF(積算水温計算!AQ91="","",積算水温計算!AQ91),IF(積算水温計算!AQ186=TRUE,IF(稚魚サイズ・収容重量計算!AQ91="","",稚魚サイズ・収容重量計算!AQ91),"")),IF(稚魚サイズ・収容重量計算!AQ91="","",稚魚サイズ・収容重量計算!AQ91)))</f>
        <v/>
      </c>
      <c r="AR91" s="29" t="str">
        <f>IF($L91="","",IF($T91="",IF(積算水温計算!AR186=FALSE,IF(積算水温計算!AR91="","",積算水温計算!AR91),IF(積算水温計算!AR186=TRUE,IF(稚魚サイズ・収容重量計算!AR91="","",稚魚サイズ・収容重量計算!AR91),"")),IF(稚魚サイズ・収容重量計算!AR91="","",稚魚サイズ・収容重量計算!AR91)))</f>
        <v/>
      </c>
      <c r="AS91" s="27" t="str">
        <f>IF($L91="","",IF($T91="",IF(積算水温計算!AS186=FALSE,IF(積算水温計算!AS91="","",積算水温計算!AS91),IF(積算水温計算!AS186=TRUE,IF(稚魚サイズ・収容重量計算!AS91="","",稚魚サイズ・収容重量計算!AS91),"")),IF(稚魚サイズ・収容重量計算!AS91="","",稚魚サイズ・収容重量計算!AS91)))</f>
        <v/>
      </c>
      <c r="AT91" s="27" t="str">
        <f>IF($L91="","",IF($T91="",IF(積算水温計算!AT186=FALSE,IF(積算水温計算!AT91="","",積算水温計算!AT91),IF(積算水温計算!AT186=TRUE,IF(稚魚サイズ・収容重量計算!AT91="","",稚魚サイズ・収容重量計算!AT91),"")),IF(稚魚サイズ・収容重量計算!AT91="","",稚魚サイズ・収容重量計算!AT91)))</f>
        <v/>
      </c>
      <c r="AU91" s="27" t="str">
        <f>IF($L91="","",IF($T91="",IF(積算水温計算!AU186=FALSE,IF(積算水温計算!AU91="","",積算水温計算!AU91),IF(積算水温計算!AU186=TRUE,IF(稚魚サイズ・収容重量計算!AU91="","",稚魚サイズ・収容重量計算!AU91),"")),IF(稚魚サイズ・収容重量計算!AU91="","",稚魚サイズ・収容重量計算!AU91)))</f>
        <v/>
      </c>
      <c r="AV91" s="27" t="str">
        <f>IF($L91="","",IF($T91="",IF(積算水温計算!AV186=FALSE,IF(積算水温計算!AV91="","",積算水温計算!AV91),IF(積算水温計算!AV186=TRUE,IF(稚魚サイズ・収容重量計算!AV91="","",稚魚サイズ・収容重量計算!AV91),"")),IF(稚魚サイズ・収容重量計算!AV91="","",稚魚サイズ・収容重量計算!AV91)))</f>
        <v/>
      </c>
      <c r="AW91" s="30" t="str">
        <f>IF($L91="","",IF($T91="",IF(積算水温計算!AW186=FALSE,IF(積算水温計算!AW91="","",積算水温計算!AW91),IF(積算水温計算!AW186=TRUE,IF(稚魚サイズ・収容重量計算!AW91="","",稚魚サイズ・収容重量計算!AW91),"")),IF(稚魚サイズ・収容重量計算!AW91="","",稚魚サイズ・収容重量計算!AW91)))</f>
        <v/>
      </c>
      <c r="AX91" s="31" t="str">
        <f>IF($L91="","",IF($T91="",IF(積算水温計算!AX186=FALSE,IF(積算水温計算!AX91="","",積算水温計算!AX91),IF(積算水温計算!AX186=TRUE,IF(稚魚サイズ・収容重量計算!AX91="","",稚魚サイズ・収容重量計算!AX91),"")),IF(稚魚サイズ・収容重量計算!AX91="","",稚魚サイズ・収容重量計算!AX91)))</f>
        <v/>
      </c>
      <c r="AY91" s="27" t="str">
        <f>IF($L91="","",IF($T91="",IF(積算水温計算!AY186=FALSE,IF(積算水温計算!AY91="","",積算水温計算!AY91),IF(積算水温計算!AY186=TRUE,IF(稚魚サイズ・収容重量計算!AY91="","",稚魚サイズ・収容重量計算!AY91),"")),IF(稚魚サイズ・収容重量計算!AY91="","",稚魚サイズ・収容重量計算!AY91)))</f>
        <v/>
      </c>
    </row>
    <row r="92" spans="1:51" x14ac:dyDescent="0.4">
      <c r="A92" s="223"/>
      <c r="B92" s="224"/>
      <c r="C92" s="225"/>
      <c r="D92" s="225"/>
      <c r="E92" s="226"/>
      <c r="F92" s="24" t="str">
        <f t="shared" si="8"/>
        <v/>
      </c>
      <c r="G92" s="24" t="str">
        <f t="shared" si="9"/>
        <v/>
      </c>
      <c r="H92" s="25" t="str">
        <f t="shared" si="10"/>
        <v/>
      </c>
      <c r="I92" s="25" t="str">
        <f t="shared" si="11"/>
        <v/>
      </c>
      <c r="J92" s="223"/>
      <c r="K92" s="223"/>
      <c r="L92" s="211"/>
      <c r="M92" s="217">
        <v>960</v>
      </c>
      <c r="N92" s="227">
        <v>0.4</v>
      </c>
      <c r="O92" s="227">
        <v>1.3</v>
      </c>
      <c r="P92" s="227">
        <v>1</v>
      </c>
      <c r="Q92" s="228"/>
      <c r="R92" s="217"/>
      <c r="S92" s="229"/>
      <c r="T92" s="217"/>
      <c r="U92" s="229"/>
      <c r="V92" s="38" t="str">
        <f>稚魚サイズ・収容重量計算!V92</f>
        <v/>
      </c>
      <c r="W92" s="217"/>
      <c r="X92" s="26" t="str">
        <f>IF($L92="","",IF($T92="",IF(積算水温計算!W187=FALSE,IF(積算水温計算!X92="","",積算水温計算!X92),IF(積算水温計算!X187=TRUE,IF(稚魚サイズ・収容重量計算!X92="","",稚魚サイズ・収容重量計算!X92),"")),IF(稚魚サイズ・収容重量計算!X92="","",稚魚サイズ・収容重量計算!X92)))</f>
        <v/>
      </c>
      <c r="Y92" s="27" t="str">
        <f>IF($L92="","",IF($T92="",IF(積算水温計算!Y187=FALSE,IF(積算水温計算!Y92="","",積算水温計算!Y92),IF(積算水温計算!Y187=TRUE,IF(稚魚サイズ・収容重量計算!Y92="","",稚魚サイズ・収容重量計算!Y92),"")),IF(稚魚サイズ・収容重量計算!Y92="","",稚魚サイズ・収容重量計算!Y92)))</f>
        <v/>
      </c>
      <c r="Z92" s="27" t="str">
        <f>IF($L92="","",IF($T92="",IF(積算水温計算!Z187=FALSE,IF(積算水温計算!Z92="","",積算水温計算!Z92),IF(積算水温計算!Z187=TRUE,IF(稚魚サイズ・収容重量計算!Z92="","",稚魚サイズ・収容重量計算!Z92),"")),IF(稚魚サイズ・収容重量計算!Z92="","",稚魚サイズ・収容重量計算!Z92)))</f>
        <v/>
      </c>
      <c r="AA92" s="27" t="str">
        <f>IF($L92="","",IF($T92="",IF(積算水温計算!AA187=FALSE,IF(積算水温計算!AA92="","",積算水温計算!AA92),IF(積算水温計算!AA187=TRUE,IF(稚魚サイズ・収容重量計算!AA92="","",稚魚サイズ・収容重量計算!AA92),"")),IF(稚魚サイズ・収容重量計算!AA92="","",稚魚サイズ・収容重量計算!AA92)))</f>
        <v/>
      </c>
      <c r="AB92" s="27" t="str">
        <f>IF($L92="","",IF($T92="",IF(積算水温計算!AB187=FALSE,IF(積算水温計算!AB92="","",積算水温計算!AB92),IF(積算水温計算!AB187=TRUE,IF(稚魚サイズ・収容重量計算!AB92="","",稚魚サイズ・収容重量計算!AB92),"")),IF(稚魚サイズ・収容重量計算!AB92="","",稚魚サイズ・収容重量計算!AB92)))</f>
        <v/>
      </c>
      <c r="AC92" s="27" t="str">
        <f>IF($L92="","",IF($T92="",IF(積算水温計算!AC187=FALSE,IF(積算水温計算!AC92="","",積算水温計算!AC92),IF(積算水温計算!AC187=TRUE,IF(稚魚サイズ・収容重量計算!AC92="","",稚魚サイズ・収容重量計算!AC92),"")),IF(稚魚サイズ・収容重量計算!AC92="","",稚魚サイズ・収容重量計算!AC92)))</f>
        <v/>
      </c>
      <c r="AD92" s="27" t="str">
        <f>IF($L92="","",IF($T92="",IF(積算水温計算!AD187=FALSE,IF(積算水温計算!AD92="","",積算水温計算!AD92),IF(積算水温計算!AD187=TRUE,IF(稚魚サイズ・収容重量計算!AD92="","",稚魚サイズ・収容重量計算!AD92),"")),IF(稚魚サイズ・収容重量計算!AD92="","",稚魚サイズ・収容重量計算!AD92)))</f>
        <v/>
      </c>
      <c r="AE92" s="27" t="str">
        <f>IF($L92="","",IF($T92="",IF(積算水温計算!AE187=FALSE,IF(積算水温計算!AE92="","",積算水温計算!AE92),IF(積算水温計算!AE187=TRUE,IF(稚魚サイズ・収容重量計算!AE92="","",稚魚サイズ・収容重量計算!AE92),"")),IF(稚魚サイズ・収容重量計算!AE92="","",稚魚サイズ・収容重量計算!AE92)))</f>
        <v/>
      </c>
      <c r="AF92" s="27" t="str">
        <f>IF($L92="","",IF($T92="",IF(積算水温計算!AF187=FALSE,IF(積算水温計算!AF92="","",積算水温計算!AF92),IF(積算水温計算!AF187=TRUE,IF(稚魚サイズ・収容重量計算!AF92="","",稚魚サイズ・収容重量計算!AF92),"")),IF(稚魚サイズ・収容重量計算!AF92="","",稚魚サイズ・収容重量計算!AF92)))</f>
        <v/>
      </c>
      <c r="AG92" s="27" t="str">
        <f>IF($L92="","",IF($T92="",IF(積算水温計算!AG187=FALSE,IF(積算水温計算!AG92="","",積算水温計算!AG92),IF(積算水温計算!AG187=TRUE,IF(稚魚サイズ・収容重量計算!AG92="","",稚魚サイズ・収容重量計算!AG92),"")),IF(稚魚サイズ・収容重量計算!AG92="","",稚魚サイズ・収容重量計算!AG92)))</f>
        <v/>
      </c>
      <c r="AH92" s="27" t="str">
        <f>IF($L92="","",IF($T92="",IF(積算水温計算!AH187=FALSE,IF(積算水温計算!AH92="","",積算水温計算!AH92),IF(積算水温計算!AH187=TRUE,IF(稚魚サイズ・収容重量計算!AH92="","",稚魚サイズ・収容重量計算!AH92),"")),IF(稚魚サイズ・収容重量計算!AH92="","",稚魚サイズ・収容重量計算!AH92)))</f>
        <v/>
      </c>
      <c r="AI92" s="27" t="str">
        <f>IF($L92="","",IF($T92="",IF(積算水温計算!AI187=FALSE,IF(積算水温計算!AI92="","",積算水温計算!AI92),IF(積算水温計算!AI187=TRUE,IF(稚魚サイズ・収容重量計算!AI92="","",稚魚サイズ・収容重量計算!AI92),"")),IF(稚魚サイズ・収容重量計算!AI92="","",稚魚サイズ・収容重量計算!AI92)))</f>
        <v/>
      </c>
      <c r="AJ92" s="27" t="str">
        <f>IF($L92="","",IF($T92="",IF(積算水温計算!AJ187=FALSE,IF(積算水温計算!AJ92="","",積算水温計算!AJ92),IF(積算水温計算!AJ187=TRUE,IF(稚魚サイズ・収容重量計算!AJ92="","",稚魚サイズ・収容重量計算!AJ92),"")),IF(稚魚サイズ・収容重量計算!AJ92="","",稚魚サイズ・収容重量計算!AJ92)))</f>
        <v/>
      </c>
      <c r="AK92" s="27" t="str">
        <f>IF($L92="","",IF($T92="",IF(積算水温計算!AK187=FALSE,IF(積算水温計算!AK92="","",積算水温計算!AK92),IF(積算水温計算!AK187=TRUE,IF(稚魚サイズ・収容重量計算!AK92="","",稚魚サイズ・収容重量計算!AK92),"")),IF(稚魚サイズ・収容重量計算!AK92="","",稚魚サイズ・収容重量計算!AK92)))</f>
        <v/>
      </c>
      <c r="AL92" s="27" t="str">
        <f>IF($L92="","",IF($T92="",IF(積算水温計算!AL187=FALSE,IF(積算水温計算!AL92="","",積算水温計算!AL92),IF(積算水温計算!AL187=TRUE,IF(稚魚サイズ・収容重量計算!AL92="","",稚魚サイズ・収容重量計算!AL92),"")),IF(稚魚サイズ・収容重量計算!AL92="","",稚魚サイズ・収容重量計算!AL92)))</f>
        <v/>
      </c>
      <c r="AM92" s="27" t="str">
        <f>IF($L92="","",IF($T92="",IF(積算水温計算!AM187=FALSE,IF(積算水温計算!AM92="","",積算水温計算!AM92),IF(積算水温計算!AM187=TRUE,IF(稚魚サイズ・収容重量計算!AM92="","",稚魚サイズ・収容重量計算!AM92),"")),IF(稚魚サイズ・収容重量計算!AM92="","",稚魚サイズ・収容重量計算!AM92)))</f>
        <v/>
      </c>
      <c r="AN92" s="27" t="str">
        <f>IF($L92="","",IF($T92="",IF(積算水温計算!AN187=FALSE,IF(積算水温計算!AN92="","",積算水温計算!AN92),IF(積算水温計算!AN187=TRUE,IF(稚魚サイズ・収容重量計算!AN92="","",稚魚サイズ・収容重量計算!AN92),"")),IF(稚魚サイズ・収容重量計算!AN92="","",稚魚サイズ・収容重量計算!AN92)))</f>
        <v/>
      </c>
      <c r="AO92" s="27" t="str">
        <f>IF($L92="","",IF($T92="",IF(積算水温計算!AO187=FALSE,IF(積算水温計算!AO92="","",積算水温計算!AO92),IF(積算水温計算!AO187=TRUE,IF(稚魚サイズ・収容重量計算!AO92="","",稚魚サイズ・収容重量計算!AO92),"")),IF(稚魚サイズ・収容重量計算!AO92="","",稚魚サイズ・収容重量計算!AO92)))</f>
        <v/>
      </c>
      <c r="AP92" s="27" t="str">
        <f>IF($L92="","",IF($T92="",IF(積算水温計算!AP187=FALSE,IF(積算水温計算!AP92="","",積算水温計算!AP92),IF(積算水温計算!AP187=TRUE,IF(稚魚サイズ・収容重量計算!AP92="","",稚魚サイズ・収容重量計算!AP92),"")),IF(稚魚サイズ・収容重量計算!AP92="","",稚魚サイズ・収容重量計算!AP92)))</f>
        <v/>
      </c>
      <c r="AQ92" s="28" t="str">
        <f>IF($L92="","",IF($T92="",IF(積算水温計算!AQ187=FALSE,IF(積算水温計算!AQ92="","",積算水温計算!AQ92),IF(積算水温計算!AQ187=TRUE,IF(稚魚サイズ・収容重量計算!AQ92="","",稚魚サイズ・収容重量計算!AQ92),"")),IF(稚魚サイズ・収容重量計算!AQ92="","",稚魚サイズ・収容重量計算!AQ92)))</f>
        <v/>
      </c>
      <c r="AR92" s="29" t="str">
        <f>IF($L92="","",IF($T92="",IF(積算水温計算!AR187=FALSE,IF(積算水温計算!AR92="","",積算水温計算!AR92),IF(積算水温計算!AR187=TRUE,IF(稚魚サイズ・収容重量計算!AR92="","",稚魚サイズ・収容重量計算!AR92),"")),IF(稚魚サイズ・収容重量計算!AR92="","",稚魚サイズ・収容重量計算!AR92)))</f>
        <v/>
      </c>
      <c r="AS92" s="27" t="str">
        <f>IF($L92="","",IF($T92="",IF(積算水温計算!AS187=FALSE,IF(積算水温計算!AS92="","",積算水温計算!AS92),IF(積算水温計算!AS187=TRUE,IF(稚魚サイズ・収容重量計算!AS92="","",稚魚サイズ・収容重量計算!AS92),"")),IF(稚魚サイズ・収容重量計算!AS92="","",稚魚サイズ・収容重量計算!AS92)))</f>
        <v/>
      </c>
      <c r="AT92" s="27" t="str">
        <f>IF($L92="","",IF($T92="",IF(積算水温計算!AT187=FALSE,IF(積算水温計算!AT92="","",積算水温計算!AT92),IF(積算水温計算!AT187=TRUE,IF(稚魚サイズ・収容重量計算!AT92="","",稚魚サイズ・収容重量計算!AT92),"")),IF(稚魚サイズ・収容重量計算!AT92="","",稚魚サイズ・収容重量計算!AT92)))</f>
        <v/>
      </c>
      <c r="AU92" s="27" t="str">
        <f>IF($L92="","",IF($T92="",IF(積算水温計算!AU187=FALSE,IF(積算水温計算!AU92="","",積算水温計算!AU92),IF(積算水温計算!AU187=TRUE,IF(稚魚サイズ・収容重量計算!AU92="","",稚魚サイズ・収容重量計算!AU92),"")),IF(稚魚サイズ・収容重量計算!AU92="","",稚魚サイズ・収容重量計算!AU92)))</f>
        <v/>
      </c>
      <c r="AV92" s="27" t="str">
        <f>IF($L92="","",IF($T92="",IF(積算水温計算!AV187=FALSE,IF(積算水温計算!AV92="","",積算水温計算!AV92),IF(積算水温計算!AV187=TRUE,IF(稚魚サイズ・収容重量計算!AV92="","",稚魚サイズ・収容重量計算!AV92),"")),IF(稚魚サイズ・収容重量計算!AV92="","",稚魚サイズ・収容重量計算!AV92)))</f>
        <v/>
      </c>
      <c r="AW92" s="30" t="str">
        <f>IF($L92="","",IF($T92="",IF(積算水温計算!AW187=FALSE,IF(積算水温計算!AW92="","",積算水温計算!AW92),IF(積算水温計算!AW187=TRUE,IF(稚魚サイズ・収容重量計算!AW92="","",稚魚サイズ・収容重量計算!AW92),"")),IF(稚魚サイズ・収容重量計算!AW92="","",稚魚サイズ・収容重量計算!AW92)))</f>
        <v/>
      </c>
      <c r="AX92" s="31" t="str">
        <f>IF($L92="","",IF($T92="",IF(積算水温計算!AX187=FALSE,IF(積算水温計算!AX92="","",積算水温計算!AX92),IF(積算水温計算!AX187=TRUE,IF(稚魚サイズ・収容重量計算!AX92="","",稚魚サイズ・収容重量計算!AX92),"")),IF(稚魚サイズ・収容重量計算!AX92="","",稚魚サイズ・収容重量計算!AX92)))</f>
        <v/>
      </c>
      <c r="AY92" s="27" t="str">
        <f>IF($L92="","",IF($T92="",IF(積算水温計算!AY187=FALSE,IF(積算水温計算!AY92="","",積算水温計算!AY92),IF(積算水温計算!AY187=TRUE,IF(稚魚サイズ・収容重量計算!AY92="","",稚魚サイズ・収容重量計算!AY92),"")),IF(稚魚サイズ・収容重量計算!AY92="","",稚魚サイズ・収容重量計算!AY92)))</f>
        <v/>
      </c>
    </row>
    <row r="93" spans="1:51" x14ac:dyDescent="0.4">
      <c r="A93" s="223"/>
      <c r="B93" s="224"/>
      <c r="C93" s="225"/>
      <c r="D93" s="225"/>
      <c r="E93" s="226"/>
      <c r="F93" s="24" t="str">
        <f t="shared" si="8"/>
        <v/>
      </c>
      <c r="G93" s="24" t="str">
        <f t="shared" si="9"/>
        <v/>
      </c>
      <c r="H93" s="25" t="str">
        <f t="shared" si="10"/>
        <v/>
      </c>
      <c r="I93" s="25" t="str">
        <f t="shared" si="11"/>
        <v/>
      </c>
      <c r="J93" s="223"/>
      <c r="K93" s="223"/>
      <c r="L93" s="211"/>
      <c r="M93" s="217">
        <v>960</v>
      </c>
      <c r="N93" s="227">
        <v>0.4</v>
      </c>
      <c r="O93" s="227">
        <v>1.3</v>
      </c>
      <c r="P93" s="227">
        <v>1</v>
      </c>
      <c r="Q93" s="228"/>
      <c r="R93" s="217"/>
      <c r="S93" s="229"/>
      <c r="T93" s="217"/>
      <c r="U93" s="229"/>
      <c r="V93" s="38" t="str">
        <f>稚魚サイズ・収容重量計算!V93</f>
        <v/>
      </c>
      <c r="W93" s="217"/>
      <c r="X93" s="26" t="str">
        <f>IF($L93="","",IF($T93="",IF(積算水温計算!W188=FALSE,IF(積算水温計算!X93="","",積算水温計算!X93),IF(積算水温計算!X188=TRUE,IF(稚魚サイズ・収容重量計算!X93="","",稚魚サイズ・収容重量計算!X93),"")),IF(稚魚サイズ・収容重量計算!X93="","",稚魚サイズ・収容重量計算!X93)))</f>
        <v/>
      </c>
      <c r="Y93" s="27" t="str">
        <f>IF($L93="","",IF($T93="",IF(積算水温計算!Y188=FALSE,IF(積算水温計算!Y93="","",積算水温計算!Y93),IF(積算水温計算!Y188=TRUE,IF(稚魚サイズ・収容重量計算!Y93="","",稚魚サイズ・収容重量計算!Y93),"")),IF(稚魚サイズ・収容重量計算!Y93="","",稚魚サイズ・収容重量計算!Y93)))</f>
        <v/>
      </c>
      <c r="Z93" s="27" t="str">
        <f>IF($L93="","",IF($T93="",IF(積算水温計算!Z188=FALSE,IF(積算水温計算!Z93="","",積算水温計算!Z93),IF(積算水温計算!Z188=TRUE,IF(稚魚サイズ・収容重量計算!Z93="","",稚魚サイズ・収容重量計算!Z93),"")),IF(稚魚サイズ・収容重量計算!Z93="","",稚魚サイズ・収容重量計算!Z93)))</f>
        <v/>
      </c>
      <c r="AA93" s="27" t="str">
        <f>IF($L93="","",IF($T93="",IF(積算水温計算!AA188=FALSE,IF(積算水温計算!AA93="","",積算水温計算!AA93),IF(積算水温計算!AA188=TRUE,IF(稚魚サイズ・収容重量計算!AA93="","",稚魚サイズ・収容重量計算!AA93),"")),IF(稚魚サイズ・収容重量計算!AA93="","",稚魚サイズ・収容重量計算!AA93)))</f>
        <v/>
      </c>
      <c r="AB93" s="27" t="str">
        <f>IF($L93="","",IF($T93="",IF(積算水温計算!AB188=FALSE,IF(積算水温計算!AB93="","",積算水温計算!AB93),IF(積算水温計算!AB188=TRUE,IF(稚魚サイズ・収容重量計算!AB93="","",稚魚サイズ・収容重量計算!AB93),"")),IF(稚魚サイズ・収容重量計算!AB93="","",稚魚サイズ・収容重量計算!AB93)))</f>
        <v/>
      </c>
      <c r="AC93" s="27" t="str">
        <f>IF($L93="","",IF($T93="",IF(積算水温計算!AC188=FALSE,IF(積算水温計算!AC93="","",積算水温計算!AC93),IF(積算水温計算!AC188=TRUE,IF(稚魚サイズ・収容重量計算!AC93="","",稚魚サイズ・収容重量計算!AC93),"")),IF(稚魚サイズ・収容重量計算!AC93="","",稚魚サイズ・収容重量計算!AC93)))</f>
        <v/>
      </c>
      <c r="AD93" s="27" t="str">
        <f>IF($L93="","",IF($T93="",IF(積算水温計算!AD188=FALSE,IF(積算水温計算!AD93="","",積算水温計算!AD93),IF(積算水温計算!AD188=TRUE,IF(稚魚サイズ・収容重量計算!AD93="","",稚魚サイズ・収容重量計算!AD93),"")),IF(稚魚サイズ・収容重量計算!AD93="","",稚魚サイズ・収容重量計算!AD93)))</f>
        <v/>
      </c>
      <c r="AE93" s="27" t="str">
        <f>IF($L93="","",IF($T93="",IF(積算水温計算!AE188=FALSE,IF(積算水温計算!AE93="","",積算水温計算!AE93),IF(積算水温計算!AE188=TRUE,IF(稚魚サイズ・収容重量計算!AE93="","",稚魚サイズ・収容重量計算!AE93),"")),IF(稚魚サイズ・収容重量計算!AE93="","",稚魚サイズ・収容重量計算!AE93)))</f>
        <v/>
      </c>
      <c r="AF93" s="27" t="str">
        <f>IF($L93="","",IF($T93="",IF(積算水温計算!AF188=FALSE,IF(積算水温計算!AF93="","",積算水温計算!AF93),IF(積算水温計算!AF188=TRUE,IF(稚魚サイズ・収容重量計算!AF93="","",稚魚サイズ・収容重量計算!AF93),"")),IF(稚魚サイズ・収容重量計算!AF93="","",稚魚サイズ・収容重量計算!AF93)))</f>
        <v/>
      </c>
      <c r="AG93" s="27" t="str">
        <f>IF($L93="","",IF($T93="",IF(積算水温計算!AG188=FALSE,IF(積算水温計算!AG93="","",積算水温計算!AG93),IF(積算水温計算!AG188=TRUE,IF(稚魚サイズ・収容重量計算!AG93="","",稚魚サイズ・収容重量計算!AG93),"")),IF(稚魚サイズ・収容重量計算!AG93="","",稚魚サイズ・収容重量計算!AG93)))</f>
        <v/>
      </c>
      <c r="AH93" s="27" t="str">
        <f>IF($L93="","",IF($T93="",IF(積算水温計算!AH188=FALSE,IF(積算水温計算!AH93="","",積算水温計算!AH93),IF(積算水温計算!AH188=TRUE,IF(稚魚サイズ・収容重量計算!AH93="","",稚魚サイズ・収容重量計算!AH93),"")),IF(稚魚サイズ・収容重量計算!AH93="","",稚魚サイズ・収容重量計算!AH93)))</f>
        <v/>
      </c>
      <c r="AI93" s="27" t="str">
        <f>IF($L93="","",IF($T93="",IF(積算水温計算!AI188=FALSE,IF(積算水温計算!AI93="","",積算水温計算!AI93),IF(積算水温計算!AI188=TRUE,IF(稚魚サイズ・収容重量計算!AI93="","",稚魚サイズ・収容重量計算!AI93),"")),IF(稚魚サイズ・収容重量計算!AI93="","",稚魚サイズ・収容重量計算!AI93)))</f>
        <v/>
      </c>
      <c r="AJ93" s="27" t="str">
        <f>IF($L93="","",IF($T93="",IF(積算水温計算!AJ188=FALSE,IF(積算水温計算!AJ93="","",積算水温計算!AJ93),IF(積算水温計算!AJ188=TRUE,IF(稚魚サイズ・収容重量計算!AJ93="","",稚魚サイズ・収容重量計算!AJ93),"")),IF(稚魚サイズ・収容重量計算!AJ93="","",稚魚サイズ・収容重量計算!AJ93)))</f>
        <v/>
      </c>
      <c r="AK93" s="27" t="str">
        <f>IF($L93="","",IF($T93="",IF(積算水温計算!AK188=FALSE,IF(積算水温計算!AK93="","",積算水温計算!AK93),IF(積算水温計算!AK188=TRUE,IF(稚魚サイズ・収容重量計算!AK93="","",稚魚サイズ・収容重量計算!AK93),"")),IF(稚魚サイズ・収容重量計算!AK93="","",稚魚サイズ・収容重量計算!AK93)))</f>
        <v/>
      </c>
      <c r="AL93" s="27" t="str">
        <f>IF($L93="","",IF($T93="",IF(積算水温計算!AL188=FALSE,IF(積算水温計算!AL93="","",積算水温計算!AL93),IF(積算水温計算!AL188=TRUE,IF(稚魚サイズ・収容重量計算!AL93="","",稚魚サイズ・収容重量計算!AL93),"")),IF(稚魚サイズ・収容重量計算!AL93="","",稚魚サイズ・収容重量計算!AL93)))</f>
        <v/>
      </c>
      <c r="AM93" s="27" t="str">
        <f>IF($L93="","",IF($T93="",IF(積算水温計算!AM188=FALSE,IF(積算水温計算!AM93="","",積算水温計算!AM93),IF(積算水温計算!AM188=TRUE,IF(稚魚サイズ・収容重量計算!AM93="","",稚魚サイズ・収容重量計算!AM93),"")),IF(稚魚サイズ・収容重量計算!AM93="","",稚魚サイズ・収容重量計算!AM93)))</f>
        <v/>
      </c>
      <c r="AN93" s="27" t="str">
        <f>IF($L93="","",IF($T93="",IF(積算水温計算!AN188=FALSE,IF(積算水温計算!AN93="","",積算水温計算!AN93),IF(積算水温計算!AN188=TRUE,IF(稚魚サイズ・収容重量計算!AN93="","",稚魚サイズ・収容重量計算!AN93),"")),IF(稚魚サイズ・収容重量計算!AN93="","",稚魚サイズ・収容重量計算!AN93)))</f>
        <v/>
      </c>
      <c r="AO93" s="27" t="str">
        <f>IF($L93="","",IF($T93="",IF(積算水温計算!AO188=FALSE,IF(積算水温計算!AO93="","",積算水温計算!AO93),IF(積算水温計算!AO188=TRUE,IF(稚魚サイズ・収容重量計算!AO93="","",稚魚サイズ・収容重量計算!AO93),"")),IF(稚魚サイズ・収容重量計算!AO93="","",稚魚サイズ・収容重量計算!AO93)))</f>
        <v/>
      </c>
      <c r="AP93" s="27" t="str">
        <f>IF($L93="","",IF($T93="",IF(積算水温計算!AP188=FALSE,IF(積算水温計算!AP93="","",積算水温計算!AP93),IF(積算水温計算!AP188=TRUE,IF(稚魚サイズ・収容重量計算!AP93="","",稚魚サイズ・収容重量計算!AP93),"")),IF(稚魚サイズ・収容重量計算!AP93="","",稚魚サイズ・収容重量計算!AP93)))</f>
        <v/>
      </c>
      <c r="AQ93" s="28" t="str">
        <f>IF($L93="","",IF($T93="",IF(積算水温計算!AQ188=FALSE,IF(積算水温計算!AQ93="","",積算水温計算!AQ93),IF(積算水温計算!AQ188=TRUE,IF(稚魚サイズ・収容重量計算!AQ93="","",稚魚サイズ・収容重量計算!AQ93),"")),IF(稚魚サイズ・収容重量計算!AQ93="","",稚魚サイズ・収容重量計算!AQ93)))</f>
        <v/>
      </c>
      <c r="AR93" s="29" t="str">
        <f>IF($L93="","",IF($T93="",IF(積算水温計算!AR188=FALSE,IF(積算水温計算!AR93="","",積算水温計算!AR93),IF(積算水温計算!AR188=TRUE,IF(稚魚サイズ・収容重量計算!AR93="","",稚魚サイズ・収容重量計算!AR93),"")),IF(稚魚サイズ・収容重量計算!AR93="","",稚魚サイズ・収容重量計算!AR93)))</f>
        <v/>
      </c>
      <c r="AS93" s="27" t="str">
        <f>IF($L93="","",IF($T93="",IF(積算水温計算!AS188=FALSE,IF(積算水温計算!AS93="","",積算水温計算!AS93),IF(積算水温計算!AS188=TRUE,IF(稚魚サイズ・収容重量計算!AS93="","",稚魚サイズ・収容重量計算!AS93),"")),IF(稚魚サイズ・収容重量計算!AS93="","",稚魚サイズ・収容重量計算!AS93)))</f>
        <v/>
      </c>
      <c r="AT93" s="27" t="str">
        <f>IF($L93="","",IF($T93="",IF(積算水温計算!AT188=FALSE,IF(積算水温計算!AT93="","",積算水温計算!AT93),IF(積算水温計算!AT188=TRUE,IF(稚魚サイズ・収容重量計算!AT93="","",稚魚サイズ・収容重量計算!AT93),"")),IF(稚魚サイズ・収容重量計算!AT93="","",稚魚サイズ・収容重量計算!AT93)))</f>
        <v/>
      </c>
      <c r="AU93" s="27" t="str">
        <f>IF($L93="","",IF($T93="",IF(積算水温計算!AU188=FALSE,IF(積算水温計算!AU93="","",積算水温計算!AU93),IF(積算水温計算!AU188=TRUE,IF(稚魚サイズ・収容重量計算!AU93="","",稚魚サイズ・収容重量計算!AU93),"")),IF(稚魚サイズ・収容重量計算!AU93="","",稚魚サイズ・収容重量計算!AU93)))</f>
        <v/>
      </c>
      <c r="AV93" s="27" t="str">
        <f>IF($L93="","",IF($T93="",IF(積算水温計算!AV188=FALSE,IF(積算水温計算!AV93="","",積算水温計算!AV93),IF(積算水温計算!AV188=TRUE,IF(稚魚サイズ・収容重量計算!AV93="","",稚魚サイズ・収容重量計算!AV93),"")),IF(稚魚サイズ・収容重量計算!AV93="","",稚魚サイズ・収容重量計算!AV93)))</f>
        <v/>
      </c>
      <c r="AW93" s="30" t="str">
        <f>IF($L93="","",IF($T93="",IF(積算水温計算!AW188=FALSE,IF(積算水温計算!AW93="","",積算水温計算!AW93),IF(積算水温計算!AW188=TRUE,IF(稚魚サイズ・収容重量計算!AW93="","",稚魚サイズ・収容重量計算!AW93),"")),IF(稚魚サイズ・収容重量計算!AW93="","",稚魚サイズ・収容重量計算!AW93)))</f>
        <v/>
      </c>
      <c r="AX93" s="31" t="str">
        <f>IF($L93="","",IF($T93="",IF(積算水温計算!AX188=FALSE,IF(積算水温計算!AX93="","",積算水温計算!AX93),IF(積算水温計算!AX188=TRUE,IF(稚魚サイズ・収容重量計算!AX93="","",稚魚サイズ・収容重量計算!AX93),"")),IF(稚魚サイズ・収容重量計算!AX93="","",稚魚サイズ・収容重量計算!AX93)))</f>
        <v/>
      </c>
      <c r="AY93" s="27" t="str">
        <f>IF($L93="","",IF($T93="",IF(積算水温計算!AY188=FALSE,IF(積算水温計算!AY93="","",積算水温計算!AY93),IF(積算水温計算!AY188=TRUE,IF(稚魚サイズ・収容重量計算!AY93="","",稚魚サイズ・収容重量計算!AY93),"")),IF(稚魚サイズ・収容重量計算!AY93="","",稚魚サイズ・収容重量計算!AY93)))</f>
        <v/>
      </c>
    </row>
    <row r="94" spans="1:51" x14ac:dyDescent="0.4">
      <c r="A94" s="223"/>
      <c r="B94" s="224"/>
      <c r="C94" s="225"/>
      <c r="D94" s="225"/>
      <c r="E94" s="226"/>
      <c r="F94" s="24" t="str">
        <f t="shared" si="8"/>
        <v/>
      </c>
      <c r="G94" s="24" t="str">
        <f t="shared" si="9"/>
        <v/>
      </c>
      <c r="H94" s="25" t="str">
        <f t="shared" si="10"/>
        <v/>
      </c>
      <c r="I94" s="25" t="str">
        <f t="shared" si="11"/>
        <v/>
      </c>
      <c r="J94" s="223"/>
      <c r="K94" s="223"/>
      <c r="L94" s="211"/>
      <c r="M94" s="217">
        <v>960</v>
      </c>
      <c r="N94" s="227">
        <v>0.4</v>
      </c>
      <c r="O94" s="227">
        <v>1.3</v>
      </c>
      <c r="P94" s="227">
        <v>1</v>
      </c>
      <c r="Q94" s="228"/>
      <c r="R94" s="217"/>
      <c r="S94" s="229"/>
      <c r="T94" s="217"/>
      <c r="U94" s="229"/>
      <c r="V94" s="38" t="str">
        <f>稚魚サイズ・収容重量計算!V94</f>
        <v/>
      </c>
      <c r="W94" s="217"/>
      <c r="X94" s="26" t="str">
        <f>IF($L94="","",IF($T94="",IF(積算水温計算!W189=FALSE,IF(積算水温計算!X94="","",積算水温計算!X94),IF(積算水温計算!X189=TRUE,IF(稚魚サイズ・収容重量計算!X94="","",稚魚サイズ・収容重量計算!X94),"")),IF(稚魚サイズ・収容重量計算!X94="","",稚魚サイズ・収容重量計算!X94)))</f>
        <v/>
      </c>
      <c r="Y94" s="27" t="str">
        <f>IF($L94="","",IF($T94="",IF(積算水温計算!Y189=FALSE,IF(積算水温計算!Y94="","",積算水温計算!Y94),IF(積算水温計算!Y189=TRUE,IF(稚魚サイズ・収容重量計算!Y94="","",稚魚サイズ・収容重量計算!Y94),"")),IF(稚魚サイズ・収容重量計算!Y94="","",稚魚サイズ・収容重量計算!Y94)))</f>
        <v/>
      </c>
      <c r="Z94" s="27" t="str">
        <f>IF($L94="","",IF($T94="",IF(積算水温計算!Z189=FALSE,IF(積算水温計算!Z94="","",積算水温計算!Z94),IF(積算水温計算!Z189=TRUE,IF(稚魚サイズ・収容重量計算!Z94="","",稚魚サイズ・収容重量計算!Z94),"")),IF(稚魚サイズ・収容重量計算!Z94="","",稚魚サイズ・収容重量計算!Z94)))</f>
        <v/>
      </c>
      <c r="AA94" s="27" t="str">
        <f>IF($L94="","",IF($T94="",IF(積算水温計算!AA189=FALSE,IF(積算水温計算!AA94="","",積算水温計算!AA94),IF(積算水温計算!AA189=TRUE,IF(稚魚サイズ・収容重量計算!AA94="","",稚魚サイズ・収容重量計算!AA94),"")),IF(稚魚サイズ・収容重量計算!AA94="","",稚魚サイズ・収容重量計算!AA94)))</f>
        <v/>
      </c>
      <c r="AB94" s="27" t="str">
        <f>IF($L94="","",IF($T94="",IF(積算水温計算!AB189=FALSE,IF(積算水温計算!AB94="","",積算水温計算!AB94),IF(積算水温計算!AB189=TRUE,IF(稚魚サイズ・収容重量計算!AB94="","",稚魚サイズ・収容重量計算!AB94),"")),IF(稚魚サイズ・収容重量計算!AB94="","",稚魚サイズ・収容重量計算!AB94)))</f>
        <v/>
      </c>
      <c r="AC94" s="27" t="str">
        <f>IF($L94="","",IF($T94="",IF(積算水温計算!AC189=FALSE,IF(積算水温計算!AC94="","",積算水温計算!AC94),IF(積算水温計算!AC189=TRUE,IF(稚魚サイズ・収容重量計算!AC94="","",稚魚サイズ・収容重量計算!AC94),"")),IF(稚魚サイズ・収容重量計算!AC94="","",稚魚サイズ・収容重量計算!AC94)))</f>
        <v/>
      </c>
      <c r="AD94" s="27" t="str">
        <f>IF($L94="","",IF($T94="",IF(積算水温計算!AD189=FALSE,IF(積算水温計算!AD94="","",積算水温計算!AD94),IF(積算水温計算!AD189=TRUE,IF(稚魚サイズ・収容重量計算!AD94="","",稚魚サイズ・収容重量計算!AD94),"")),IF(稚魚サイズ・収容重量計算!AD94="","",稚魚サイズ・収容重量計算!AD94)))</f>
        <v/>
      </c>
      <c r="AE94" s="27" t="str">
        <f>IF($L94="","",IF($T94="",IF(積算水温計算!AE189=FALSE,IF(積算水温計算!AE94="","",積算水温計算!AE94),IF(積算水温計算!AE189=TRUE,IF(稚魚サイズ・収容重量計算!AE94="","",稚魚サイズ・収容重量計算!AE94),"")),IF(稚魚サイズ・収容重量計算!AE94="","",稚魚サイズ・収容重量計算!AE94)))</f>
        <v/>
      </c>
      <c r="AF94" s="27" t="str">
        <f>IF($L94="","",IF($T94="",IF(積算水温計算!AF189=FALSE,IF(積算水温計算!AF94="","",積算水温計算!AF94),IF(積算水温計算!AF189=TRUE,IF(稚魚サイズ・収容重量計算!AF94="","",稚魚サイズ・収容重量計算!AF94),"")),IF(稚魚サイズ・収容重量計算!AF94="","",稚魚サイズ・収容重量計算!AF94)))</f>
        <v/>
      </c>
      <c r="AG94" s="27" t="str">
        <f>IF($L94="","",IF($T94="",IF(積算水温計算!AG189=FALSE,IF(積算水温計算!AG94="","",積算水温計算!AG94),IF(積算水温計算!AG189=TRUE,IF(稚魚サイズ・収容重量計算!AG94="","",稚魚サイズ・収容重量計算!AG94),"")),IF(稚魚サイズ・収容重量計算!AG94="","",稚魚サイズ・収容重量計算!AG94)))</f>
        <v/>
      </c>
      <c r="AH94" s="27" t="str">
        <f>IF($L94="","",IF($T94="",IF(積算水温計算!AH189=FALSE,IF(積算水温計算!AH94="","",積算水温計算!AH94),IF(積算水温計算!AH189=TRUE,IF(稚魚サイズ・収容重量計算!AH94="","",稚魚サイズ・収容重量計算!AH94),"")),IF(稚魚サイズ・収容重量計算!AH94="","",稚魚サイズ・収容重量計算!AH94)))</f>
        <v/>
      </c>
      <c r="AI94" s="27" t="str">
        <f>IF($L94="","",IF($T94="",IF(積算水温計算!AI189=FALSE,IF(積算水温計算!AI94="","",積算水温計算!AI94),IF(積算水温計算!AI189=TRUE,IF(稚魚サイズ・収容重量計算!AI94="","",稚魚サイズ・収容重量計算!AI94),"")),IF(稚魚サイズ・収容重量計算!AI94="","",稚魚サイズ・収容重量計算!AI94)))</f>
        <v/>
      </c>
      <c r="AJ94" s="27" t="str">
        <f>IF($L94="","",IF($T94="",IF(積算水温計算!AJ189=FALSE,IF(積算水温計算!AJ94="","",積算水温計算!AJ94),IF(積算水温計算!AJ189=TRUE,IF(稚魚サイズ・収容重量計算!AJ94="","",稚魚サイズ・収容重量計算!AJ94),"")),IF(稚魚サイズ・収容重量計算!AJ94="","",稚魚サイズ・収容重量計算!AJ94)))</f>
        <v/>
      </c>
      <c r="AK94" s="27" t="str">
        <f>IF($L94="","",IF($T94="",IF(積算水温計算!AK189=FALSE,IF(積算水温計算!AK94="","",積算水温計算!AK94),IF(積算水温計算!AK189=TRUE,IF(稚魚サイズ・収容重量計算!AK94="","",稚魚サイズ・収容重量計算!AK94),"")),IF(稚魚サイズ・収容重量計算!AK94="","",稚魚サイズ・収容重量計算!AK94)))</f>
        <v/>
      </c>
      <c r="AL94" s="27" t="str">
        <f>IF($L94="","",IF($T94="",IF(積算水温計算!AL189=FALSE,IF(積算水温計算!AL94="","",積算水温計算!AL94),IF(積算水温計算!AL189=TRUE,IF(稚魚サイズ・収容重量計算!AL94="","",稚魚サイズ・収容重量計算!AL94),"")),IF(稚魚サイズ・収容重量計算!AL94="","",稚魚サイズ・収容重量計算!AL94)))</f>
        <v/>
      </c>
      <c r="AM94" s="27" t="str">
        <f>IF($L94="","",IF($T94="",IF(積算水温計算!AM189=FALSE,IF(積算水温計算!AM94="","",積算水温計算!AM94),IF(積算水温計算!AM189=TRUE,IF(稚魚サイズ・収容重量計算!AM94="","",稚魚サイズ・収容重量計算!AM94),"")),IF(稚魚サイズ・収容重量計算!AM94="","",稚魚サイズ・収容重量計算!AM94)))</f>
        <v/>
      </c>
      <c r="AN94" s="27" t="str">
        <f>IF($L94="","",IF($T94="",IF(積算水温計算!AN189=FALSE,IF(積算水温計算!AN94="","",積算水温計算!AN94),IF(積算水温計算!AN189=TRUE,IF(稚魚サイズ・収容重量計算!AN94="","",稚魚サイズ・収容重量計算!AN94),"")),IF(稚魚サイズ・収容重量計算!AN94="","",稚魚サイズ・収容重量計算!AN94)))</f>
        <v/>
      </c>
      <c r="AO94" s="27" t="str">
        <f>IF($L94="","",IF($T94="",IF(積算水温計算!AO189=FALSE,IF(積算水温計算!AO94="","",積算水温計算!AO94),IF(積算水温計算!AO189=TRUE,IF(稚魚サイズ・収容重量計算!AO94="","",稚魚サイズ・収容重量計算!AO94),"")),IF(稚魚サイズ・収容重量計算!AO94="","",稚魚サイズ・収容重量計算!AO94)))</f>
        <v/>
      </c>
      <c r="AP94" s="27" t="str">
        <f>IF($L94="","",IF($T94="",IF(積算水温計算!AP189=FALSE,IF(積算水温計算!AP94="","",積算水温計算!AP94),IF(積算水温計算!AP189=TRUE,IF(稚魚サイズ・収容重量計算!AP94="","",稚魚サイズ・収容重量計算!AP94),"")),IF(稚魚サイズ・収容重量計算!AP94="","",稚魚サイズ・収容重量計算!AP94)))</f>
        <v/>
      </c>
      <c r="AQ94" s="28" t="str">
        <f>IF($L94="","",IF($T94="",IF(積算水温計算!AQ189=FALSE,IF(積算水温計算!AQ94="","",積算水温計算!AQ94),IF(積算水温計算!AQ189=TRUE,IF(稚魚サイズ・収容重量計算!AQ94="","",稚魚サイズ・収容重量計算!AQ94),"")),IF(稚魚サイズ・収容重量計算!AQ94="","",稚魚サイズ・収容重量計算!AQ94)))</f>
        <v/>
      </c>
      <c r="AR94" s="29" t="str">
        <f>IF($L94="","",IF($T94="",IF(積算水温計算!AR189=FALSE,IF(積算水温計算!AR94="","",積算水温計算!AR94),IF(積算水温計算!AR189=TRUE,IF(稚魚サイズ・収容重量計算!AR94="","",稚魚サイズ・収容重量計算!AR94),"")),IF(稚魚サイズ・収容重量計算!AR94="","",稚魚サイズ・収容重量計算!AR94)))</f>
        <v/>
      </c>
      <c r="AS94" s="27" t="str">
        <f>IF($L94="","",IF($T94="",IF(積算水温計算!AS189=FALSE,IF(積算水温計算!AS94="","",積算水温計算!AS94),IF(積算水温計算!AS189=TRUE,IF(稚魚サイズ・収容重量計算!AS94="","",稚魚サイズ・収容重量計算!AS94),"")),IF(稚魚サイズ・収容重量計算!AS94="","",稚魚サイズ・収容重量計算!AS94)))</f>
        <v/>
      </c>
      <c r="AT94" s="27" t="str">
        <f>IF($L94="","",IF($T94="",IF(積算水温計算!AT189=FALSE,IF(積算水温計算!AT94="","",積算水温計算!AT94),IF(積算水温計算!AT189=TRUE,IF(稚魚サイズ・収容重量計算!AT94="","",稚魚サイズ・収容重量計算!AT94),"")),IF(稚魚サイズ・収容重量計算!AT94="","",稚魚サイズ・収容重量計算!AT94)))</f>
        <v/>
      </c>
      <c r="AU94" s="27" t="str">
        <f>IF($L94="","",IF($T94="",IF(積算水温計算!AU189=FALSE,IF(積算水温計算!AU94="","",積算水温計算!AU94),IF(積算水温計算!AU189=TRUE,IF(稚魚サイズ・収容重量計算!AU94="","",稚魚サイズ・収容重量計算!AU94),"")),IF(稚魚サイズ・収容重量計算!AU94="","",稚魚サイズ・収容重量計算!AU94)))</f>
        <v/>
      </c>
      <c r="AV94" s="27" t="str">
        <f>IF($L94="","",IF($T94="",IF(積算水温計算!AV189=FALSE,IF(積算水温計算!AV94="","",積算水温計算!AV94),IF(積算水温計算!AV189=TRUE,IF(稚魚サイズ・収容重量計算!AV94="","",稚魚サイズ・収容重量計算!AV94),"")),IF(稚魚サイズ・収容重量計算!AV94="","",稚魚サイズ・収容重量計算!AV94)))</f>
        <v/>
      </c>
      <c r="AW94" s="30" t="str">
        <f>IF($L94="","",IF($T94="",IF(積算水温計算!AW189=FALSE,IF(積算水温計算!AW94="","",積算水温計算!AW94),IF(積算水温計算!AW189=TRUE,IF(稚魚サイズ・収容重量計算!AW94="","",稚魚サイズ・収容重量計算!AW94),"")),IF(稚魚サイズ・収容重量計算!AW94="","",稚魚サイズ・収容重量計算!AW94)))</f>
        <v/>
      </c>
      <c r="AX94" s="31" t="str">
        <f>IF($L94="","",IF($T94="",IF(積算水温計算!AX189=FALSE,IF(積算水温計算!AX94="","",積算水温計算!AX94),IF(積算水温計算!AX189=TRUE,IF(稚魚サイズ・収容重量計算!AX94="","",稚魚サイズ・収容重量計算!AX94),"")),IF(稚魚サイズ・収容重量計算!AX94="","",稚魚サイズ・収容重量計算!AX94)))</f>
        <v/>
      </c>
      <c r="AY94" s="27" t="str">
        <f>IF($L94="","",IF($T94="",IF(積算水温計算!AY189=FALSE,IF(積算水温計算!AY94="","",積算水温計算!AY94),IF(積算水温計算!AY189=TRUE,IF(稚魚サイズ・収容重量計算!AY94="","",稚魚サイズ・収容重量計算!AY94),"")),IF(稚魚サイズ・収容重量計算!AY94="","",稚魚サイズ・収容重量計算!AY94)))</f>
        <v/>
      </c>
    </row>
    <row r="95" spans="1:51" x14ac:dyDescent="0.4">
      <c r="A95" s="223"/>
      <c r="B95" s="224"/>
      <c r="C95" s="225"/>
      <c r="D95" s="225"/>
      <c r="E95" s="226"/>
      <c r="F95" s="24" t="str">
        <f t="shared" si="8"/>
        <v/>
      </c>
      <c r="G95" s="24" t="str">
        <f t="shared" si="9"/>
        <v/>
      </c>
      <c r="H95" s="25" t="str">
        <f t="shared" si="10"/>
        <v/>
      </c>
      <c r="I95" s="25" t="str">
        <f t="shared" si="11"/>
        <v/>
      </c>
      <c r="J95" s="223"/>
      <c r="K95" s="223"/>
      <c r="L95" s="211"/>
      <c r="M95" s="217">
        <v>960</v>
      </c>
      <c r="N95" s="227">
        <v>0.4</v>
      </c>
      <c r="O95" s="227">
        <v>1.3</v>
      </c>
      <c r="P95" s="227">
        <v>1</v>
      </c>
      <c r="Q95" s="228"/>
      <c r="R95" s="217"/>
      <c r="S95" s="229"/>
      <c r="T95" s="217"/>
      <c r="U95" s="229"/>
      <c r="V95" s="38" t="str">
        <f>稚魚サイズ・収容重量計算!V95</f>
        <v/>
      </c>
      <c r="W95" s="217"/>
      <c r="X95" s="26" t="str">
        <f>IF($L95="","",IF($T95="",IF(積算水温計算!W190=FALSE,IF(積算水温計算!X95="","",積算水温計算!X95),IF(積算水温計算!X190=TRUE,IF(稚魚サイズ・収容重量計算!X95="","",稚魚サイズ・収容重量計算!X95),"")),IF(稚魚サイズ・収容重量計算!X95="","",稚魚サイズ・収容重量計算!X95)))</f>
        <v/>
      </c>
      <c r="Y95" s="27" t="str">
        <f>IF($L95="","",IF($T95="",IF(積算水温計算!Y190=FALSE,IF(積算水温計算!Y95="","",積算水温計算!Y95),IF(積算水温計算!Y190=TRUE,IF(稚魚サイズ・収容重量計算!Y95="","",稚魚サイズ・収容重量計算!Y95),"")),IF(稚魚サイズ・収容重量計算!Y95="","",稚魚サイズ・収容重量計算!Y95)))</f>
        <v/>
      </c>
      <c r="Z95" s="27" t="str">
        <f>IF($L95="","",IF($T95="",IF(積算水温計算!Z190=FALSE,IF(積算水温計算!Z95="","",積算水温計算!Z95),IF(積算水温計算!Z190=TRUE,IF(稚魚サイズ・収容重量計算!Z95="","",稚魚サイズ・収容重量計算!Z95),"")),IF(稚魚サイズ・収容重量計算!Z95="","",稚魚サイズ・収容重量計算!Z95)))</f>
        <v/>
      </c>
      <c r="AA95" s="27" t="str">
        <f>IF($L95="","",IF($T95="",IF(積算水温計算!AA190=FALSE,IF(積算水温計算!AA95="","",積算水温計算!AA95),IF(積算水温計算!AA190=TRUE,IF(稚魚サイズ・収容重量計算!AA95="","",稚魚サイズ・収容重量計算!AA95),"")),IF(稚魚サイズ・収容重量計算!AA95="","",稚魚サイズ・収容重量計算!AA95)))</f>
        <v/>
      </c>
      <c r="AB95" s="27" t="str">
        <f>IF($L95="","",IF($T95="",IF(積算水温計算!AB190=FALSE,IF(積算水温計算!AB95="","",積算水温計算!AB95),IF(積算水温計算!AB190=TRUE,IF(稚魚サイズ・収容重量計算!AB95="","",稚魚サイズ・収容重量計算!AB95),"")),IF(稚魚サイズ・収容重量計算!AB95="","",稚魚サイズ・収容重量計算!AB95)))</f>
        <v/>
      </c>
      <c r="AC95" s="27" t="str">
        <f>IF($L95="","",IF($T95="",IF(積算水温計算!AC190=FALSE,IF(積算水温計算!AC95="","",積算水温計算!AC95),IF(積算水温計算!AC190=TRUE,IF(稚魚サイズ・収容重量計算!AC95="","",稚魚サイズ・収容重量計算!AC95),"")),IF(稚魚サイズ・収容重量計算!AC95="","",稚魚サイズ・収容重量計算!AC95)))</f>
        <v/>
      </c>
      <c r="AD95" s="27" t="str">
        <f>IF($L95="","",IF($T95="",IF(積算水温計算!AD190=FALSE,IF(積算水温計算!AD95="","",積算水温計算!AD95),IF(積算水温計算!AD190=TRUE,IF(稚魚サイズ・収容重量計算!AD95="","",稚魚サイズ・収容重量計算!AD95),"")),IF(稚魚サイズ・収容重量計算!AD95="","",稚魚サイズ・収容重量計算!AD95)))</f>
        <v/>
      </c>
      <c r="AE95" s="27" t="str">
        <f>IF($L95="","",IF($T95="",IF(積算水温計算!AE190=FALSE,IF(積算水温計算!AE95="","",積算水温計算!AE95),IF(積算水温計算!AE190=TRUE,IF(稚魚サイズ・収容重量計算!AE95="","",稚魚サイズ・収容重量計算!AE95),"")),IF(稚魚サイズ・収容重量計算!AE95="","",稚魚サイズ・収容重量計算!AE95)))</f>
        <v/>
      </c>
      <c r="AF95" s="27" t="str">
        <f>IF($L95="","",IF($T95="",IF(積算水温計算!AF190=FALSE,IF(積算水温計算!AF95="","",積算水温計算!AF95),IF(積算水温計算!AF190=TRUE,IF(稚魚サイズ・収容重量計算!AF95="","",稚魚サイズ・収容重量計算!AF95),"")),IF(稚魚サイズ・収容重量計算!AF95="","",稚魚サイズ・収容重量計算!AF95)))</f>
        <v/>
      </c>
      <c r="AG95" s="27" t="str">
        <f>IF($L95="","",IF($T95="",IF(積算水温計算!AG190=FALSE,IF(積算水温計算!AG95="","",積算水温計算!AG95),IF(積算水温計算!AG190=TRUE,IF(稚魚サイズ・収容重量計算!AG95="","",稚魚サイズ・収容重量計算!AG95),"")),IF(稚魚サイズ・収容重量計算!AG95="","",稚魚サイズ・収容重量計算!AG95)))</f>
        <v/>
      </c>
      <c r="AH95" s="27" t="str">
        <f>IF($L95="","",IF($T95="",IF(積算水温計算!AH190=FALSE,IF(積算水温計算!AH95="","",積算水温計算!AH95),IF(積算水温計算!AH190=TRUE,IF(稚魚サイズ・収容重量計算!AH95="","",稚魚サイズ・収容重量計算!AH95),"")),IF(稚魚サイズ・収容重量計算!AH95="","",稚魚サイズ・収容重量計算!AH95)))</f>
        <v/>
      </c>
      <c r="AI95" s="27" t="str">
        <f>IF($L95="","",IF($T95="",IF(積算水温計算!AI190=FALSE,IF(積算水温計算!AI95="","",積算水温計算!AI95),IF(積算水温計算!AI190=TRUE,IF(稚魚サイズ・収容重量計算!AI95="","",稚魚サイズ・収容重量計算!AI95),"")),IF(稚魚サイズ・収容重量計算!AI95="","",稚魚サイズ・収容重量計算!AI95)))</f>
        <v/>
      </c>
      <c r="AJ95" s="27" t="str">
        <f>IF($L95="","",IF($T95="",IF(積算水温計算!AJ190=FALSE,IF(積算水温計算!AJ95="","",積算水温計算!AJ95),IF(積算水温計算!AJ190=TRUE,IF(稚魚サイズ・収容重量計算!AJ95="","",稚魚サイズ・収容重量計算!AJ95),"")),IF(稚魚サイズ・収容重量計算!AJ95="","",稚魚サイズ・収容重量計算!AJ95)))</f>
        <v/>
      </c>
      <c r="AK95" s="27" t="str">
        <f>IF($L95="","",IF($T95="",IF(積算水温計算!AK190=FALSE,IF(積算水温計算!AK95="","",積算水温計算!AK95),IF(積算水温計算!AK190=TRUE,IF(稚魚サイズ・収容重量計算!AK95="","",稚魚サイズ・収容重量計算!AK95),"")),IF(稚魚サイズ・収容重量計算!AK95="","",稚魚サイズ・収容重量計算!AK95)))</f>
        <v/>
      </c>
      <c r="AL95" s="27" t="str">
        <f>IF($L95="","",IF($T95="",IF(積算水温計算!AL190=FALSE,IF(積算水温計算!AL95="","",積算水温計算!AL95),IF(積算水温計算!AL190=TRUE,IF(稚魚サイズ・収容重量計算!AL95="","",稚魚サイズ・収容重量計算!AL95),"")),IF(稚魚サイズ・収容重量計算!AL95="","",稚魚サイズ・収容重量計算!AL95)))</f>
        <v/>
      </c>
      <c r="AM95" s="27" t="str">
        <f>IF($L95="","",IF($T95="",IF(積算水温計算!AM190=FALSE,IF(積算水温計算!AM95="","",積算水温計算!AM95),IF(積算水温計算!AM190=TRUE,IF(稚魚サイズ・収容重量計算!AM95="","",稚魚サイズ・収容重量計算!AM95),"")),IF(稚魚サイズ・収容重量計算!AM95="","",稚魚サイズ・収容重量計算!AM95)))</f>
        <v/>
      </c>
      <c r="AN95" s="27" t="str">
        <f>IF($L95="","",IF($T95="",IF(積算水温計算!AN190=FALSE,IF(積算水温計算!AN95="","",積算水温計算!AN95),IF(積算水温計算!AN190=TRUE,IF(稚魚サイズ・収容重量計算!AN95="","",稚魚サイズ・収容重量計算!AN95),"")),IF(稚魚サイズ・収容重量計算!AN95="","",稚魚サイズ・収容重量計算!AN95)))</f>
        <v/>
      </c>
      <c r="AO95" s="27" t="str">
        <f>IF($L95="","",IF($T95="",IF(積算水温計算!AO190=FALSE,IF(積算水温計算!AO95="","",積算水温計算!AO95),IF(積算水温計算!AO190=TRUE,IF(稚魚サイズ・収容重量計算!AO95="","",稚魚サイズ・収容重量計算!AO95),"")),IF(稚魚サイズ・収容重量計算!AO95="","",稚魚サイズ・収容重量計算!AO95)))</f>
        <v/>
      </c>
      <c r="AP95" s="27" t="str">
        <f>IF($L95="","",IF($T95="",IF(積算水温計算!AP190=FALSE,IF(積算水温計算!AP95="","",積算水温計算!AP95),IF(積算水温計算!AP190=TRUE,IF(稚魚サイズ・収容重量計算!AP95="","",稚魚サイズ・収容重量計算!AP95),"")),IF(稚魚サイズ・収容重量計算!AP95="","",稚魚サイズ・収容重量計算!AP95)))</f>
        <v/>
      </c>
      <c r="AQ95" s="28" t="str">
        <f>IF($L95="","",IF($T95="",IF(積算水温計算!AQ190=FALSE,IF(積算水温計算!AQ95="","",積算水温計算!AQ95),IF(積算水温計算!AQ190=TRUE,IF(稚魚サイズ・収容重量計算!AQ95="","",稚魚サイズ・収容重量計算!AQ95),"")),IF(稚魚サイズ・収容重量計算!AQ95="","",稚魚サイズ・収容重量計算!AQ95)))</f>
        <v/>
      </c>
      <c r="AR95" s="29" t="str">
        <f>IF($L95="","",IF($T95="",IF(積算水温計算!AR190=FALSE,IF(積算水温計算!AR95="","",積算水温計算!AR95),IF(積算水温計算!AR190=TRUE,IF(稚魚サイズ・収容重量計算!AR95="","",稚魚サイズ・収容重量計算!AR95),"")),IF(稚魚サイズ・収容重量計算!AR95="","",稚魚サイズ・収容重量計算!AR95)))</f>
        <v/>
      </c>
      <c r="AS95" s="27" t="str">
        <f>IF($L95="","",IF($T95="",IF(積算水温計算!AS190=FALSE,IF(積算水温計算!AS95="","",積算水温計算!AS95),IF(積算水温計算!AS190=TRUE,IF(稚魚サイズ・収容重量計算!AS95="","",稚魚サイズ・収容重量計算!AS95),"")),IF(稚魚サイズ・収容重量計算!AS95="","",稚魚サイズ・収容重量計算!AS95)))</f>
        <v/>
      </c>
      <c r="AT95" s="27" t="str">
        <f>IF($L95="","",IF($T95="",IF(積算水温計算!AT190=FALSE,IF(積算水温計算!AT95="","",積算水温計算!AT95),IF(積算水温計算!AT190=TRUE,IF(稚魚サイズ・収容重量計算!AT95="","",稚魚サイズ・収容重量計算!AT95),"")),IF(稚魚サイズ・収容重量計算!AT95="","",稚魚サイズ・収容重量計算!AT95)))</f>
        <v/>
      </c>
      <c r="AU95" s="27" t="str">
        <f>IF($L95="","",IF($T95="",IF(積算水温計算!AU190=FALSE,IF(積算水温計算!AU95="","",積算水温計算!AU95),IF(積算水温計算!AU190=TRUE,IF(稚魚サイズ・収容重量計算!AU95="","",稚魚サイズ・収容重量計算!AU95),"")),IF(稚魚サイズ・収容重量計算!AU95="","",稚魚サイズ・収容重量計算!AU95)))</f>
        <v/>
      </c>
      <c r="AV95" s="27" t="str">
        <f>IF($L95="","",IF($T95="",IF(積算水温計算!AV190=FALSE,IF(積算水温計算!AV95="","",積算水温計算!AV95),IF(積算水温計算!AV190=TRUE,IF(稚魚サイズ・収容重量計算!AV95="","",稚魚サイズ・収容重量計算!AV95),"")),IF(稚魚サイズ・収容重量計算!AV95="","",稚魚サイズ・収容重量計算!AV95)))</f>
        <v/>
      </c>
      <c r="AW95" s="30" t="str">
        <f>IF($L95="","",IF($T95="",IF(積算水温計算!AW190=FALSE,IF(積算水温計算!AW95="","",積算水温計算!AW95),IF(積算水温計算!AW190=TRUE,IF(稚魚サイズ・収容重量計算!AW95="","",稚魚サイズ・収容重量計算!AW95),"")),IF(稚魚サイズ・収容重量計算!AW95="","",稚魚サイズ・収容重量計算!AW95)))</f>
        <v/>
      </c>
      <c r="AX95" s="31" t="str">
        <f>IF($L95="","",IF($T95="",IF(積算水温計算!AX190=FALSE,IF(積算水温計算!AX95="","",積算水温計算!AX95),IF(積算水温計算!AX190=TRUE,IF(稚魚サイズ・収容重量計算!AX95="","",稚魚サイズ・収容重量計算!AX95),"")),IF(稚魚サイズ・収容重量計算!AX95="","",稚魚サイズ・収容重量計算!AX95)))</f>
        <v/>
      </c>
      <c r="AY95" s="27" t="str">
        <f>IF($L95="","",IF($T95="",IF(積算水温計算!AY190=FALSE,IF(積算水温計算!AY95="","",積算水温計算!AY95),IF(積算水温計算!AY190=TRUE,IF(稚魚サイズ・収容重量計算!AY95="","",稚魚サイズ・収容重量計算!AY95),"")),IF(稚魚サイズ・収容重量計算!AY95="","",稚魚サイズ・収容重量計算!AY95)))</f>
        <v/>
      </c>
    </row>
    <row r="96" spans="1:51" x14ac:dyDescent="0.4">
      <c r="A96" s="223"/>
      <c r="B96" s="224"/>
      <c r="C96" s="225"/>
      <c r="D96" s="225"/>
      <c r="E96" s="226"/>
      <c r="F96" s="24" t="str">
        <f t="shared" si="8"/>
        <v/>
      </c>
      <c r="G96" s="24" t="str">
        <f t="shared" si="9"/>
        <v/>
      </c>
      <c r="H96" s="25" t="str">
        <f t="shared" si="10"/>
        <v/>
      </c>
      <c r="I96" s="25" t="str">
        <f t="shared" si="11"/>
        <v/>
      </c>
      <c r="J96" s="223"/>
      <c r="K96" s="223"/>
      <c r="L96" s="211"/>
      <c r="M96" s="217">
        <v>960</v>
      </c>
      <c r="N96" s="227">
        <v>0.4</v>
      </c>
      <c r="O96" s="227">
        <v>1.3</v>
      </c>
      <c r="P96" s="227">
        <v>1</v>
      </c>
      <c r="Q96" s="228"/>
      <c r="R96" s="217"/>
      <c r="S96" s="229"/>
      <c r="T96" s="217"/>
      <c r="U96" s="229"/>
      <c r="V96" s="38" t="str">
        <f>稚魚サイズ・収容重量計算!V96</f>
        <v/>
      </c>
      <c r="W96" s="217"/>
      <c r="X96" s="26" t="str">
        <f>IF($L96="","",IF($T96="",IF(積算水温計算!W191=FALSE,IF(積算水温計算!X96="","",積算水温計算!X96),IF(積算水温計算!X191=TRUE,IF(稚魚サイズ・収容重量計算!X96="","",稚魚サイズ・収容重量計算!X96),"")),IF(稚魚サイズ・収容重量計算!X96="","",稚魚サイズ・収容重量計算!X96)))</f>
        <v/>
      </c>
      <c r="Y96" s="27" t="str">
        <f>IF($L96="","",IF($T96="",IF(積算水温計算!Y191=FALSE,IF(積算水温計算!Y96="","",積算水温計算!Y96),IF(積算水温計算!Y191=TRUE,IF(稚魚サイズ・収容重量計算!Y96="","",稚魚サイズ・収容重量計算!Y96),"")),IF(稚魚サイズ・収容重量計算!Y96="","",稚魚サイズ・収容重量計算!Y96)))</f>
        <v/>
      </c>
      <c r="Z96" s="27" t="str">
        <f>IF($L96="","",IF($T96="",IF(積算水温計算!Z191=FALSE,IF(積算水温計算!Z96="","",積算水温計算!Z96),IF(積算水温計算!Z191=TRUE,IF(稚魚サイズ・収容重量計算!Z96="","",稚魚サイズ・収容重量計算!Z96),"")),IF(稚魚サイズ・収容重量計算!Z96="","",稚魚サイズ・収容重量計算!Z96)))</f>
        <v/>
      </c>
      <c r="AA96" s="27" t="str">
        <f>IF($L96="","",IF($T96="",IF(積算水温計算!AA191=FALSE,IF(積算水温計算!AA96="","",積算水温計算!AA96),IF(積算水温計算!AA191=TRUE,IF(稚魚サイズ・収容重量計算!AA96="","",稚魚サイズ・収容重量計算!AA96),"")),IF(稚魚サイズ・収容重量計算!AA96="","",稚魚サイズ・収容重量計算!AA96)))</f>
        <v/>
      </c>
      <c r="AB96" s="27" t="str">
        <f>IF($L96="","",IF($T96="",IF(積算水温計算!AB191=FALSE,IF(積算水温計算!AB96="","",積算水温計算!AB96),IF(積算水温計算!AB191=TRUE,IF(稚魚サイズ・収容重量計算!AB96="","",稚魚サイズ・収容重量計算!AB96),"")),IF(稚魚サイズ・収容重量計算!AB96="","",稚魚サイズ・収容重量計算!AB96)))</f>
        <v/>
      </c>
      <c r="AC96" s="27" t="str">
        <f>IF($L96="","",IF($T96="",IF(積算水温計算!AC191=FALSE,IF(積算水温計算!AC96="","",積算水温計算!AC96),IF(積算水温計算!AC191=TRUE,IF(稚魚サイズ・収容重量計算!AC96="","",稚魚サイズ・収容重量計算!AC96),"")),IF(稚魚サイズ・収容重量計算!AC96="","",稚魚サイズ・収容重量計算!AC96)))</f>
        <v/>
      </c>
      <c r="AD96" s="27" t="str">
        <f>IF($L96="","",IF($T96="",IF(積算水温計算!AD191=FALSE,IF(積算水温計算!AD96="","",積算水温計算!AD96),IF(積算水温計算!AD191=TRUE,IF(稚魚サイズ・収容重量計算!AD96="","",稚魚サイズ・収容重量計算!AD96),"")),IF(稚魚サイズ・収容重量計算!AD96="","",稚魚サイズ・収容重量計算!AD96)))</f>
        <v/>
      </c>
      <c r="AE96" s="27" t="str">
        <f>IF($L96="","",IF($T96="",IF(積算水温計算!AE191=FALSE,IF(積算水温計算!AE96="","",積算水温計算!AE96),IF(積算水温計算!AE191=TRUE,IF(稚魚サイズ・収容重量計算!AE96="","",稚魚サイズ・収容重量計算!AE96),"")),IF(稚魚サイズ・収容重量計算!AE96="","",稚魚サイズ・収容重量計算!AE96)))</f>
        <v/>
      </c>
      <c r="AF96" s="27" t="str">
        <f>IF($L96="","",IF($T96="",IF(積算水温計算!AF191=FALSE,IF(積算水温計算!AF96="","",積算水温計算!AF96),IF(積算水温計算!AF191=TRUE,IF(稚魚サイズ・収容重量計算!AF96="","",稚魚サイズ・収容重量計算!AF96),"")),IF(稚魚サイズ・収容重量計算!AF96="","",稚魚サイズ・収容重量計算!AF96)))</f>
        <v/>
      </c>
      <c r="AG96" s="27" t="str">
        <f>IF($L96="","",IF($T96="",IF(積算水温計算!AG191=FALSE,IF(積算水温計算!AG96="","",積算水温計算!AG96),IF(積算水温計算!AG191=TRUE,IF(稚魚サイズ・収容重量計算!AG96="","",稚魚サイズ・収容重量計算!AG96),"")),IF(稚魚サイズ・収容重量計算!AG96="","",稚魚サイズ・収容重量計算!AG96)))</f>
        <v/>
      </c>
      <c r="AH96" s="27" t="str">
        <f>IF($L96="","",IF($T96="",IF(積算水温計算!AH191=FALSE,IF(積算水温計算!AH96="","",積算水温計算!AH96),IF(積算水温計算!AH191=TRUE,IF(稚魚サイズ・収容重量計算!AH96="","",稚魚サイズ・収容重量計算!AH96),"")),IF(稚魚サイズ・収容重量計算!AH96="","",稚魚サイズ・収容重量計算!AH96)))</f>
        <v/>
      </c>
      <c r="AI96" s="27" t="str">
        <f>IF($L96="","",IF($T96="",IF(積算水温計算!AI191=FALSE,IF(積算水温計算!AI96="","",積算水温計算!AI96),IF(積算水温計算!AI191=TRUE,IF(稚魚サイズ・収容重量計算!AI96="","",稚魚サイズ・収容重量計算!AI96),"")),IF(稚魚サイズ・収容重量計算!AI96="","",稚魚サイズ・収容重量計算!AI96)))</f>
        <v/>
      </c>
      <c r="AJ96" s="27" t="str">
        <f>IF($L96="","",IF($T96="",IF(積算水温計算!AJ191=FALSE,IF(積算水温計算!AJ96="","",積算水温計算!AJ96),IF(積算水温計算!AJ191=TRUE,IF(稚魚サイズ・収容重量計算!AJ96="","",稚魚サイズ・収容重量計算!AJ96),"")),IF(稚魚サイズ・収容重量計算!AJ96="","",稚魚サイズ・収容重量計算!AJ96)))</f>
        <v/>
      </c>
      <c r="AK96" s="27" t="str">
        <f>IF($L96="","",IF($T96="",IF(積算水温計算!AK191=FALSE,IF(積算水温計算!AK96="","",積算水温計算!AK96),IF(積算水温計算!AK191=TRUE,IF(稚魚サイズ・収容重量計算!AK96="","",稚魚サイズ・収容重量計算!AK96),"")),IF(稚魚サイズ・収容重量計算!AK96="","",稚魚サイズ・収容重量計算!AK96)))</f>
        <v/>
      </c>
      <c r="AL96" s="27" t="str">
        <f>IF($L96="","",IF($T96="",IF(積算水温計算!AL191=FALSE,IF(積算水温計算!AL96="","",積算水温計算!AL96),IF(積算水温計算!AL191=TRUE,IF(稚魚サイズ・収容重量計算!AL96="","",稚魚サイズ・収容重量計算!AL96),"")),IF(稚魚サイズ・収容重量計算!AL96="","",稚魚サイズ・収容重量計算!AL96)))</f>
        <v/>
      </c>
      <c r="AM96" s="27" t="str">
        <f>IF($L96="","",IF($T96="",IF(積算水温計算!AM191=FALSE,IF(積算水温計算!AM96="","",積算水温計算!AM96),IF(積算水温計算!AM191=TRUE,IF(稚魚サイズ・収容重量計算!AM96="","",稚魚サイズ・収容重量計算!AM96),"")),IF(稚魚サイズ・収容重量計算!AM96="","",稚魚サイズ・収容重量計算!AM96)))</f>
        <v/>
      </c>
      <c r="AN96" s="27" t="str">
        <f>IF($L96="","",IF($T96="",IF(積算水温計算!AN191=FALSE,IF(積算水温計算!AN96="","",積算水温計算!AN96),IF(積算水温計算!AN191=TRUE,IF(稚魚サイズ・収容重量計算!AN96="","",稚魚サイズ・収容重量計算!AN96),"")),IF(稚魚サイズ・収容重量計算!AN96="","",稚魚サイズ・収容重量計算!AN96)))</f>
        <v/>
      </c>
      <c r="AO96" s="27" t="str">
        <f>IF($L96="","",IF($T96="",IF(積算水温計算!AO191=FALSE,IF(積算水温計算!AO96="","",積算水温計算!AO96),IF(積算水温計算!AO191=TRUE,IF(稚魚サイズ・収容重量計算!AO96="","",稚魚サイズ・収容重量計算!AO96),"")),IF(稚魚サイズ・収容重量計算!AO96="","",稚魚サイズ・収容重量計算!AO96)))</f>
        <v/>
      </c>
      <c r="AP96" s="27" t="str">
        <f>IF($L96="","",IF($T96="",IF(積算水温計算!AP191=FALSE,IF(積算水温計算!AP96="","",積算水温計算!AP96),IF(積算水温計算!AP191=TRUE,IF(稚魚サイズ・収容重量計算!AP96="","",稚魚サイズ・収容重量計算!AP96),"")),IF(稚魚サイズ・収容重量計算!AP96="","",稚魚サイズ・収容重量計算!AP96)))</f>
        <v/>
      </c>
      <c r="AQ96" s="28" t="str">
        <f>IF($L96="","",IF($T96="",IF(積算水温計算!AQ191=FALSE,IF(積算水温計算!AQ96="","",積算水温計算!AQ96),IF(積算水温計算!AQ191=TRUE,IF(稚魚サイズ・収容重量計算!AQ96="","",稚魚サイズ・収容重量計算!AQ96),"")),IF(稚魚サイズ・収容重量計算!AQ96="","",稚魚サイズ・収容重量計算!AQ96)))</f>
        <v/>
      </c>
      <c r="AR96" s="29" t="str">
        <f>IF($L96="","",IF($T96="",IF(積算水温計算!AR191=FALSE,IF(積算水温計算!AR96="","",積算水温計算!AR96),IF(積算水温計算!AR191=TRUE,IF(稚魚サイズ・収容重量計算!AR96="","",稚魚サイズ・収容重量計算!AR96),"")),IF(稚魚サイズ・収容重量計算!AR96="","",稚魚サイズ・収容重量計算!AR96)))</f>
        <v/>
      </c>
      <c r="AS96" s="27" t="str">
        <f>IF($L96="","",IF($T96="",IF(積算水温計算!AS191=FALSE,IF(積算水温計算!AS96="","",積算水温計算!AS96),IF(積算水温計算!AS191=TRUE,IF(稚魚サイズ・収容重量計算!AS96="","",稚魚サイズ・収容重量計算!AS96),"")),IF(稚魚サイズ・収容重量計算!AS96="","",稚魚サイズ・収容重量計算!AS96)))</f>
        <v/>
      </c>
      <c r="AT96" s="27" t="str">
        <f>IF($L96="","",IF($T96="",IF(積算水温計算!AT191=FALSE,IF(積算水温計算!AT96="","",積算水温計算!AT96),IF(積算水温計算!AT191=TRUE,IF(稚魚サイズ・収容重量計算!AT96="","",稚魚サイズ・収容重量計算!AT96),"")),IF(稚魚サイズ・収容重量計算!AT96="","",稚魚サイズ・収容重量計算!AT96)))</f>
        <v/>
      </c>
      <c r="AU96" s="27" t="str">
        <f>IF($L96="","",IF($T96="",IF(積算水温計算!AU191=FALSE,IF(積算水温計算!AU96="","",積算水温計算!AU96),IF(積算水温計算!AU191=TRUE,IF(稚魚サイズ・収容重量計算!AU96="","",稚魚サイズ・収容重量計算!AU96),"")),IF(稚魚サイズ・収容重量計算!AU96="","",稚魚サイズ・収容重量計算!AU96)))</f>
        <v/>
      </c>
      <c r="AV96" s="27" t="str">
        <f>IF($L96="","",IF($T96="",IF(積算水温計算!AV191=FALSE,IF(積算水温計算!AV96="","",積算水温計算!AV96),IF(積算水温計算!AV191=TRUE,IF(稚魚サイズ・収容重量計算!AV96="","",稚魚サイズ・収容重量計算!AV96),"")),IF(稚魚サイズ・収容重量計算!AV96="","",稚魚サイズ・収容重量計算!AV96)))</f>
        <v/>
      </c>
      <c r="AW96" s="30" t="str">
        <f>IF($L96="","",IF($T96="",IF(積算水温計算!AW191=FALSE,IF(積算水温計算!AW96="","",積算水温計算!AW96),IF(積算水温計算!AW191=TRUE,IF(稚魚サイズ・収容重量計算!AW96="","",稚魚サイズ・収容重量計算!AW96),"")),IF(稚魚サイズ・収容重量計算!AW96="","",稚魚サイズ・収容重量計算!AW96)))</f>
        <v/>
      </c>
      <c r="AX96" s="31" t="str">
        <f>IF($L96="","",IF($T96="",IF(積算水温計算!AX191=FALSE,IF(積算水温計算!AX96="","",積算水温計算!AX96),IF(積算水温計算!AX191=TRUE,IF(稚魚サイズ・収容重量計算!AX96="","",稚魚サイズ・収容重量計算!AX96),"")),IF(稚魚サイズ・収容重量計算!AX96="","",稚魚サイズ・収容重量計算!AX96)))</f>
        <v/>
      </c>
      <c r="AY96" s="27" t="str">
        <f>IF($L96="","",IF($T96="",IF(積算水温計算!AY191=FALSE,IF(積算水温計算!AY96="","",積算水温計算!AY96),IF(積算水温計算!AY191=TRUE,IF(稚魚サイズ・収容重量計算!AY96="","",稚魚サイズ・収容重量計算!AY96),"")),IF(稚魚サイズ・収容重量計算!AY96="","",稚魚サイズ・収容重量計算!AY96)))</f>
        <v/>
      </c>
    </row>
    <row r="97" spans="1:54" x14ac:dyDescent="0.4">
      <c r="A97" s="223"/>
      <c r="B97" s="224"/>
      <c r="C97" s="225"/>
      <c r="D97" s="225"/>
      <c r="E97" s="226"/>
      <c r="F97" s="24" t="str">
        <f t="shared" si="8"/>
        <v/>
      </c>
      <c r="G97" s="24" t="str">
        <f t="shared" si="9"/>
        <v/>
      </c>
      <c r="H97" s="25" t="str">
        <f t="shared" si="10"/>
        <v/>
      </c>
      <c r="I97" s="25" t="str">
        <f t="shared" si="11"/>
        <v/>
      </c>
      <c r="J97" s="223"/>
      <c r="K97" s="223"/>
      <c r="L97" s="211"/>
      <c r="M97" s="217">
        <v>960</v>
      </c>
      <c r="N97" s="227">
        <v>0.4</v>
      </c>
      <c r="O97" s="227">
        <v>1.3</v>
      </c>
      <c r="P97" s="227">
        <v>1</v>
      </c>
      <c r="Q97" s="228"/>
      <c r="R97" s="217"/>
      <c r="S97" s="229"/>
      <c r="T97" s="217"/>
      <c r="U97" s="229"/>
      <c r="V97" s="38" t="str">
        <f>稚魚サイズ・収容重量計算!V97</f>
        <v/>
      </c>
      <c r="W97" s="217"/>
      <c r="X97" s="26" t="str">
        <f>IF($L97="","",IF($T97="",IF(積算水温計算!W192=FALSE,IF(積算水温計算!X97="","",積算水温計算!X97),IF(積算水温計算!X192=TRUE,IF(稚魚サイズ・収容重量計算!X97="","",稚魚サイズ・収容重量計算!X97),"")),IF(稚魚サイズ・収容重量計算!X97="","",稚魚サイズ・収容重量計算!X97)))</f>
        <v/>
      </c>
      <c r="Y97" s="27" t="str">
        <f>IF($L97="","",IF($T97="",IF(積算水温計算!Y192=FALSE,IF(積算水温計算!Y97="","",積算水温計算!Y97),IF(積算水温計算!Y192=TRUE,IF(稚魚サイズ・収容重量計算!Y97="","",稚魚サイズ・収容重量計算!Y97),"")),IF(稚魚サイズ・収容重量計算!Y97="","",稚魚サイズ・収容重量計算!Y97)))</f>
        <v/>
      </c>
      <c r="Z97" s="27" t="str">
        <f>IF($L97="","",IF($T97="",IF(積算水温計算!Z192=FALSE,IF(積算水温計算!Z97="","",積算水温計算!Z97),IF(積算水温計算!Z192=TRUE,IF(稚魚サイズ・収容重量計算!Z97="","",稚魚サイズ・収容重量計算!Z97),"")),IF(稚魚サイズ・収容重量計算!Z97="","",稚魚サイズ・収容重量計算!Z97)))</f>
        <v/>
      </c>
      <c r="AA97" s="27" t="str">
        <f>IF($L97="","",IF($T97="",IF(積算水温計算!AA192=FALSE,IF(積算水温計算!AA97="","",積算水温計算!AA97),IF(積算水温計算!AA192=TRUE,IF(稚魚サイズ・収容重量計算!AA97="","",稚魚サイズ・収容重量計算!AA97),"")),IF(稚魚サイズ・収容重量計算!AA97="","",稚魚サイズ・収容重量計算!AA97)))</f>
        <v/>
      </c>
      <c r="AB97" s="27" t="str">
        <f>IF($L97="","",IF($T97="",IF(積算水温計算!AB192=FALSE,IF(積算水温計算!AB97="","",積算水温計算!AB97),IF(積算水温計算!AB192=TRUE,IF(稚魚サイズ・収容重量計算!AB97="","",稚魚サイズ・収容重量計算!AB97),"")),IF(稚魚サイズ・収容重量計算!AB97="","",稚魚サイズ・収容重量計算!AB97)))</f>
        <v/>
      </c>
      <c r="AC97" s="27" t="str">
        <f>IF($L97="","",IF($T97="",IF(積算水温計算!AC192=FALSE,IF(積算水温計算!AC97="","",積算水温計算!AC97),IF(積算水温計算!AC192=TRUE,IF(稚魚サイズ・収容重量計算!AC97="","",稚魚サイズ・収容重量計算!AC97),"")),IF(稚魚サイズ・収容重量計算!AC97="","",稚魚サイズ・収容重量計算!AC97)))</f>
        <v/>
      </c>
      <c r="AD97" s="27" t="str">
        <f>IF($L97="","",IF($T97="",IF(積算水温計算!AD192=FALSE,IF(積算水温計算!AD97="","",積算水温計算!AD97),IF(積算水温計算!AD192=TRUE,IF(稚魚サイズ・収容重量計算!AD97="","",稚魚サイズ・収容重量計算!AD97),"")),IF(稚魚サイズ・収容重量計算!AD97="","",稚魚サイズ・収容重量計算!AD97)))</f>
        <v/>
      </c>
      <c r="AE97" s="27" t="str">
        <f>IF($L97="","",IF($T97="",IF(積算水温計算!AE192=FALSE,IF(積算水温計算!AE97="","",積算水温計算!AE97),IF(積算水温計算!AE192=TRUE,IF(稚魚サイズ・収容重量計算!AE97="","",稚魚サイズ・収容重量計算!AE97),"")),IF(稚魚サイズ・収容重量計算!AE97="","",稚魚サイズ・収容重量計算!AE97)))</f>
        <v/>
      </c>
      <c r="AF97" s="27" t="str">
        <f>IF($L97="","",IF($T97="",IF(積算水温計算!AF192=FALSE,IF(積算水温計算!AF97="","",積算水温計算!AF97),IF(積算水温計算!AF192=TRUE,IF(稚魚サイズ・収容重量計算!AF97="","",稚魚サイズ・収容重量計算!AF97),"")),IF(稚魚サイズ・収容重量計算!AF97="","",稚魚サイズ・収容重量計算!AF97)))</f>
        <v/>
      </c>
      <c r="AG97" s="27" t="str">
        <f>IF($L97="","",IF($T97="",IF(積算水温計算!AG192=FALSE,IF(積算水温計算!AG97="","",積算水温計算!AG97),IF(積算水温計算!AG192=TRUE,IF(稚魚サイズ・収容重量計算!AG97="","",稚魚サイズ・収容重量計算!AG97),"")),IF(稚魚サイズ・収容重量計算!AG97="","",稚魚サイズ・収容重量計算!AG97)))</f>
        <v/>
      </c>
      <c r="AH97" s="27" t="str">
        <f>IF($L97="","",IF($T97="",IF(積算水温計算!AH192=FALSE,IF(積算水温計算!AH97="","",積算水温計算!AH97),IF(積算水温計算!AH192=TRUE,IF(稚魚サイズ・収容重量計算!AH97="","",稚魚サイズ・収容重量計算!AH97),"")),IF(稚魚サイズ・収容重量計算!AH97="","",稚魚サイズ・収容重量計算!AH97)))</f>
        <v/>
      </c>
      <c r="AI97" s="27" t="str">
        <f>IF($L97="","",IF($T97="",IF(積算水温計算!AI192=FALSE,IF(積算水温計算!AI97="","",積算水温計算!AI97),IF(積算水温計算!AI192=TRUE,IF(稚魚サイズ・収容重量計算!AI97="","",稚魚サイズ・収容重量計算!AI97),"")),IF(稚魚サイズ・収容重量計算!AI97="","",稚魚サイズ・収容重量計算!AI97)))</f>
        <v/>
      </c>
      <c r="AJ97" s="27" t="str">
        <f>IF($L97="","",IF($T97="",IF(積算水温計算!AJ192=FALSE,IF(積算水温計算!AJ97="","",積算水温計算!AJ97),IF(積算水温計算!AJ192=TRUE,IF(稚魚サイズ・収容重量計算!AJ97="","",稚魚サイズ・収容重量計算!AJ97),"")),IF(稚魚サイズ・収容重量計算!AJ97="","",稚魚サイズ・収容重量計算!AJ97)))</f>
        <v/>
      </c>
      <c r="AK97" s="27" t="str">
        <f>IF($L97="","",IF($T97="",IF(積算水温計算!AK192=FALSE,IF(積算水温計算!AK97="","",積算水温計算!AK97),IF(積算水温計算!AK192=TRUE,IF(稚魚サイズ・収容重量計算!AK97="","",稚魚サイズ・収容重量計算!AK97),"")),IF(稚魚サイズ・収容重量計算!AK97="","",稚魚サイズ・収容重量計算!AK97)))</f>
        <v/>
      </c>
      <c r="AL97" s="27" t="str">
        <f>IF($L97="","",IF($T97="",IF(積算水温計算!AL192=FALSE,IF(積算水温計算!AL97="","",積算水温計算!AL97),IF(積算水温計算!AL192=TRUE,IF(稚魚サイズ・収容重量計算!AL97="","",稚魚サイズ・収容重量計算!AL97),"")),IF(稚魚サイズ・収容重量計算!AL97="","",稚魚サイズ・収容重量計算!AL97)))</f>
        <v/>
      </c>
      <c r="AM97" s="27" t="str">
        <f>IF($L97="","",IF($T97="",IF(積算水温計算!AM192=FALSE,IF(積算水温計算!AM97="","",積算水温計算!AM97),IF(積算水温計算!AM192=TRUE,IF(稚魚サイズ・収容重量計算!AM97="","",稚魚サイズ・収容重量計算!AM97),"")),IF(稚魚サイズ・収容重量計算!AM97="","",稚魚サイズ・収容重量計算!AM97)))</f>
        <v/>
      </c>
      <c r="AN97" s="27" t="str">
        <f>IF($L97="","",IF($T97="",IF(積算水温計算!AN192=FALSE,IF(積算水温計算!AN97="","",積算水温計算!AN97),IF(積算水温計算!AN192=TRUE,IF(稚魚サイズ・収容重量計算!AN97="","",稚魚サイズ・収容重量計算!AN97),"")),IF(稚魚サイズ・収容重量計算!AN97="","",稚魚サイズ・収容重量計算!AN97)))</f>
        <v/>
      </c>
      <c r="AO97" s="27" t="str">
        <f>IF($L97="","",IF($T97="",IF(積算水温計算!AO192=FALSE,IF(積算水温計算!AO97="","",積算水温計算!AO97),IF(積算水温計算!AO192=TRUE,IF(稚魚サイズ・収容重量計算!AO97="","",稚魚サイズ・収容重量計算!AO97),"")),IF(稚魚サイズ・収容重量計算!AO97="","",稚魚サイズ・収容重量計算!AO97)))</f>
        <v/>
      </c>
      <c r="AP97" s="27" t="str">
        <f>IF($L97="","",IF($T97="",IF(積算水温計算!AP192=FALSE,IF(積算水温計算!AP97="","",積算水温計算!AP97),IF(積算水温計算!AP192=TRUE,IF(稚魚サイズ・収容重量計算!AP97="","",稚魚サイズ・収容重量計算!AP97),"")),IF(稚魚サイズ・収容重量計算!AP97="","",稚魚サイズ・収容重量計算!AP97)))</f>
        <v/>
      </c>
      <c r="AQ97" s="28" t="str">
        <f>IF($L97="","",IF($T97="",IF(積算水温計算!AQ192=FALSE,IF(積算水温計算!AQ97="","",積算水温計算!AQ97),IF(積算水温計算!AQ192=TRUE,IF(稚魚サイズ・収容重量計算!AQ97="","",稚魚サイズ・収容重量計算!AQ97),"")),IF(稚魚サイズ・収容重量計算!AQ97="","",稚魚サイズ・収容重量計算!AQ97)))</f>
        <v/>
      </c>
      <c r="AR97" s="29" t="str">
        <f>IF($L97="","",IF($T97="",IF(積算水温計算!AR192=FALSE,IF(積算水温計算!AR97="","",積算水温計算!AR97),IF(積算水温計算!AR192=TRUE,IF(稚魚サイズ・収容重量計算!AR97="","",稚魚サイズ・収容重量計算!AR97),"")),IF(稚魚サイズ・収容重量計算!AR97="","",稚魚サイズ・収容重量計算!AR97)))</f>
        <v/>
      </c>
      <c r="AS97" s="27" t="str">
        <f>IF($L97="","",IF($T97="",IF(積算水温計算!AS192=FALSE,IF(積算水温計算!AS97="","",積算水温計算!AS97),IF(積算水温計算!AS192=TRUE,IF(稚魚サイズ・収容重量計算!AS97="","",稚魚サイズ・収容重量計算!AS97),"")),IF(稚魚サイズ・収容重量計算!AS97="","",稚魚サイズ・収容重量計算!AS97)))</f>
        <v/>
      </c>
      <c r="AT97" s="27" t="str">
        <f>IF($L97="","",IF($T97="",IF(積算水温計算!AT192=FALSE,IF(積算水温計算!AT97="","",積算水温計算!AT97),IF(積算水温計算!AT192=TRUE,IF(稚魚サイズ・収容重量計算!AT97="","",稚魚サイズ・収容重量計算!AT97),"")),IF(稚魚サイズ・収容重量計算!AT97="","",稚魚サイズ・収容重量計算!AT97)))</f>
        <v/>
      </c>
      <c r="AU97" s="27" t="str">
        <f>IF($L97="","",IF($T97="",IF(積算水温計算!AU192=FALSE,IF(積算水温計算!AU97="","",積算水温計算!AU97),IF(積算水温計算!AU192=TRUE,IF(稚魚サイズ・収容重量計算!AU97="","",稚魚サイズ・収容重量計算!AU97),"")),IF(稚魚サイズ・収容重量計算!AU97="","",稚魚サイズ・収容重量計算!AU97)))</f>
        <v/>
      </c>
      <c r="AV97" s="27" t="str">
        <f>IF($L97="","",IF($T97="",IF(積算水温計算!AV192=FALSE,IF(積算水温計算!AV97="","",積算水温計算!AV97),IF(積算水温計算!AV192=TRUE,IF(稚魚サイズ・収容重量計算!AV97="","",稚魚サイズ・収容重量計算!AV97),"")),IF(稚魚サイズ・収容重量計算!AV97="","",稚魚サイズ・収容重量計算!AV97)))</f>
        <v/>
      </c>
      <c r="AW97" s="30" t="str">
        <f>IF($L97="","",IF($T97="",IF(積算水温計算!AW192=FALSE,IF(積算水温計算!AW97="","",積算水温計算!AW97),IF(積算水温計算!AW192=TRUE,IF(稚魚サイズ・収容重量計算!AW97="","",稚魚サイズ・収容重量計算!AW97),"")),IF(稚魚サイズ・収容重量計算!AW97="","",稚魚サイズ・収容重量計算!AW97)))</f>
        <v/>
      </c>
      <c r="AX97" s="31" t="str">
        <f>IF($L97="","",IF($T97="",IF(積算水温計算!AX192=FALSE,IF(積算水温計算!AX97="","",積算水温計算!AX97),IF(積算水温計算!AX192=TRUE,IF(稚魚サイズ・収容重量計算!AX97="","",稚魚サイズ・収容重量計算!AX97),"")),IF(稚魚サイズ・収容重量計算!AX97="","",稚魚サイズ・収容重量計算!AX97)))</f>
        <v/>
      </c>
      <c r="AY97" s="27" t="str">
        <f>IF($L97="","",IF($T97="",IF(積算水温計算!AY192=FALSE,IF(積算水温計算!AY97="","",積算水温計算!AY97),IF(積算水温計算!AY192=TRUE,IF(稚魚サイズ・収容重量計算!AY97="","",稚魚サイズ・収容重量計算!AY97),"")),IF(稚魚サイズ・収容重量計算!AY97="","",稚魚サイズ・収容重量計算!AY97)))</f>
        <v/>
      </c>
    </row>
    <row r="98" spans="1:54" x14ac:dyDescent="0.4">
      <c r="A98" s="223"/>
      <c r="B98" s="224"/>
      <c r="C98" s="225"/>
      <c r="D98" s="225"/>
      <c r="E98" s="226"/>
      <c r="F98" s="24" t="str">
        <f t="shared" si="8"/>
        <v/>
      </c>
      <c r="G98" s="24" t="str">
        <f t="shared" si="9"/>
        <v/>
      </c>
      <c r="H98" s="25" t="str">
        <f t="shared" si="10"/>
        <v/>
      </c>
      <c r="I98" s="25" t="str">
        <f t="shared" si="11"/>
        <v/>
      </c>
      <c r="J98" s="223"/>
      <c r="K98" s="223"/>
      <c r="L98" s="211"/>
      <c r="M98" s="217">
        <v>960</v>
      </c>
      <c r="N98" s="227">
        <v>0.4</v>
      </c>
      <c r="O98" s="227">
        <v>1.3</v>
      </c>
      <c r="P98" s="227">
        <v>1</v>
      </c>
      <c r="Q98" s="228"/>
      <c r="R98" s="217"/>
      <c r="S98" s="229"/>
      <c r="T98" s="217"/>
      <c r="U98" s="229"/>
      <c r="V98" s="38" t="str">
        <f>稚魚サイズ・収容重量計算!V98</f>
        <v/>
      </c>
      <c r="W98" s="217"/>
      <c r="X98" s="26" t="str">
        <f>IF($L98="","",IF($T98="",IF(積算水温計算!W193=FALSE,IF(積算水温計算!X98="","",積算水温計算!X98),IF(積算水温計算!X193=TRUE,IF(稚魚サイズ・収容重量計算!X98="","",稚魚サイズ・収容重量計算!X98),"")),IF(稚魚サイズ・収容重量計算!X98="","",稚魚サイズ・収容重量計算!X98)))</f>
        <v/>
      </c>
      <c r="Y98" s="27" t="str">
        <f>IF($L98="","",IF($T98="",IF(積算水温計算!Y193=FALSE,IF(積算水温計算!Y98="","",積算水温計算!Y98),IF(積算水温計算!Y193=TRUE,IF(稚魚サイズ・収容重量計算!Y98="","",稚魚サイズ・収容重量計算!Y98),"")),IF(稚魚サイズ・収容重量計算!Y98="","",稚魚サイズ・収容重量計算!Y98)))</f>
        <v/>
      </c>
      <c r="Z98" s="27" t="str">
        <f>IF($L98="","",IF($T98="",IF(積算水温計算!Z193=FALSE,IF(積算水温計算!Z98="","",積算水温計算!Z98),IF(積算水温計算!Z193=TRUE,IF(稚魚サイズ・収容重量計算!Z98="","",稚魚サイズ・収容重量計算!Z98),"")),IF(稚魚サイズ・収容重量計算!Z98="","",稚魚サイズ・収容重量計算!Z98)))</f>
        <v/>
      </c>
      <c r="AA98" s="27" t="str">
        <f>IF($L98="","",IF($T98="",IF(積算水温計算!AA193=FALSE,IF(積算水温計算!AA98="","",積算水温計算!AA98),IF(積算水温計算!AA193=TRUE,IF(稚魚サイズ・収容重量計算!AA98="","",稚魚サイズ・収容重量計算!AA98),"")),IF(稚魚サイズ・収容重量計算!AA98="","",稚魚サイズ・収容重量計算!AA98)))</f>
        <v/>
      </c>
      <c r="AB98" s="27" t="str">
        <f>IF($L98="","",IF($T98="",IF(積算水温計算!AB193=FALSE,IF(積算水温計算!AB98="","",積算水温計算!AB98),IF(積算水温計算!AB193=TRUE,IF(稚魚サイズ・収容重量計算!AB98="","",稚魚サイズ・収容重量計算!AB98),"")),IF(稚魚サイズ・収容重量計算!AB98="","",稚魚サイズ・収容重量計算!AB98)))</f>
        <v/>
      </c>
      <c r="AC98" s="27" t="str">
        <f>IF($L98="","",IF($T98="",IF(積算水温計算!AC193=FALSE,IF(積算水温計算!AC98="","",積算水温計算!AC98),IF(積算水温計算!AC193=TRUE,IF(稚魚サイズ・収容重量計算!AC98="","",稚魚サイズ・収容重量計算!AC98),"")),IF(稚魚サイズ・収容重量計算!AC98="","",稚魚サイズ・収容重量計算!AC98)))</f>
        <v/>
      </c>
      <c r="AD98" s="27" t="str">
        <f>IF($L98="","",IF($T98="",IF(積算水温計算!AD193=FALSE,IF(積算水温計算!AD98="","",積算水温計算!AD98),IF(積算水温計算!AD193=TRUE,IF(稚魚サイズ・収容重量計算!AD98="","",稚魚サイズ・収容重量計算!AD98),"")),IF(稚魚サイズ・収容重量計算!AD98="","",稚魚サイズ・収容重量計算!AD98)))</f>
        <v/>
      </c>
      <c r="AE98" s="27" t="str">
        <f>IF($L98="","",IF($T98="",IF(積算水温計算!AE193=FALSE,IF(積算水温計算!AE98="","",積算水温計算!AE98),IF(積算水温計算!AE193=TRUE,IF(稚魚サイズ・収容重量計算!AE98="","",稚魚サイズ・収容重量計算!AE98),"")),IF(稚魚サイズ・収容重量計算!AE98="","",稚魚サイズ・収容重量計算!AE98)))</f>
        <v/>
      </c>
      <c r="AF98" s="27" t="str">
        <f>IF($L98="","",IF($T98="",IF(積算水温計算!AF193=FALSE,IF(積算水温計算!AF98="","",積算水温計算!AF98),IF(積算水温計算!AF193=TRUE,IF(稚魚サイズ・収容重量計算!AF98="","",稚魚サイズ・収容重量計算!AF98),"")),IF(稚魚サイズ・収容重量計算!AF98="","",稚魚サイズ・収容重量計算!AF98)))</f>
        <v/>
      </c>
      <c r="AG98" s="27" t="str">
        <f>IF($L98="","",IF($T98="",IF(積算水温計算!AG193=FALSE,IF(積算水温計算!AG98="","",積算水温計算!AG98),IF(積算水温計算!AG193=TRUE,IF(稚魚サイズ・収容重量計算!AG98="","",稚魚サイズ・収容重量計算!AG98),"")),IF(稚魚サイズ・収容重量計算!AG98="","",稚魚サイズ・収容重量計算!AG98)))</f>
        <v/>
      </c>
      <c r="AH98" s="27" t="str">
        <f>IF($L98="","",IF($T98="",IF(積算水温計算!AH193=FALSE,IF(積算水温計算!AH98="","",積算水温計算!AH98),IF(積算水温計算!AH193=TRUE,IF(稚魚サイズ・収容重量計算!AH98="","",稚魚サイズ・収容重量計算!AH98),"")),IF(稚魚サイズ・収容重量計算!AH98="","",稚魚サイズ・収容重量計算!AH98)))</f>
        <v/>
      </c>
      <c r="AI98" s="27" t="str">
        <f>IF($L98="","",IF($T98="",IF(積算水温計算!AI193=FALSE,IF(積算水温計算!AI98="","",積算水温計算!AI98),IF(積算水温計算!AI193=TRUE,IF(稚魚サイズ・収容重量計算!AI98="","",稚魚サイズ・収容重量計算!AI98),"")),IF(稚魚サイズ・収容重量計算!AI98="","",稚魚サイズ・収容重量計算!AI98)))</f>
        <v/>
      </c>
      <c r="AJ98" s="27" t="str">
        <f>IF($L98="","",IF($T98="",IF(積算水温計算!AJ193=FALSE,IF(積算水温計算!AJ98="","",積算水温計算!AJ98),IF(積算水温計算!AJ193=TRUE,IF(稚魚サイズ・収容重量計算!AJ98="","",稚魚サイズ・収容重量計算!AJ98),"")),IF(稚魚サイズ・収容重量計算!AJ98="","",稚魚サイズ・収容重量計算!AJ98)))</f>
        <v/>
      </c>
      <c r="AK98" s="27" t="str">
        <f>IF($L98="","",IF($T98="",IF(積算水温計算!AK193=FALSE,IF(積算水温計算!AK98="","",積算水温計算!AK98),IF(積算水温計算!AK193=TRUE,IF(稚魚サイズ・収容重量計算!AK98="","",稚魚サイズ・収容重量計算!AK98),"")),IF(稚魚サイズ・収容重量計算!AK98="","",稚魚サイズ・収容重量計算!AK98)))</f>
        <v/>
      </c>
      <c r="AL98" s="27" t="str">
        <f>IF($L98="","",IF($T98="",IF(積算水温計算!AL193=FALSE,IF(積算水温計算!AL98="","",積算水温計算!AL98),IF(積算水温計算!AL193=TRUE,IF(稚魚サイズ・収容重量計算!AL98="","",稚魚サイズ・収容重量計算!AL98),"")),IF(稚魚サイズ・収容重量計算!AL98="","",稚魚サイズ・収容重量計算!AL98)))</f>
        <v/>
      </c>
      <c r="AM98" s="27" t="str">
        <f>IF($L98="","",IF($T98="",IF(積算水温計算!AM193=FALSE,IF(積算水温計算!AM98="","",積算水温計算!AM98),IF(積算水温計算!AM193=TRUE,IF(稚魚サイズ・収容重量計算!AM98="","",稚魚サイズ・収容重量計算!AM98),"")),IF(稚魚サイズ・収容重量計算!AM98="","",稚魚サイズ・収容重量計算!AM98)))</f>
        <v/>
      </c>
      <c r="AN98" s="27" t="str">
        <f>IF($L98="","",IF($T98="",IF(積算水温計算!AN193=FALSE,IF(積算水温計算!AN98="","",積算水温計算!AN98),IF(積算水温計算!AN193=TRUE,IF(稚魚サイズ・収容重量計算!AN98="","",稚魚サイズ・収容重量計算!AN98),"")),IF(稚魚サイズ・収容重量計算!AN98="","",稚魚サイズ・収容重量計算!AN98)))</f>
        <v/>
      </c>
      <c r="AO98" s="27" t="str">
        <f>IF($L98="","",IF($T98="",IF(積算水温計算!AO193=FALSE,IF(積算水温計算!AO98="","",積算水温計算!AO98),IF(積算水温計算!AO193=TRUE,IF(稚魚サイズ・収容重量計算!AO98="","",稚魚サイズ・収容重量計算!AO98),"")),IF(稚魚サイズ・収容重量計算!AO98="","",稚魚サイズ・収容重量計算!AO98)))</f>
        <v/>
      </c>
      <c r="AP98" s="27" t="str">
        <f>IF($L98="","",IF($T98="",IF(積算水温計算!AP193=FALSE,IF(積算水温計算!AP98="","",積算水温計算!AP98),IF(積算水温計算!AP193=TRUE,IF(稚魚サイズ・収容重量計算!AP98="","",稚魚サイズ・収容重量計算!AP98),"")),IF(稚魚サイズ・収容重量計算!AP98="","",稚魚サイズ・収容重量計算!AP98)))</f>
        <v/>
      </c>
      <c r="AQ98" s="28" t="str">
        <f>IF($L98="","",IF($T98="",IF(積算水温計算!AQ193=FALSE,IF(積算水温計算!AQ98="","",積算水温計算!AQ98),IF(積算水温計算!AQ193=TRUE,IF(稚魚サイズ・収容重量計算!AQ98="","",稚魚サイズ・収容重量計算!AQ98),"")),IF(稚魚サイズ・収容重量計算!AQ98="","",稚魚サイズ・収容重量計算!AQ98)))</f>
        <v/>
      </c>
      <c r="AR98" s="29" t="str">
        <f>IF($L98="","",IF($T98="",IF(積算水温計算!AR193=FALSE,IF(積算水温計算!AR98="","",積算水温計算!AR98),IF(積算水温計算!AR193=TRUE,IF(稚魚サイズ・収容重量計算!AR98="","",稚魚サイズ・収容重量計算!AR98),"")),IF(稚魚サイズ・収容重量計算!AR98="","",稚魚サイズ・収容重量計算!AR98)))</f>
        <v/>
      </c>
      <c r="AS98" s="27" t="str">
        <f>IF($L98="","",IF($T98="",IF(積算水温計算!AS193=FALSE,IF(積算水温計算!AS98="","",積算水温計算!AS98),IF(積算水温計算!AS193=TRUE,IF(稚魚サイズ・収容重量計算!AS98="","",稚魚サイズ・収容重量計算!AS98),"")),IF(稚魚サイズ・収容重量計算!AS98="","",稚魚サイズ・収容重量計算!AS98)))</f>
        <v/>
      </c>
      <c r="AT98" s="27" t="str">
        <f>IF($L98="","",IF($T98="",IF(積算水温計算!AT193=FALSE,IF(積算水温計算!AT98="","",積算水温計算!AT98),IF(積算水温計算!AT193=TRUE,IF(稚魚サイズ・収容重量計算!AT98="","",稚魚サイズ・収容重量計算!AT98),"")),IF(稚魚サイズ・収容重量計算!AT98="","",稚魚サイズ・収容重量計算!AT98)))</f>
        <v/>
      </c>
      <c r="AU98" s="27" t="str">
        <f>IF($L98="","",IF($T98="",IF(積算水温計算!AU193=FALSE,IF(積算水温計算!AU98="","",積算水温計算!AU98),IF(積算水温計算!AU193=TRUE,IF(稚魚サイズ・収容重量計算!AU98="","",稚魚サイズ・収容重量計算!AU98),"")),IF(稚魚サイズ・収容重量計算!AU98="","",稚魚サイズ・収容重量計算!AU98)))</f>
        <v/>
      </c>
      <c r="AV98" s="27" t="str">
        <f>IF($L98="","",IF($T98="",IF(積算水温計算!AV193=FALSE,IF(積算水温計算!AV98="","",積算水温計算!AV98),IF(積算水温計算!AV193=TRUE,IF(稚魚サイズ・収容重量計算!AV98="","",稚魚サイズ・収容重量計算!AV98),"")),IF(稚魚サイズ・収容重量計算!AV98="","",稚魚サイズ・収容重量計算!AV98)))</f>
        <v/>
      </c>
      <c r="AW98" s="30" t="str">
        <f>IF($L98="","",IF($T98="",IF(積算水温計算!AW193=FALSE,IF(積算水温計算!AW98="","",積算水温計算!AW98),IF(積算水温計算!AW193=TRUE,IF(稚魚サイズ・収容重量計算!AW98="","",稚魚サイズ・収容重量計算!AW98),"")),IF(稚魚サイズ・収容重量計算!AW98="","",稚魚サイズ・収容重量計算!AW98)))</f>
        <v/>
      </c>
      <c r="AX98" s="31" t="str">
        <f>IF($L98="","",IF($T98="",IF(積算水温計算!AX193=FALSE,IF(積算水温計算!AX98="","",積算水温計算!AX98),IF(積算水温計算!AX193=TRUE,IF(稚魚サイズ・収容重量計算!AX98="","",稚魚サイズ・収容重量計算!AX98),"")),IF(稚魚サイズ・収容重量計算!AX98="","",稚魚サイズ・収容重量計算!AX98)))</f>
        <v/>
      </c>
      <c r="AY98" s="27" t="str">
        <f>IF($L98="","",IF($T98="",IF(積算水温計算!AY193=FALSE,IF(積算水温計算!AY98="","",積算水温計算!AY98),IF(積算水温計算!AY193=TRUE,IF(稚魚サイズ・収容重量計算!AY98="","",稚魚サイズ・収容重量計算!AY98),"")),IF(稚魚サイズ・収容重量計算!AY98="","",稚魚サイズ・収容重量計算!AY98)))</f>
        <v/>
      </c>
    </row>
    <row r="99" spans="1:54" x14ac:dyDescent="0.4">
      <c r="A99" s="223"/>
      <c r="B99" s="224"/>
      <c r="C99" s="225"/>
      <c r="D99" s="225"/>
      <c r="E99" s="226"/>
      <c r="F99" s="24" t="str">
        <f t="shared" si="8"/>
        <v/>
      </c>
      <c r="G99" s="24" t="str">
        <f t="shared" si="9"/>
        <v/>
      </c>
      <c r="H99" s="25" t="str">
        <f t="shared" si="10"/>
        <v/>
      </c>
      <c r="I99" s="25" t="str">
        <f t="shared" si="11"/>
        <v/>
      </c>
      <c r="J99" s="223"/>
      <c r="K99" s="223"/>
      <c r="L99" s="211"/>
      <c r="M99" s="217">
        <v>960</v>
      </c>
      <c r="N99" s="227">
        <v>0.4</v>
      </c>
      <c r="O99" s="227">
        <v>1.3</v>
      </c>
      <c r="P99" s="227">
        <v>1</v>
      </c>
      <c r="Q99" s="228"/>
      <c r="R99" s="217"/>
      <c r="S99" s="229"/>
      <c r="T99" s="217"/>
      <c r="U99" s="229"/>
      <c r="V99" s="38" t="str">
        <f>稚魚サイズ・収容重量計算!V99</f>
        <v/>
      </c>
      <c r="W99" s="217"/>
      <c r="X99" s="26" t="str">
        <f>IF($L99="","",IF($T99="",IF(積算水温計算!W194=FALSE,IF(積算水温計算!X99="","",積算水温計算!X99),IF(積算水温計算!X194=TRUE,IF(稚魚サイズ・収容重量計算!X99="","",稚魚サイズ・収容重量計算!X99),"")),IF(稚魚サイズ・収容重量計算!X99="","",稚魚サイズ・収容重量計算!X99)))</f>
        <v/>
      </c>
      <c r="Y99" s="27" t="str">
        <f>IF($L99="","",IF($T99="",IF(積算水温計算!Y194=FALSE,IF(積算水温計算!Y99="","",積算水温計算!Y99),IF(積算水温計算!Y194=TRUE,IF(稚魚サイズ・収容重量計算!Y99="","",稚魚サイズ・収容重量計算!Y99),"")),IF(稚魚サイズ・収容重量計算!Y99="","",稚魚サイズ・収容重量計算!Y99)))</f>
        <v/>
      </c>
      <c r="Z99" s="27" t="str">
        <f>IF($L99="","",IF($T99="",IF(積算水温計算!Z194=FALSE,IF(積算水温計算!Z99="","",積算水温計算!Z99),IF(積算水温計算!Z194=TRUE,IF(稚魚サイズ・収容重量計算!Z99="","",稚魚サイズ・収容重量計算!Z99),"")),IF(稚魚サイズ・収容重量計算!Z99="","",稚魚サイズ・収容重量計算!Z99)))</f>
        <v/>
      </c>
      <c r="AA99" s="27" t="str">
        <f>IF($L99="","",IF($T99="",IF(積算水温計算!AA194=FALSE,IF(積算水温計算!AA99="","",積算水温計算!AA99),IF(積算水温計算!AA194=TRUE,IF(稚魚サイズ・収容重量計算!AA99="","",稚魚サイズ・収容重量計算!AA99),"")),IF(稚魚サイズ・収容重量計算!AA99="","",稚魚サイズ・収容重量計算!AA99)))</f>
        <v/>
      </c>
      <c r="AB99" s="27" t="str">
        <f>IF($L99="","",IF($T99="",IF(積算水温計算!AB194=FALSE,IF(積算水温計算!AB99="","",積算水温計算!AB99),IF(積算水温計算!AB194=TRUE,IF(稚魚サイズ・収容重量計算!AB99="","",稚魚サイズ・収容重量計算!AB99),"")),IF(稚魚サイズ・収容重量計算!AB99="","",稚魚サイズ・収容重量計算!AB99)))</f>
        <v/>
      </c>
      <c r="AC99" s="27" t="str">
        <f>IF($L99="","",IF($T99="",IF(積算水温計算!AC194=FALSE,IF(積算水温計算!AC99="","",積算水温計算!AC99),IF(積算水温計算!AC194=TRUE,IF(稚魚サイズ・収容重量計算!AC99="","",稚魚サイズ・収容重量計算!AC99),"")),IF(稚魚サイズ・収容重量計算!AC99="","",稚魚サイズ・収容重量計算!AC99)))</f>
        <v/>
      </c>
      <c r="AD99" s="27" t="str">
        <f>IF($L99="","",IF($T99="",IF(積算水温計算!AD194=FALSE,IF(積算水温計算!AD99="","",積算水温計算!AD99),IF(積算水温計算!AD194=TRUE,IF(稚魚サイズ・収容重量計算!AD99="","",稚魚サイズ・収容重量計算!AD99),"")),IF(稚魚サイズ・収容重量計算!AD99="","",稚魚サイズ・収容重量計算!AD99)))</f>
        <v/>
      </c>
      <c r="AE99" s="27" t="str">
        <f>IF($L99="","",IF($T99="",IF(積算水温計算!AE194=FALSE,IF(積算水温計算!AE99="","",積算水温計算!AE99),IF(積算水温計算!AE194=TRUE,IF(稚魚サイズ・収容重量計算!AE99="","",稚魚サイズ・収容重量計算!AE99),"")),IF(稚魚サイズ・収容重量計算!AE99="","",稚魚サイズ・収容重量計算!AE99)))</f>
        <v/>
      </c>
      <c r="AF99" s="27" t="str">
        <f>IF($L99="","",IF($T99="",IF(積算水温計算!AF194=FALSE,IF(積算水温計算!AF99="","",積算水温計算!AF99),IF(積算水温計算!AF194=TRUE,IF(稚魚サイズ・収容重量計算!AF99="","",稚魚サイズ・収容重量計算!AF99),"")),IF(稚魚サイズ・収容重量計算!AF99="","",稚魚サイズ・収容重量計算!AF99)))</f>
        <v/>
      </c>
      <c r="AG99" s="27" t="str">
        <f>IF($L99="","",IF($T99="",IF(積算水温計算!AG194=FALSE,IF(積算水温計算!AG99="","",積算水温計算!AG99),IF(積算水温計算!AG194=TRUE,IF(稚魚サイズ・収容重量計算!AG99="","",稚魚サイズ・収容重量計算!AG99),"")),IF(稚魚サイズ・収容重量計算!AG99="","",稚魚サイズ・収容重量計算!AG99)))</f>
        <v/>
      </c>
      <c r="AH99" s="27" t="str">
        <f>IF($L99="","",IF($T99="",IF(積算水温計算!AH194=FALSE,IF(積算水温計算!AH99="","",積算水温計算!AH99),IF(積算水温計算!AH194=TRUE,IF(稚魚サイズ・収容重量計算!AH99="","",稚魚サイズ・収容重量計算!AH99),"")),IF(稚魚サイズ・収容重量計算!AH99="","",稚魚サイズ・収容重量計算!AH99)))</f>
        <v/>
      </c>
      <c r="AI99" s="27" t="str">
        <f>IF($L99="","",IF($T99="",IF(積算水温計算!AI194=FALSE,IF(積算水温計算!AI99="","",積算水温計算!AI99),IF(積算水温計算!AI194=TRUE,IF(稚魚サイズ・収容重量計算!AI99="","",稚魚サイズ・収容重量計算!AI99),"")),IF(稚魚サイズ・収容重量計算!AI99="","",稚魚サイズ・収容重量計算!AI99)))</f>
        <v/>
      </c>
      <c r="AJ99" s="27" t="str">
        <f>IF($L99="","",IF($T99="",IF(積算水温計算!AJ194=FALSE,IF(積算水温計算!AJ99="","",積算水温計算!AJ99),IF(積算水温計算!AJ194=TRUE,IF(稚魚サイズ・収容重量計算!AJ99="","",稚魚サイズ・収容重量計算!AJ99),"")),IF(稚魚サイズ・収容重量計算!AJ99="","",稚魚サイズ・収容重量計算!AJ99)))</f>
        <v/>
      </c>
      <c r="AK99" s="27" t="str">
        <f>IF($L99="","",IF($T99="",IF(積算水温計算!AK194=FALSE,IF(積算水温計算!AK99="","",積算水温計算!AK99),IF(積算水温計算!AK194=TRUE,IF(稚魚サイズ・収容重量計算!AK99="","",稚魚サイズ・収容重量計算!AK99),"")),IF(稚魚サイズ・収容重量計算!AK99="","",稚魚サイズ・収容重量計算!AK99)))</f>
        <v/>
      </c>
      <c r="AL99" s="27" t="str">
        <f>IF($L99="","",IF($T99="",IF(積算水温計算!AL194=FALSE,IF(積算水温計算!AL99="","",積算水温計算!AL99),IF(積算水温計算!AL194=TRUE,IF(稚魚サイズ・収容重量計算!AL99="","",稚魚サイズ・収容重量計算!AL99),"")),IF(稚魚サイズ・収容重量計算!AL99="","",稚魚サイズ・収容重量計算!AL99)))</f>
        <v/>
      </c>
      <c r="AM99" s="27" t="str">
        <f>IF($L99="","",IF($T99="",IF(積算水温計算!AM194=FALSE,IF(積算水温計算!AM99="","",積算水温計算!AM99),IF(積算水温計算!AM194=TRUE,IF(稚魚サイズ・収容重量計算!AM99="","",稚魚サイズ・収容重量計算!AM99),"")),IF(稚魚サイズ・収容重量計算!AM99="","",稚魚サイズ・収容重量計算!AM99)))</f>
        <v/>
      </c>
      <c r="AN99" s="27" t="str">
        <f>IF($L99="","",IF($T99="",IF(積算水温計算!AN194=FALSE,IF(積算水温計算!AN99="","",積算水温計算!AN99),IF(積算水温計算!AN194=TRUE,IF(稚魚サイズ・収容重量計算!AN99="","",稚魚サイズ・収容重量計算!AN99),"")),IF(稚魚サイズ・収容重量計算!AN99="","",稚魚サイズ・収容重量計算!AN99)))</f>
        <v/>
      </c>
      <c r="AO99" s="27" t="str">
        <f>IF($L99="","",IF($T99="",IF(積算水温計算!AO194=FALSE,IF(積算水温計算!AO99="","",積算水温計算!AO99),IF(積算水温計算!AO194=TRUE,IF(稚魚サイズ・収容重量計算!AO99="","",稚魚サイズ・収容重量計算!AO99),"")),IF(稚魚サイズ・収容重量計算!AO99="","",稚魚サイズ・収容重量計算!AO99)))</f>
        <v/>
      </c>
      <c r="AP99" s="27" t="str">
        <f>IF($L99="","",IF($T99="",IF(積算水温計算!AP194=FALSE,IF(積算水温計算!AP99="","",積算水温計算!AP99),IF(積算水温計算!AP194=TRUE,IF(稚魚サイズ・収容重量計算!AP99="","",稚魚サイズ・収容重量計算!AP99),"")),IF(稚魚サイズ・収容重量計算!AP99="","",稚魚サイズ・収容重量計算!AP99)))</f>
        <v/>
      </c>
      <c r="AQ99" s="28" t="str">
        <f>IF($L99="","",IF($T99="",IF(積算水温計算!AQ194=FALSE,IF(積算水温計算!AQ99="","",積算水温計算!AQ99),IF(積算水温計算!AQ194=TRUE,IF(稚魚サイズ・収容重量計算!AQ99="","",稚魚サイズ・収容重量計算!AQ99),"")),IF(稚魚サイズ・収容重量計算!AQ99="","",稚魚サイズ・収容重量計算!AQ99)))</f>
        <v/>
      </c>
      <c r="AR99" s="29" t="str">
        <f>IF($L99="","",IF($T99="",IF(積算水温計算!AR194=FALSE,IF(積算水温計算!AR99="","",積算水温計算!AR99),IF(積算水温計算!AR194=TRUE,IF(稚魚サイズ・収容重量計算!AR99="","",稚魚サイズ・収容重量計算!AR99),"")),IF(稚魚サイズ・収容重量計算!AR99="","",稚魚サイズ・収容重量計算!AR99)))</f>
        <v/>
      </c>
      <c r="AS99" s="27" t="str">
        <f>IF($L99="","",IF($T99="",IF(積算水温計算!AS194=FALSE,IF(積算水温計算!AS99="","",積算水温計算!AS99),IF(積算水温計算!AS194=TRUE,IF(稚魚サイズ・収容重量計算!AS99="","",稚魚サイズ・収容重量計算!AS99),"")),IF(稚魚サイズ・収容重量計算!AS99="","",稚魚サイズ・収容重量計算!AS99)))</f>
        <v/>
      </c>
      <c r="AT99" s="27" t="str">
        <f>IF($L99="","",IF($T99="",IF(積算水温計算!AT194=FALSE,IF(積算水温計算!AT99="","",積算水温計算!AT99),IF(積算水温計算!AT194=TRUE,IF(稚魚サイズ・収容重量計算!AT99="","",稚魚サイズ・収容重量計算!AT99),"")),IF(稚魚サイズ・収容重量計算!AT99="","",稚魚サイズ・収容重量計算!AT99)))</f>
        <v/>
      </c>
      <c r="AU99" s="27" t="str">
        <f>IF($L99="","",IF($T99="",IF(積算水温計算!AU194=FALSE,IF(積算水温計算!AU99="","",積算水温計算!AU99),IF(積算水温計算!AU194=TRUE,IF(稚魚サイズ・収容重量計算!AU99="","",稚魚サイズ・収容重量計算!AU99),"")),IF(稚魚サイズ・収容重量計算!AU99="","",稚魚サイズ・収容重量計算!AU99)))</f>
        <v/>
      </c>
      <c r="AV99" s="27" t="str">
        <f>IF($L99="","",IF($T99="",IF(積算水温計算!AV194=FALSE,IF(積算水温計算!AV99="","",積算水温計算!AV99),IF(積算水温計算!AV194=TRUE,IF(稚魚サイズ・収容重量計算!AV99="","",稚魚サイズ・収容重量計算!AV99),"")),IF(稚魚サイズ・収容重量計算!AV99="","",稚魚サイズ・収容重量計算!AV99)))</f>
        <v/>
      </c>
      <c r="AW99" s="30" t="str">
        <f>IF($L99="","",IF($T99="",IF(積算水温計算!AW194=FALSE,IF(積算水温計算!AW99="","",積算水温計算!AW99),IF(積算水温計算!AW194=TRUE,IF(稚魚サイズ・収容重量計算!AW99="","",稚魚サイズ・収容重量計算!AW99),"")),IF(稚魚サイズ・収容重量計算!AW99="","",稚魚サイズ・収容重量計算!AW99)))</f>
        <v/>
      </c>
      <c r="AX99" s="31" t="str">
        <f>IF($L99="","",IF($T99="",IF(積算水温計算!AX194=FALSE,IF(積算水温計算!AX99="","",積算水温計算!AX99),IF(積算水温計算!AX194=TRUE,IF(稚魚サイズ・収容重量計算!AX99="","",稚魚サイズ・収容重量計算!AX99),"")),IF(稚魚サイズ・収容重量計算!AX99="","",稚魚サイズ・収容重量計算!AX99)))</f>
        <v/>
      </c>
      <c r="AY99" s="27" t="str">
        <f>IF($L99="","",IF($T99="",IF(積算水温計算!AY194=FALSE,IF(積算水温計算!AY99="","",積算水温計算!AY99),IF(積算水温計算!AY194=TRUE,IF(稚魚サイズ・収容重量計算!AY99="","",稚魚サイズ・収容重量計算!AY99),"")),IF(稚魚サイズ・収容重量計算!AY99="","",稚魚サイズ・収容重量計算!AY99)))</f>
        <v/>
      </c>
    </row>
    <row r="102" spans="1:54" ht="17.25" x14ac:dyDescent="0.4">
      <c r="A102" s="22" t="s">
        <v>87</v>
      </c>
      <c r="B102" s="22"/>
    </row>
    <row r="103" spans="1:54" x14ac:dyDescent="0.4">
      <c r="A103" s="252" t="s">
        <v>33</v>
      </c>
      <c r="B103" s="254" t="s">
        <v>65</v>
      </c>
      <c r="C103" s="256" t="s">
        <v>54</v>
      </c>
      <c r="D103" s="256" t="s">
        <v>55</v>
      </c>
      <c r="E103" s="256" t="s">
        <v>56</v>
      </c>
      <c r="F103" s="256" t="s">
        <v>57</v>
      </c>
      <c r="G103" s="256" t="s">
        <v>58</v>
      </c>
      <c r="H103" s="256" t="s">
        <v>59</v>
      </c>
      <c r="I103" s="256" t="s">
        <v>60</v>
      </c>
      <c r="J103" s="264" t="s">
        <v>62</v>
      </c>
      <c r="K103" s="252" t="s">
        <v>32</v>
      </c>
      <c r="L103" s="264" t="s">
        <v>61</v>
      </c>
      <c r="M103" s="276" t="s">
        <v>63</v>
      </c>
      <c r="N103" s="276" t="s">
        <v>73</v>
      </c>
      <c r="O103" s="276" t="s">
        <v>74</v>
      </c>
      <c r="P103" s="277" t="s">
        <v>75</v>
      </c>
      <c r="Q103" s="275" t="s">
        <v>38</v>
      </c>
      <c r="R103" s="275"/>
      <c r="S103" s="275" t="s">
        <v>41</v>
      </c>
      <c r="T103" s="275"/>
      <c r="U103" s="275" t="s">
        <v>43</v>
      </c>
      <c r="V103" s="275"/>
      <c r="W103" s="275"/>
      <c r="X103" s="257">
        <v>8</v>
      </c>
      <c r="Y103" s="257" t="s">
        <v>1</v>
      </c>
      <c r="Z103" s="257" t="s">
        <v>2</v>
      </c>
      <c r="AA103" s="257" t="s">
        <v>3</v>
      </c>
      <c r="AB103" s="257" t="s">
        <v>4</v>
      </c>
      <c r="AC103" s="257" t="s">
        <v>5</v>
      </c>
      <c r="AD103" s="257" t="s">
        <v>6</v>
      </c>
      <c r="AE103" s="257" t="s">
        <v>7</v>
      </c>
      <c r="AF103" s="257" t="s">
        <v>8</v>
      </c>
      <c r="AG103" s="257" t="s">
        <v>9</v>
      </c>
      <c r="AH103" s="257" t="s">
        <v>10</v>
      </c>
      <c r="AI103" s="257" t="s">
        <v>11</v>
      </c>
      <c r="AJ103" s="257" t="s">
        <v>12</v>
      </c>
      <c r="AK103" s="257" t="s">
        <v>13</v>
      </c>
      <c r="AL103" s="257" t="s">
        <v>14</v>
      </c>
      <c r="AM103" s="257" t="s">
        <v>15</v>
      </c>
      <c r="AN103" s="257" t="s">
        <v>16</v>
      </c>
      <c r="AO103" s="257" t="s">
        <v>17</v>
      </c>
      <c r="AP103" s="257" t="s">
        <v>18</v>
      </c>
      <c r="AQ103" s="268" t="s">
        <v>19</v>
      </c>
      <c r="AR103" s="270" t="s">
        <v>20</v>
      </c>
      <c r="AS103" s="272" t="s">
        <v>21</v>
      </c>
      <c r="AT103" s="272" t="s">
        <v>22</v>
      </c>
      <c r="AU103" s="272" t="s">
        <v>23</v>
      </c>
      <c r="AV103" s="272" t="s">
        <v>24</v>
      </c>
      <c r="AW103" s="273" t="s">
        <v>25</v>
      </c>
      <c r="AX103" s="274" t="s">
        <v>26</v>
      </c>
      <c r="AY103" s="257" t="s">
        <v>27</v>
      </c>
      <c r="BA103" s="7"/>
      <c r="BB103" s="7"/>
    </row>
    <row r="104" spans="1:54" x14ac:dyDescent="0.4">
      <c r="A104" s="253"/>
      <c r="B104" s="255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  <c r="O104" s="253"/>
      <c r="P104" s="278"/>
      <c r="Q104" s="57" t="s">
        <v>40</v>
      </c>
      <c r="R104" s="57" t="s">
        <v>39</v>
      </c>
      <c r="S104" s="57" t="s">
        <v>40</v>
      </c>
      <c r="T104" s="57" t="s">
        <v>42</v>
      </c>
      <c r="U104" s="57" t="s">
        <v>34</v>
      </c>
      <c r="V104" s="57" t="s">
        <v>99</v>
      </c>
      <c r="W104" s="57" t="s">
        <v>44</v>
      </c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58"/>
      <c r="AH104" s="258"/>
      <c r="AI104" s="258"/>
      <c r="AJ104" s="258"/>
      <c r="AK104" s="258"/>
      <c r="AL104" s="258"/>
      <c r="AM104" s="258"/>
      <c r="AN104" s="258"/>
      <c r="AO104" s="258"/>
      <c r="AP104" s="258"/>
      <c r="AQ104" s="269"/>
      <c r="AR104" s="271"/>
      <c r="AS104" s="258"/>
      <c r="AT104" s="258"/>
      <c r="AU104" s="258"/>
      <c r="AV104" s="258"/>
      <c r="AW104" s="269"/>
      <c r="AX104" s="271"/>
      <c r="AY104" s="258"/>
      <c r="BA104" s="7"/>
      <c r="BB104" s="7"/>
    </row>
    <row r="105" spans="1:54" x14ac:dyDescent="0.4">
      <c r="A105" s="32" t="str">
        <f t="shared" ref="A105:W105" si="12">IF(A10="","",A10)</f>
        <v/>
      </c>
      <c r="B105" s="51" t="str">
        <f t="shared" si="12"/>
        <v/>
      </c>
      <c r="C105" s="24" t="str">
        <f t="shared" si="12"/>
        <v/>
      </c>
      <c r="D105" s="24" t="str">
        <f t="shared" si="12"/>
        <v/>
      </c>
      <c r="E105" s="33" t="str">
        <f t="shared" si="12"/>
        <v/>
      </c>
      <c r="F105" s="34" t="str">
        <f t="shared" si="12"/>
        <v/>
      </c>
      <c r="G105" s="35" t="str">
        <f t="shared" si="12"/>
        <v/>
      </c>
      <c r="H105" s="35" t="str">
        <f t="shared" si="12"/>
        <v/>
      </c>
      <c r="I105" s="35" t="str">
        <f t="shared" si="12"/>
        <v/>
      </c>
      <c r="J105" s="32" t="str">
        <f t="shared" si="12"/>
        <v/>
      </c>
      <c r="K105" s="32" t="str">
        <f t="shared" si="12"/>
        <v/>
      </c>
      <c r="L105" s="36" t="str">
        <f t="shared" si="12"/>
        <v/>
      </c>
      <c r="M105" s="36">
        <f t="shared" si="12"/>
        <v>960</v>
      </c>
      <c r="N105" s="38">
        <f t="shared" si="12"/>
        <v>0.4</v>
      </c>
      <c r="O105" s="38">
        <f t="shared" si="12"/>
        <v>1.3</v>
      </c>
      <c r="P105" s="38">
        <f t="shared" si="12"/>
        <v>1</v>
      </c>
      <c r="Q105" s="39" t="str">
        <f t="shared" si="12"/>
        <v/>
      </c>
      <c r="R105" s="36" t="str">
        <f t="shared" si="12"/>
        <v/>
      </c>
      <c r="S105" s="32" t="str">
        <f t="shared" si="12"/>
        <v/>
      </c>
      <c r="T105" s="36" t="str">
        <f t="shared" si="12"/>
        <v/>
      </c>
      <c r="U105" s="32" t="str">
        <f t="shared" si="12"/>
        <v/>
      </c>
      <c r="V105" s="50" t="str">
        <f t="shared" si="12"/>
        <v/>
      </c>
      <c r="W105" s="36" t="str">
        <f t="shared" si="12"/>
        <v/>
      </c>
      <c r="X105" s="40"/>
      <c r="Y105" s="40" t="str">
        <f t="shared" ref="Y105:AY105" si="13">IF($L105="","",IF($J105="池撒き","",IF(Z10&lt;440,"",IF(Z10&lt;=$M105,ROUNDUP($L105/$B$6,0)*40,""))))</f>
        <v/>
      </c>
      <c r="Z105" s="40" t="str">
        <f t="shared" si="13"/>
        <v/>
      </c>
      <c r="AA105" s="40" t="str">
        <f t="shared" si="13"/>
        <v/>
      </c>
      <c r="AB105" s="40" t="str">
        <f t="shared" si="13"/>
        <v/>
      </c>
      <c r="AC105" s="40" t="str">
        <f t="shared" si="13"/>
        <v/>
      </c>
      <c r="AD105" s="40" t="str">
        <f t="shared" si="13"/>
        <v/>
      </c>
      <c r="AE105" s="40" t="str">
        <f t="shared" si="13"/>
        <v/>
      </c>
      <c r="AF105" s="40" t="str">
        <f t="shared" si="13"/>
        <v/>
      </c>
      <c r="AG105" s="40" t="str">
        <f t="shared" si="13"/>
        <v/>
      </c>
      <c r="AH105" s="40" t="str">
        <f t="shared" si="13"/>
        <v/>
      </c>
      <c r="AI105" s="40" t="str">
        <f t="shared" si="13"/>
        <v/>
      </c>
      <c r="AJ105" s="40" t="str">
        <f t="shared" si="13"/>
        <v/>
      </c>
      <c r="AK105" s="40" t="str">
        <f t="shared" si="13"/>
        <v/>
      </c>
      <c r="AL105" s="40" t="str">
        <f t="shared" si="13"/>
        <v/>
      </c>
      <c r="AM105" s="40" t="str">
        <f t="shared" si="13"/>
        <v/>
      </c>
      <c r="AN105" s="40" t="str">
        <f t="shared" si="13"/>
        <v/>
      </c>
      <c r="AO105" s="40" t="str">
        <f t="shared" si="13"/>
        <v/>
      </c>
      <c r="AP105" s="40" t="str">
        <f t="shared" si="13"/>
        <v/>
      </c>
      <c r="AQ105" s="41" t="str">
        <f t="shared" si="13"/>
        <v/>
      </c>
      <c r="AR105" s="42" t="str">
        <f t="shared" si="13"/>
        <v/>
      </c>
      <c r="AS105" s="40" t="str">
        <f t="shared" si="13"/>
        <v/>
      </c>
      <c r="AT105" s="40" t="str">
        <f t="shared" si="13"/>
        <v/>
      </c>
      <c r="AU105" s="40" t="str">
        <f t="shared" si="13"/>
        <v/>
      </c>
      <c r="AV105" s="40" t="str">
        <f t="shared" si="13"/>
        <v/>
      </c>
      <c r="AW105" s="43" t="str">
        <f t="shared" si="13"/>
        <v/>
      </c>
      <c r="AX105" s="44" t="str">
        <f t="shared" si="13"/>
        <v/>
      </c>
      <c r="AY105" s="40" t="str">
        <f t="shared" si="13"/>
        <v/>
      </c>
      <c r="BA105" s="7"/>
      <c r="BB105" s="7"/>
    </row>
    <row r="106" spans="1:54" x14ac:dyDescent="0.4">
      <c r="A106" s="32" t="str">
        <f t="shared" ref="A106:W106" si="14">IF(A11="","",A11)</f>
        <v/>
      </c>
      <c r="B106" s="51" t="str">
        <f t="shared" si="14"/>
        <v/>
      </c>
      <c r="C106" s="24" t="str">
        <f t="shared" si="14"/>
        <v/>
      </c>
      <c r="D106" s="24" t="str">
        <f t="shared" si="14"/>
        <v/>
      </c>
      <c r="E106" s="33" t="str">
        <f t="shared" si="14"/>
        <v/>
      </c>
      <c r="F106" s="34" t="str">
        <f t="shared" si="14"/>
        <v/>
      </c>
      <c r="G106" s="35" t="str">
        <f t="shared" si="14"/>
        <v/>
      </c>
      <c r="H106" s="35" t="str">
        <f t="shared" si="14"/>
        <v/>
      </c>
      <c r="I106" s="35" t="str">
        <f t="shared" si="14"/>
        <v/>
      </c>
      <c r="J106" s="32" t="str">
        <f t="shared" si="14"/>
        <v/>
      </c>
      <c r="K106" s="32" t="str">
        <f t="shared" si="14"/>
        <v/>
      </c>
      <c r="L106" s="36" t="str">
        <f t="shared" si="14"/>
        <v/>
      </c>
      <c r="M106" s="36">
        <f t="shared" si="14"/>
        <v>960</v>
      </c>
      <c r="N106" s="38">
        <f t="shared" si="14"/>
        <v>0.4</v>
      </c>
      <c r="O106" s="38">
        <f t="shared" si="14"/>
        <v>1.3</v>
      </c>
      <c r="P106" s="38">
        <f t="shared" si="14"/>
        <v>1</v>
      </c>
      <c r="Q106" s="39" t="str">
        <f t="shared" si="14"/>
        <v/>
      </c>
      <c r="R106" s="36" t="str">
        <f t="shared" si="14"/>
        <v/>
      </c>
      <c r="S106" s="32" t="str">
        <f t="shared" si="14"/>
        <v/>
      </c>
      <c r="T106" s="36" t="str">
        <f t="shared" si="14"/>
        <v/>
      </c>
      <c r="U106" s="32" t="str">
        <f t="shared" si="14"/>
        <v/>
      </c>
      <c r="V106" s="50" t="str">
        <f t="shared" si="14"/>
        <v/>
      </c>
      <c r="W106" s="36" t="str">
        <f t="shared" si="14"/>
        <v/>
      </c>
      <c r="X106" s="40"/>
      <c r="Y106" s="40" t="str">
        <f t="shared" ref="Y106:AY106" si="15">IF($L106="","",IF($J106="池撒き","",IF(Z11&lt;440,"",IF(Z11&lt;=$M106,ROUNDUP($L106/$B$6,0)*40,""))))</f>
        <v/>
      </c>
      <c r="Z106" s="40" t="str">
        <f t="shared" si="15"/>
        <v/>
      </c>
      <c r="AA106" s="40" t="str">
        <f t="shared" si="15"/>
        <v/>
      </c>
      <c r="AB106" s="40" t="str">
        <f t="shared" si="15"/>
        <v/>
      </c>
      <c r="AC106" s="40" t="str">
        <f t="shared" si="15"/>
        <v/>
      </c>
      <c r="AD106" s="40" t="str">
        <f t="shared" si="15"/>
        <v/>
      </c>
      <c r="AE106" s="40" t="str">
        <f t="shared" si="15"/>
        <v/>
      </c>
      <c r="AF106" s="40" t="str">
        <f t="shared" si="15"/>
        <v/>
      </c>
      <c r="AG106" s="40" t="str">
        <f t="shared" si="15"/>
        <v/>
      </c>
      <c r="AH106" s="40" t="str">
        <f t="shared" si="15"/>
        <v/>
      </c>
      <c r="AI106" s="40" t="str">
        <f t="shared" si="15"/>
        <v/>
      </c>
      <c r="AJ106" s="40" t="str">
        <f t="shared" si="15"/>
        <v/>
      </c>
      <c r="AK106" s="40" t="str">
        <f t="shared" si="15"/>
        <v/>
      </c>
      <c r="AL106" s="40" t="str">
        <f t="shared" si="15"/>
        <v/>
      </c>
      <c r="AM106" s="40" t="str">
        <f t="shared" si="15"/>
        <v/>
      </c>
      <c r="AN106" s="40" t="str">
        <f t="shared" si="15"/>
        <v/>
      </c>
      <c r="AO106" s="40" t="str">
        <f t="shared" si="15"/>
        <v/>
      </c>
      <c r="AP106" s="40" t="str">
        <f t="shared" si="15"/>
        <v/>
      </c>
      <c r="AQ106" s="41" t="str">
        <f t="shared" si="15"/>
        <v/>
      </c>
      <c r="AR106" s="42" t="str">
        <f t="shared" si="15"/>
        <v/>
      </c>
      <c r="AS106" s="40" t="str">
        <f t="shared" si="15"/>
        <v/>
      </c>
      <c r="AT106" s="40" t="str">
        <f t="shared" si="15"/>
        <v/>
      </c>
      <c r="AU106" s="40" t="str">
        <f t="shared" si="15"/>
        <v/>
      </c>
      <c r="AV106" s="40" t="str">
        <f t="shared" si="15"/>
        <v/>
      </c>
      <c r="AW106" s="43" t="str">
        <f t="shared" si="15"/>
        <v/>
      </c>
      <c r="AX106" s="44" t="str">
        <f t="shared" si="15"/>
        <v/>
      </c>
      <c r="AY106" s="40" t="str">
        <f t="shared" si="15"/>
        <v/>
      </c>
      <c r="BA106" s="7"/>
      <c r="BB106" s="7"/>
    </row>
    <row r="107" spans="1:54" x14ac:dyDescent="0.4">
      <c r="A107" s="32" t="str">
        <f t="shared" ref="A107:W107" si="16">IF(A12="","",A12)</f>
        <v/>
      </c>
      <c r="B107" s="51" t="str">
        <f t="shared" si="16"/>
        <v/>
      </c>
      <c r="C107" s="24" t="str">
        <f t="shared" si="16"/>
        <v/>
      </c>
      <c r="D107" s="24" t="str">
        <f t="shared" si="16"/>
        <v/>
      </c>
      <c r="E107" s="33" t="str">
        <f t="shared" si="16"/>
        <v/>
      </c>
      <c r="F107" s="34" t="str">
        <f t="shared" si="16"/>
        <v/>
      </c>
      <c r="G107" s="35" t="str">
        <f t="shared" si="16"/>
        <v/>
      </c>
      <c r="H107" s="35" t="str">
        <f t="shared" si="16"/>
        <v/>
      </c>
      <c r="I107" s="35" t="str">
        <f t="shared" si="16"/>
        <v/>
      </c>
      <c r="J107" s="32" t="str">
        <f t="shared" si="16"/>
        <v/>
      </c>
      <c r="K107" s="32" t="str">
        <f t="shared" si="16"/>
        <v/>
      </c>
      <c r="L107" s="36" t="str">
        <f t="shared" si="16"/>
        <v/>
      </c>
      <c r="M107" s="36">
        <f t="shared" si="16"/>
        <v>960</v>
      </c>
      <c r="N107" s="38">
        <f t="shared" si="16"/>
        <v>0.4</v>
      </c>
      <c r="O107" s="38">
        <f t="shared" si="16"/>
        <v>1.3</v>
      </c>
      <c r="P107" s="38">
        <f t="shared" si="16"/>
        <v>1</v>
      </c>
      <c r="Q107" s="39" t="str">
        <f t="shared" si="16"/>
        <v/>
      </c>
      <c r="R107" s="36" t="str">
        <f t="shared" si="16"/>
        <v/>
      </c>
      <c r="S107" s="32" t="str">
        <f t="shared" si="16"/>
        <v/>
      </c>
      <c r="T107" s="36" t="str">
        <f t="shared" si="16"/>
        <v/>
      </c>
      <c r="U107" s="32" t="str">
        <f t="shared" si="16"/>
        <v/>
      </c>
      <c r="V107" s="50" t="str">
        <f t="shared" si="16"/>
        <v/>
      </c>
      <c r="W107" s="36" t="str">
        <f t="shared" si="16"/>
        <v/>
      </c>
      <c r="X107" s="40"/>
      <c r="Y107" s="40" t="str">
        <f t="shared" ref="Y107:AY107" si="17">IF($L107="","",IF($J107="池撒き","",IF(Z12&lt;440,"",IF(Z12&lt;=$M107,ROUNDUP($L107/$B$6,0)*40,""))))</f>
        <v/>
      </c>
      <c r="Z107" s="40" t="str">
        <f t="shared" si="17"/>
        <v/>
      </c>
      <c r="AA107" s="40" t="str">
        <f t="shared" si="17"/>
        <v/>
      </c>
      <c r="AB107" s="40" t="str">
        <f t="shared" si="17"/>
        <v/>
      </c>
      <c r="AC107" s="40" t="str">
        <f t="shared" si="17"/>
        <v/>
      </c>
      <c r="AD107" s="40" t="str">
        <f t="shared" si="17"/>
        <v/>
      </c>
      <c r="AE107" s="40" t="str">
        <f t="shared" si="17"/>
        <v/>
      </c>
      <c r="AF107" s="40" t="str">
        <f t="shared" si="17"/>
        <v/>
      </c>
      <c r="AG107" s="40" t="str">
        <f t="shared" si="17"/>
        <v/>
      </c>
      <c r="AH107" s="40" t="str">
        <f t="shared" si="17"/>
        <v/>
      </c>
      <c r="AI107" s="40" t="str">
        <f t="shared" si="17"/>
        <v/>
      </c>
      <c r="AJ107" s="40" t="str">
        <f t="shared" si="17"/>
        <v/>
      </c>
      <c r="AK107" s="40" t="str">
        <f t="shared" si="17"/>
        <v/>
      </c>
      <c r="AL107" s="40" t="str">
        <f t="shared" si="17"/>
        <v/>
      </c>
      <c r="AM107" s="40" t="str">
        <f t="shared" si="17"/>
        <v/>
      </c>
      <c r="AN107" s="40" t="str">
        <f t="shared" si="17"/>
        <v/>
      </c>
      <c r="AO107" s="40" t="str">
        <f t="shared" si="17"/>
        <v/>
      </c>
      <c r="AP107" s="40" t="str">
        <f t="shared" si="17"/>
        <v/>
      </c>
      <c r="AQ107" s="41" t="str">
        <f t="shared" si="17"/>
        <v/>
      </c>
      <c r="AR107" s="42" t="str">
        <f t="shared" si="17"/>
        <v/>
      </c>
      <c r="AS107" s="40" t="str">
        <f t="shared" si="17"/>
        <v/>
      </c>
      <c r="AT107" s="40" t="str">
        <f t="shared" si="17"/>
        <v/>
      </c>
      <c r="AU107" s="40" t="str">
        <f t="shared" si="17"/>
        <v/>
      </c>
      <c r="AV107" s="40" t="str">
        <f t="shared" si="17"/>
        <v/>
      </c>
      <c r="AW107" s="43" t="str">
        <f t="shared" si="17"/>
        <v/>
      </c>
      <c r="AX107" s="44" t="str">
        <f t="shared" si="17"/>
        <v/>
      </c>
      <c r="AY107" s="40" t="str">
        <f t="shared" si="17"/>
        <v/>
      </c>
      <c r="BA107" s="7"/>
      <c r="BB107" s="7"/>
    </row>
    <row r="108" spans="1:54" x14ac:dyDescent="0.4">
      <c r="A108" s="32" t="str">
        <f t="shared" ref="A108:W108" si="18">IF(A13="","",A13)</f>
        <v/>
      </c>
      <c r="B108" s="51" t="str">
        <f t="shared" si="18"/>
        <v/>
      </c>
      <c r="C108" s="24" t="str">
        <f t="shared" si="18"/>
        <v/>
      </c>
      <c r="D108" s="24" t="str">
        <f t="shared" si="18"/>
        <v/>
      </c>
      <c r="E108" s="33" t="str">
        <f t="shared" si="18"/>
        <v/>
      </c>
      <c r="F108" s="34" t="str">
        <f t="shared" si="18"/>
        <v/>
      </c>
      <c r="G108" s="35" t="str">
        <f t="shared" si="18"/>
        <v/>
      </c>
      <c r="H108" s="35" t="str">
        <f t="shared" si="18"/>
        <v/>
      </c>
      <c r="I108" s="35" t="str">
        <f t="shared" si="18"/>
        <v/>
      </c>
      <c r="J108" s="32" t="str">
        <f t="shared" si="18"/>
        <v/>
      </c>
      <c r="K108" s="32" t="str">
        <f t="shared" si="18"/>
        <v/>
      </c>
      <c r="L108" s="36" t="str">
        <f t="shared" si="18"/>
        <v/>
      </c>
      <c r="M108" s="36">
        <f t="shared" si="18"/>
        <v>960</v>
      </c>
      <c r="N108" s="38">
        <f t="shared" si="18"/>
        <v>0.4</v>
      </c>
      <c r="O108" s="38">
        <f t="shared" si="18"/>
        <v>1.3</v>
      </c>
      <c r="P108" s="38">
        <f t="shared" si="18"/>
        <v>1</v>
      </c>
      <c r="Q108" s="39" t="str">
        <f t="shared" si="18"/>
        <v/>
      </c>
      <c r="R108" s="36" t="str">
        <f t="shared" si="18"/>
        <v/>
      </c>
      <c r="S108" s="32" t="str">
        <f t="shared" si="18"/>
        <v/>
      </c>
      <c r="T108" s="36" t="str">
        <f t="shared" si="18"/>
        <v/>
      </c>
      <c r="U108" s="32" t="str">
        <f t="shared" si="18"/>
        <v/>
      </c>
      <c r="V108" s="50" t="str">
        <f t="shared" si="18"/>
        <v/>
      </c>
      <c r="W108" s="36" t="str">
        <f t="shared" si="18"/>
        <v/>
      </c>
      <c r="X108" s="40"/>
      <c r="Y108" s="40" t="str">
        <f t="shared" ref="Y108:AY108" si="19">IF($L108="","",IF($J108="池撒き","",IF(Z13&lt;440,"",IF(Z13&lt;=$M108,ROUNDUP($L108/$B$6,0)*40,""))))</f>
        <v/>
      </c>
      <c r="Z108" s="40" t="str">
        <f t="shared" si="19"/>
        <v/>
      </c>
      <c r="AA108" s="40" t="str">
        <f t="shared" si="19"/>
        <v/>
      </c>
      <c r="AB108" s="40" t="str">
        <f t="shared" si="19"/>
        <v/>
      </c>
      <c r="AC108" s="40" t="str">
        <f t="shared" si="19"/>
        <v/>
      </c>
      <c r="AD108" s="40" t="str">
        <f t="shared" si="19"/>
        <v/>
      </c>
      <c r="AE108" s="40" t="str">
        <f t="shared" si="19"/>
        <v/>
      </c>
      <c r="AF108" s="40" t="str">
        <f t="shared" si="19"/>
        <v/>
      </c>
      <c r="AG108" s="40" t="str">
        <f t="shared" si="19"/>
        <v/>
      </c>
      <c r="AH108" s="40" t="str">
        <f t="shared" si="19"/>
        <v/>
      </c>
      <c r="AI108" s="40" t="str">
        <f t="shared" si="19"/>
        <v/>
      </c>
      <c r="AJ108" s="40" t="str">
        <f t="shared" si="19"/>
        <v/>
      </c>
      <c r="AK108" s="40" t="str">
        <f t="shared" si="19"/>
        <v/>
      </c>
      <c r="AL108" s="40" t="str">
        <f t="shared" si="19"/>
        <v/>
      </c>
      <c r="AM108" s="40" t="str">
        <f t="shared" si="19"/>
        <v/>
      </c>
      <c r="AN108" s="40" t="str">
        <f t="shared" si="19"/>
        <v/>
      </c>
      <c r="AO108" s="40" t="str">
        <f t="shared" si="19"/>
        <v/>
      </c>
      <c r="AP108" s="40" t="str">
        <f t="shared" si="19"/>
        <v/>
      </c>
      <c r="AQ108" s="41" t="str">
        <f t="shared" si="19"/>
        <v/>
      </c>
      <c r="AR108" s="42" t="str">
        <f t="shared" si="19"/>
        <v/>
      </c>
      <c r="AS108" s="40" t="str">
        <f t="shared" si="19"/>
        <v/>
      </c>
      <c r="AT108" s="40" t="str">
        <f t="shared" si="19"/>
        <v/>
      </c>
      <c r="AU108" s="40" t="str">
        <f t="shared" si="19"/>
        <v/>
      </c>
      <c r="AV108" s="40" t="str">
        <f t="shared" si="19"/>
        <v/>
      </c>
      <c r="AW108" s="43" t="str">
        <f t="shared" si="19"/>
        <v/>
      </c>
      <c r="AX108" s="44" t="str">
        <f t="shared" si="19"/>
        <v/>
      </c>
      <c r="AY108" s="40" t="str">
        <f t="shared" si="19"/>
        <v/>
      </c>
      <c r="BA108" s="7"/>
      <c r="BB108" s="7"/>
    </row>
    <row r="109" spans="1:54" x14ac:dyDescent="0.4">
      <c r="A109" s="32" t="str">
        <f t="shared" ref="A109:W109" si="20">IF(A14="","",A14)</f>
        <v/>
      </c>
      <c r="B109" s="51" t="str">
        <f t="shared" si="20"/>
        <v/>
      </c>
      <c r="C109" s="24" t="str">
        <f t="shared" si="20"/>
        <v/>
      </c>
      <c r="D109" s="24" t="str">
        <f t="shared" si="20"/>
        <v/>
      </c>
      <c r="E109" s="33" t="str">
        <f t="shared" si="20"/>
        <v/>
      </c>
      <c r="F109" s="34" t="str">
        <f t="shared" si="20"/>
        <v/>
      </c>
      <c r="G109" s="35" t="str">
        <f t="shared" si="20"/>
        <v/>
      </c>
      <c r="H109" s="35" t="str">
        <f t="shared" si="20"/>
        <v/>
      </c>
      <c r="I109" s="35" t="str">
        <f t="shared" si="20"/>
        <v/>
      </c>
      <c r="J109" s="32" t="str">
        <f t="shared" si="20"/>
        <v/>
      </c>
      <c r="K109" s="32" t="str">
        <f t="shared" si="20"/>
        <v/>
      </c>
      <c r="L109" s="36" t="str">
        <f t="shared" si="20"/>
        <v/>
      </c>
      <c r="M109" s="36">
        <f t="shared" si="20"/>
        <v>960</v>
      </c>
      <c r="N109" s="38">
        <f t="shared" si="20"/>
        <v>0.4</v>
      </c>
      <c r="O109" s="38">
        <f t="shared" si="20"/>
        <v>1.3</v>
      </c>
      <c r="P109" s="38">
        <f t="shared" si="20"/>
        <v>1</v>
      </c>
      <c r="Q109" s="39" t="str">
        <f t="shared" si="20"/>
        <v/>
      </c>
      <c r="R109" s="36" t="str">
        <f t="shared" si="20"/>
        <v/>
      </c>
      <c r="S109" s="32" t="str">
        <f t="shared" si="20"/>
        <v/>
      </c>
      <c r="T109" s="36" t="str">
        <f t="shared" si="20"/>
        <v/>
      </c>
      <c r="U109" s="32" t="str">
        <f t="shared" si="20"/>
        <v/>
      </c>
      <c r="V109" s="50" t="str">
        <f t="shared" si="20"/>
        <v/>
      </c>
      <c r="W109" s="36" t="str">
        <f t="shared" si="20"/>
        <v/>
      </c>
      <c r="X109" s="40"/>
      <c r="Y109" s="40" t="str">
        <f t="shared" ref="Y109:AY109" si="21">IF($L109="","",IF($J109="池撒き","",IF(Z14&lt;440,"",IF(Z14&lt;=$M109,ROUNDUP($L109/$B$6,0)*40,""))))</f>
        <v/>
      </c>
      <c r="Z109" s="40" t="str">
        <f t="shared" si="21"/>
        <v/>
      </c>
      <c r="AA109" s="40" t="str">
        <f t="shared" si="21"/>
        <v/>
      </c>
      <c r="AB109" s="40" t="str">
        <f t="shared" si="21"/>
        <v/>
      </c>
      <c r="AC109" s="40" t="str">
        <f t="shared" si="21"/>
        <v/>
      </c>
      <c r="AD109" s="40" t="str">
        <f t="shared" si="21"/>
        <v/>
      </c>
      <c r="AE109" s="40" t="str">
        <f t="shared" si="21"/>
        <v/>
      </c>
      <c r="AF109" s="40" t="str">
        <f t="shared" si="21"/>
        <v/>
      </c>
      <c r="AG109" s="40" t="str">
        <f t="shared" si="21"/>
        <v/>
      </c>
      <c r="AH109" s="40" t="str">
        <f t="shared" si="21"/>
        <v/>
      </c>
      <c r="AI109" s="40" t="str">
        <f t="shared" si="21"/>
        <v/>
      </c>
      <c r="AJ109" s="40" t="str">
        <f t="shared" si="21"/>
        <v/>
      </c>
      <c r="AK109" s="40" t="str">
        <f t="shared" si="21"/>
        <v/>
      </c>
      <c r="AL109" s="40" t="str">
        <f t="shared" si="21"/>
        <v/>
      </c>
      <c r="AM109" s="40" t="str">
        <f t="shared" si="21"/>
        <v/>
      </c>
      <c r="AN109" s="40" t="str">
        <f t="shared" si="21"/>
        <v/>
      </c>
      <c r="AO109" s="40" t="str">
        <f t="shared" si="21"/>
        <v/>
      </c>
      <c r="AP109" s="40" t="str">
        <f t="shared" si="21"/>
        <v/>
      </c>
      <c r="AQ109" s="41" t="str">
        <f t="shared" si="21"/>
        <v/>
      </c>
      <c r="AR109" s="42" t="str">
        <f t="shared" si="21"/>
        <v/>
      </c>
      <c r="AS109" s="40" t="str">
        <f t="shared" si="21"/>
        <v/>
      </c>
      <c r="AT109" s="40" t="str">
        <f t="shared" si="21"/>
        <v/>
      </c>
      <c r="AU109" s="40" t="str">
        <f t="shared" si="21"/>
        <v/>
      </c>
      <c r="AV109" s="40" t="str">
        <f t="shared" si="21"/>
        <v/>
      </c>
      <c r="AW109" s="43" t="str">
        <f t="shared" si="21"/>
        <v/>
      </c>
      <c r="AX109" s="44" t="str">
        <f t="shared" si="21"/>
        <v/>
      </c>
      <c r="AY109" s="40" t="str">
        <f t="shared" si="21"/>
        <v/>
      </c>
      <c r="BA109" s="7"/>
      <c r="BB109" s="7"/>
    </row>
    <row r="110" spans="1:54" x14ac:dyDescent="0.4">
      <c r="A110" s="32" t="str">
        <f t="shared" ref="A110:W110" si="22">IF(A15="","",A15)</f>
        <v/>
      </c>
      <c r="B110" s="51" t="str">
        <f t="shared" si="22"/>
        <v/>
      </c>
      <c r="C110" s="24" t="str">
        <f t="shared" si="22"/>
        <v/>
      </c>
      <c r="D110" s="24" t="str">
        <f t="shared" si="22"/>
        <v/>
      </c>
      <c r="E110" s="33" t="str">
        <f t="shared" si="22"/>
        <v/>
      </c>
      <c r="F110" s="34" t="str">
        <f t="shared" si="22"/>
        <v/>
      </c>
      <c r="G110" s="35" t="str">
        <f t="shared" si="22"/>
        <v/>
      </c>
      <c r="H110" s="35" t="str">
        <f t="shared" si="22"/>
        <v/>
      </c>
      <c r="I110" s="35" t="str">
        <f t="shared" si="22"/>
        <v/>
      </c>
      <c r="J110" s="32" t="str">
        <f t="shared" si="22"/>
        <v/>
      </c>
      <c r="K110" s="32" t="str">
        <f t="shared" si="22"/>
        <v/>
      </c>
      <c r="L110" s="36" t="str">
        <f t="shared" si="22"/>
        <v/>
      </c>
      <c r="M110" s="36">
        <f t="shared" si="22"/>
        <v>960</v>
      </c>
      <c r="N110" s="38">
        <f t="shared" si="22"/>
        <v>0.4</v>
      </c>
      <c r="O110" s="38">
        <f t="shared" si="22"/>
        <v>1.3</v>
      </c>
      <c r="P110" s="38">
        <f t="shared" si="22"/>
        <v>1</v>
      </c>
      <c r="Q110" s="39" t="str">
        <f t="shared" si="22"/>
        <v/>
      </c>
      <c r="R110" s="36" t="str">
        <f t="shared" si="22"/>
        <v/>
      </c>
      <c r="S110" s="32" t="str">
        <f t="shared" si="22"/>
        <v/>
      </c>
      <c r="T110" s="36" t="str">
        <f t="shared" si="22"/>
        <v/>
      </c>
      <c r="U110" s="32" t="str">
        <f t="shared" si="22"/>
        <v/>
      </c>
      <c r="V110" s="50" t="str">
        <f t="shared" si="22"/>
        <v/>
      </c>
      <c r="W110" s="36" t="str">
        <f t="shared" si="22"/>
        <v/>
      </c>
      <c r="X110" s="40"/>
      <c r="Y110" s="40" t="str">
        <f t="shared" ref="Y110:AY110" si="23">IF($L110="","",IF($J110="池撒き","",IF(Z15&lt;440,"",IF(Z15&lt;=$M110,ROUNDUP($L110/$B$6,0)*40,""))))</f>
        <v/>
      </c>
      <c r="Z110" s="40" t="str">
        <f t="shared" si="23"/>
        <v/>
      </c>
      <c r="AA110" s="40" t="str">
        <f t="shared" si="23"/>
        <v/>
      </c>
      <c r="AB110" s="40" t="str">
        <f t="shared" si="23"/>
        <v/>
      </c>
      <c r="AC110" s="40" t="str">
        <f t="shared" si="23"/>
        <v/>
      </c>
      <c r="AD110" s="40" t="str">
        <f t="shared" si="23"/>
        <v/>
      </c>
      <c r="AE110" s="40" t="str">
        <f t="shared" si="23"/>
        <v/>
      </c>
      <c r="AF110" s="40" t="str">
        <f t="shared" si="23"/>
        <v/>
      </c>
      <c r="AG110" s="40" t="str">
        <f t="shared" si="23"/>
        <v/>
      </c>
      <c r="AH110" s="40" t="str">
        <f t="shared" si="23"/>
        <v/>
      </c>
      <c r="AI110" s="40" t="str">
        <f t="shared" si="23"/>
        <v/>
      </c>
      <c r="AJ110" s="40" t="str">
        <f t="shared" si="23"/>
        <v/>
      </c>
      <c r="AK110" s="40" t="str">
        <f t="shared" si="23"/>
        <v/>
      </c>
      <c r="AL110" s="40" t="str">
        <f t="shared" si="23"/>
        <v/>
      </c>
      <c r="AM110" s="40" t="str">
        <f t="shared" si="23"/>
        <v/>
      </c>
      <c r="AN110" s="40" t="str">
        <f t="shared" si="23"/>
        <v/>
      </c>
      <c r="AO110" s="40" t="str">
        <f t="shared" si="23"/>
        <v/>
      </c>
      <c r="AP110" s="40" t="str">
        <f t="shared" si="23"/>
        <v/>
      </c>
      <c r="AQ110" s="41" t="str">
        <f t="shared" si="23"/>
        <v/>
      </c>
      <c r="AR110" s="42" t="str">
        <f t="shared" si="23"/>
        <v/>
      </c>
      <c r="AS110" s="40" t="str">
        <f t="shared" si="23"/>
        <v/>
      </c>
      <c r="AT110" s="40" t="str">
        <f t="shared" si="23"/>
        <v/>
      </c>
      <c r="AU110" s="40" t="str">
        <f t="shared" si="23"/>
        <v/>
      </c>
      <c r="AV110" s="40" t="str">
        <f t="shared" si="23"/>
        <v/>
      </c>
      <c r="AW110" s="43" t="str">
        <f t="shared" si="23"/>
        <v/>
      </c>
      <c r="AX110" s="44" t="str">
        <f t="shared" si="23"/>
        <v/>
      </c>
      <c r="AY110" s="40" t="str">
        <f t="shared" si="23"/>
        <v/>
      </c>
      <c r="BA110" s="7"/>
      <c r="BB110" s="7"/>
    </row>
    <row r="111" spans="1:54" x14ac:dyDescent="0.4">
      <c r="A111" s="32" t="str">
        <f t="shared" ref="A111:W111" si="24">IF(A16="","",A16)</f>
        <v/>
      </c>
      <c r="B111" s="51" t="str">
        <f t="shared" si="24"/>
        <v/>
      </c>
      <c r="C111" s="24" t="str">
        <f t="shared" si="24"/>
        <v/>
      </c>
      <c r="D111" s="24" t="str">
        <f t="shared" si="24"/>
        <v/>
      </c>
      <c r="E111" s="33" t="str">
        <f t="shared" si="24"/>
        <v/>
      </c>
      <c r="F111" s="34" t="str">
        <f t="shared" si="24"/>
        <v/>
      </c>
      <c r="G111" s="35" t="str">
        <f t="shared" si="24"/>
        <v/>
      </c>
      <c r="H111" s="35" t="str">
        <f t="shared" si="24"/>
        <v/>
      </c>
      <c r="I111" s="35" t="str">
        <f t="shared" si="24"/>
        <v/>
      </c>
      <c r="J111" s="32" t="str">
        <f t="shared" si="24"/>
        <v/>
      </c>
      <c r="K111" s="32" t="str">
        <f t="shared" si="24"/>
        <v/>
      </c>
      <c r="L111" s="36" t="str">
        <f t="shared" si="24"/>
        <v/>
      </c>
      <c r="M111" s="36">
        <f t="shared" si="24"/>
        <v>960</v>
      </c>
      <c r="N111" s="38">
        <f t="shared" si="24"/>
        <v>0.4</v>
      </c>
      <c r="O111" s="38">
        <f t="shared" si="24"/>
        <v>1.3</v>
      </c>
      <c r="P111" s="38">
        <f t="shared" si="24"/>
        <v>1</v>
      </c>
      <c r="Q111" s="39" t="str">
        <f t="shared" si="24"/>
        <v/>
      </c>
      <c r="R111" s="36" t="str">
        <f t="shared" si="24"/>
        <v/>
      </c>
      <c r="S111" s="32" t="str">
        <f t="shared" si="24"/>
        <v/>
      </c>
      <c r="T111" s="36" t="str">
        <f t="shared" si="24"/>
        <v/>
      </c>
      <c r="U111" s="32" t="str">
        <f t="shared" si="24"/>
        <v/>
      </c>
      <c r="V111" s="50" t="str">
        <f t="shared" si="24"/>
        <v/>
      </c>
      <c r="W111" s="36" t="str">
        <f t="shared" si="24"/>
        <v/>
      </c>
      <c r="X111" s="40"/>
      <c r="Y111" s="40" t="str">
        <f t="shared" ref="Y111:AY111" si="25">IF($L111="","",IF($J111="池撒き","",IF(Z16&lt;440,"",IF(Z16&lt;=$M111,ROUNDUP($L111/$B$6,0)*40,""))))</f>
        <v/>
      </c>
      <c r="Z111" s="40" t="str">
        <f t="shared" si="25"/>
        <v/>
      </c>
      <c r="AA111" s="40" t="str">
        <f t="shared" si="25"/>
        <v/>
      </c>
      <c r="AB111" s="40" t="str">
        <f t="shared" si="25"/>
        <v/>
      </c>
      <c r="AC111" s="40" t="str">
        <f t="shared" si="25"/>
        <v/>
      </c>
      <c r="AD111" s="40" t="str">
        <f t="shared" si="25"/>
        <v/>
      </c>
      <c r="AE111" s="40" t="str">
        <f t="shared" si="25"/>
        <v/>
      </c>
      <c r="AF111" s="40" t="str">
        <f t="shared" si="25"/>
        <v/>
      </c>
      <c r="AG111" s="40" t="str">
        <f t="shared" si="25"/>
        <v/>
      </c>
      <c r="AH111" s="40" t="str">
        <f t="shared" si="25"/>
        <v/>
      </c>
      <c r="AI111" s="40" t="str">
        <f t="shared" si="25"/>
        <v/>
      </c>
      <c r="AJ111" s="40" t="str">
        <f t="shared" si="25"/>
        <v/>
      </c>
      <c r="AK111" s="40" t="str">
        <f t="shared" si="25"/>
        <v/>
      </c>
      <c r="AL111" s="40" t="str">
        <f t="shared" si="25"/>
        <v/>
      </c>
      <c r="AM111" s="40" t="str">
        <f t="shared" si="25"/>
        <v/>
      </c>
      <c r="AN111" s="40" t="str">
        <f t="shared" si="25"/>
        <v/>
      </c>
      <c r="AO111" s="40" t="str">
        <f t="shared" si="25"/>
        <v/>
      </c>
      <c r="AP111" s="40" t="str">
        <f t="shared" si="25"/>
        <v/>
      </c>
      <c r="AQ111" s="41" t="str">
        <f t="shared" si="25"/>
        <v/>
      </c>
      <c r="AR111" s="42" t="str">
        <f t="shared" si="25"/>
        <v/>
      </c>
      <c r="AS111" s="40" t="str">
        <f t="shared" si="25"/>
        <v/>
      </c>
      <c r="AT111" s="40" t="str">
        <f t="shared" si="25"/>
        <v/>
      </c>
      <c r="AU111" s="40" t="str">
        <f t="shared" si="25"/>
        <v/>
      </c>
      <c r="AV111" s="40" t="str">
        <f t="shared" si="25"/>
        <v/>
      </c>
      <c r="AW111" s="43" t="str">
        <f t="shared" si="25"/>
        <v/>
      </c>
      <c r="AX111" s="44" t="str">
        <f t="shared" si="25"/>
        <v/>
      </c>
      <c r="AY111" s="40" t="str">
        <f t="shared" si="25"/>
        <v/>
      </c>
      <c r="BA111" s="7"/>
      <c r="BB111" s="7"/>
    </row>
    <row r="112" spans="1:54" x14ac:dyDescent="0.4">
      <c r="A112" s="32" t="str">
        <f t="shared" ref="A112:W112" si="26">IF(A17="","",A17)</f>
        <v/>
      </c>
      <c r="B112" s="51" t="str">
        <f t="shared" si="26"/>
        <v/>
      </c>
      <c r="C112" s="24" t="str">
        <f t="shared" si="26"/>
        <v/>
      </c>
      <c r="D112" s="24" t="str">
        <f t="shared" si="26"/>
        <v/>
      </c>
      <c r="E112" s="33" t="str">
        <f t="shared" si="26"/>
        <v/>
      </c>
      <c r="F112" s="34" t="str">
        <f t="shared" si="26"/>
        <v/>
      </c>
      <c r="G112" s="35" t="str">
        <f t="shared" si="26"/>
        <v/>
      </c>
      <c r="H112" s="35" t="str">
        <f t="shared" si="26"/>
        <v/>
      </c>
      <c r="I112" s="35" t="str">
        <f t="shared" si="26"/>
        <v/>
      </c>
      <c r="J112" s="32" t="str">
        <f t="shared" si="26"/>
        <v/>
      </c>
      <c r="K112" s="32" t="str">
        <f t="shared" si="26"/>
        <v/>
      </c>
      <c r="L112" s="36" t="str">
        <f t="shared" si="26"/>
        <v/>
      </c>
      <c r="M112" s="36">
        <f t="shared" si="26"/>
        <v>960</v>
      </c>
      <c r="N112" s="38">
        <f t="shared" si="26"/>
        <v>0.4</v>
      </c>
      <c r="O112" s="38">
        <f t="shared" si="26"/>
        <v>1.3</v>
      </c>
      <c r="P112" s="38">
        <f t="shared" si="26"/>
        <v>1</v>
      </c>
      <c r="Q112" s="39" t="str">
        <f t="shared" si="26"/>
        <v/>
      </c>
      <c r="R112" s="36" t="str">
        <f t="shared" si="26"/>
        <v/>
      </c>
      <c r="S112" s="32" t="str">
        <f t="shared" si="26"/>
        <v/>
      </c>
      <c r="T112" s="36" t="str">
        <f t="shared" si="26"/>
        <v/>
      </c>
      <c r="U112" s="32" t="str">
        <f t="shared" si="26"/>
        <v/>
      </c>
      <c r="V112" s="50" t="str">
        <f t="shared" si="26"/>
        <v/>
      </c>
      <c r="W112" s="36" t="str">
        <f t="shared" si="26"/>
        <v/>
      </c>
      <c r="X112" s="40"/>
      <c r="Y112" s="40" t="str">
        <f t="shared" ref="Y112:AY112" si="27">IF($L112="","",IF($J112="池撒き","",IF(Z17&lt;440,"",IF(Z17&lt;=$M112,ROUNDUP($L112/$B$6,0)*40,""))))</f>
        <v/>
      </c>
      <c r="Z112" s="40" t="str">
        <f t="shared" si="27"/>
        <v/>
      </c>
      <c r="AA112" s="40" t="str">
        <f t="shared" si="27"/>
        <v/>
      </c>
      <c r="AB112" s="40" t="str">
        <f t="shared" si="27"/>
        <v/>
      </c>
      <c r="AC112" s="40" t="str">
        <f t="shared" si="27"/>
        <v/>
      </c>
      <c r="AD112" s="40" t="str">
        <f t="shared" si="27"/>
        <v/>
      </c>
      <c r="AE112" s="40" t="str">
        <f t="shared" si="27"/>
        <v/>
      </c>
      <c r="AF112" s="40" t="str">
        <f t="shared" si="27"/>
        <v/>
      </c>
      <c r="AG112" s="40" t="str">
        <f t="shared" si="27"/>
        <v/>
      </c>
      <c r="AH112" s="40" t="str">
        <f t="shared" si="27"/>
        <v/>
      </c>
      <c r="AI112" s="40" t="str">
        <f t="shared" si="27"/>
        <v/>
      </c>
      <c r="AJ112" s="40" t="str">
        <f t="shared" si="27"/>
        <v/>
      </c>
      <c r="AK112" s="40" t="str">
        <f t="shared" si="27"/>
        <v/>
      </c>
      <c r="AL112" s="40" t="str">
        <f t="shared" si="27"/>
        <v/>
      </c>
      <c r="AM112" s="40" t="str">
        <f t="shared" si="27"/>
        <v/>
      </c>
      <c r="AN112" s="40" t="str">
        <f t="shared" si="27"/>
        <v/>
      </c>
      <c r="AO112" s="40" t="str">
        <f t="shared" si="27"/>
        <v/>
      </c>
      <c r="AP112" s="40" t="str">
        <f t="shared" si="27"/>
        <v/>
      </c>
      <c r="AQ112" s="41" t="str">
        <f t="shared" si="27"/>
        <v/>
      </c>
      <c r="AR112" s="42" t="str">
        <f t="shared" si="27"/>
        <v/>
      </c>
      <c r="AS112" s="40" t="str">
        <f t="shared" si="27"/>
        <v/>
      </c>
      <c r="AT112" s="40" t="str">
        <f t="shared" si="27"/>
        <v/>
      </c>
      <c r="AU112" s="40" t="str">
        <f t="shared" si="27"/>
        <v/>
      </c>
      <c r="AV112" s="40" t="str">
        <f t="shared" si="27"/>
        <v/>
      </c>
      <c r="AW112" s="43" t="str">
        <f t="shared" si="27"/>
        <v/>
      </c>
      <c r="AX112" s="44" t="str">
        <f t="shared" si="27"/>
        <v/>
      </c>
      <c r="AY112" s="40" t="str">
        <f t="shared" si="27"/>
        <v/>
      </c>
      <c r="BA112" s="7"/>
      <c r="BB112" s="7"/>
    </row>
    <row r="113" spans="1:54" x14ac:dyDescent="0.4">
      <c r="A113" s="32" t="str">
        <f t="shared" ref="A113:W113" si="28">IF(A18="","",A18)</f>
        <v/>
      </c>
      <c r="B113" s="51" t="str">
        <f t="shared" si="28"/>
        <v/>
      </c>
      <c r="C113" s="24" t="str">
        <f t="shared" si="28"/>
        <v/>
      </c>
      <c r="D113" s="24" t="str">
        <f t="shared" si="28"/>
        <v/>
      </c>
      <c r="E113" s="33" t="str">
        <f t="shared" si="28"/>
        <v/>
      </c>
      <c r="F113" s="34" t="str">
        <f t="shared" si="28"/>
        <v/>
      </c>
      <c r="G113" s="35" t="str">
        <f t="shared" si="28"/>
        <v/>
      </c>
      <c r="H113" s="35" t="str">
        <f t="shared" si="28"/>
        <v/>
      </c>
      <c r="I113" s="35" t="str">
        <f t="shared" si="28"/>
        <v/>
      </c>
      <c r="J113" s="32" t="str">
        <f t="shared" si="28"/>
        <v/>
      </c>
      <c r="K113" s="32" t="str">
        <f t="shared" si="28"/>
        <v/>
      </c>
      <c r="L113" s="36" t="str">
        <f t="shared" si="28"/>
        <v/>
      </c>
      <c r="M113" s="36">
        <f t="shared" si="28"/>
        <v>960</v>
      </c>
      <c r="N113" s="38">
        <f t="shared" si="28"/>
        <v>0.4</v>
      </c>
      <c r="O113" s="38">
        <f t="shared" si="28"/>
        <v>1.3</v>
      </c>
      <c r="P113" s="38">
        <f t="shared" si="28"/>
        <v>1</v>
      </c>
      <c r="Q113" s="39" t="str">
        <f t="shared" si="28"/>
        <v/>
      </c>
      <c r="R113" s="36" t="str">
        <f t="shared" si="28"/>
        <v/>
      </c>
      <c r="S113" s="32" t="str">
        <f t="shared" si="28"/>
        <v/>
      </c>
      <c r="T113" s="36" t="str">
        <f t="shared" si="28"/>
        <v/>
      </c>
      <c r="U113" s="32" t="str">
        <f t="shared" si="28"/>
        <v/>
      </c>
      <c r="V113" s="50" t="str">
        <f t="shared" si="28"/>
        <v/>
      </c>
      <c r="W113" s="36" t="str">
        <f t="shared" si="28"/>
        <v/>
      </c>
      <c r="X113" s="40"/>
      <c r="Y113" s="40" t="str">
        <f t="shared" ref="Y113:AY113" si="29">IF($L113="","",IF($J113="池撒き","",IF(Z18&lt;440,"",IF(Z18&lt;=$M113,ROUNDUP($L113/$B$6,0)*40,""))))</f>
        <v/>
      </c>
      <c r="Z113" s="40" t="str">
        <f t="shared" si="29"/>
        <v/>
      </c>
      <c r="AA113" s="40" t="str">
        <f t="shared" si="29"/>
        <v/>
      </c>
      <c r="AB113" s="40" t="str">
        <f t="shared" si="29"/>
        <v/>
      </c>
      <c r="AC113" s="40" t="str">
        <f t="shared" si="29"/>
        <v/>
      </c>
      <c r="AD113" s="40" t="str">
        <f t="shared" si="29"/>
        <v/>
      </c>
      <c r="AE113" s="40" t="str">
        <f t="shared" si="29"/>
        <v/>
      </c>
      <c r="AF113" s="40" t="str">
        <f t="shared" si="29"/>
        <v/>
      </c>
      <c r="AG113" s="40" t="str">
        <f t="shared" si="29"/>
        <v/>
      </c>
      <c r="AH113" s="40" t="str">
        <f t="shared" si="29"/>
        <v/>
      </c>
      <c r="AI113" s="40" t="str">
        <f t="shared" si="29"/>
        <v/>
      </c>
      <c r="AJ113" s="40" t="str">
        <f t="shared" si="29"/>
        <v/>
      </c>
      <c r="AK113" s="40" t="str">
        <f t="shared" si="29"/>
        <v/>
      </c>
      <c r="AL113" s="40" t="str">
        <f t="shared" si="29"/>
        <v/>
      </c>
      <c r="AM113" s="40" t="str">
        <f t="shared" si="29"/>
        <v/>
      </c>
      <c r="AN113" s="40" t="str">
        <f t="shared" si="29"/>
        <v/>
      </c>
      <c r="AO113" s="40" t="str">
        <f t="shared" si="29"/>
        <v/>
      </c>
      <c r="AP113" s="40" t="str">
        <f t="shared" si="29"/>
        <v/>
      </c>
      <c r="AQ113" s="41" t="str">
        <f t="shared" si="29"/>
        <v/>
      </c>
      <c r="AR113" s="42" t="str">
        <f t="shared" si="29"/>
        <v/>
      </c>
      <c r="AS113" s="40" t="str">
        <f t="shared" si="29"/>
        <v/>
      </c>
      <c r="AT113" s="40" t="str">
        <f t="shared" si="29"/>
        <v/>
      </c>
      <c r="AU113" s="40" t="str">
        <f t="shared" si="29"/>
        <v/>
      </c>
      <c r="AV113" s="40" t="str">
        <f t="shared" si="29"/>
        <v/>
      </c>
      <c r="AW113" s="43" t="str">
        <f t="shared" si="29"/>
        <v/>
      </c>
      <c r="AX113" s="44" t="str">
        <f t="shared" si="29"/>
        <v/>
      </c>
      <c r="AY113" s="40" t="str">
        <f t="shared" si="29"/>
        <v/>
      </c>
      <c r="BA113" s="7"/>
      <c r="BB113" s="7"/>
    </row>
    <row r="114" spans="1:54" x14ac:dyDescent="0.4">
      <c r="A114" s="32" t="str">
        <f t="shared" ref="A114:W114" si="30">IF(A19="","",A19)</f>
        <v/>
      </c>
      <c r="B114" s="51" t="str">
        <f t="shared" si="30"/>
        <v/>
      </c>
      <c r="C114" s="24" t="str">
        <f t="shared" si="30"/>
        <v/>
      </c>
      <c r="D114" s="24" t="str">
        <f t="shared" si="30"/>
        <v/>
      </c>
      <c r="E114" s="33" t="str">
        <f t="shared" si="30"/>
        <v/>
      </c>
      <c r="F114" s="34" t="str">
        <f t="shared" si="30"/>
        <v/>
      </c>
      <c r="G114" s="35" t="str">
        <f t="shared" si="30"/>
        <v/>
      </c>
      <c r="H114" s="35" t="str">
        <f t="shared" si="30"/>
        <v/>
      </c>
      <c r="I114" s="35" t="str">
        <f t="shared" si="30"/>
        <v/>
      </c>
      <c r="J114" s="32" t="str">
        <f t="shared" si="30"/>
        <v/>
      </c>
      <c r="K114" s="32" t="str">
        <f t="shared" si="30"/>
        <v/>
      </c>
      <c r="L114" s="36" t="str">
        <f t="shared" si="30"/>
        <v/>
      </c>
      <c r="M114" s="36">
        <f t="shared" si="30"/>
        <v>960</v>
      </c>
      <c r="N114" s="38">
        <f t="shared" si="30"/>
        <v>0.4</v>
      </c>
      <c r="O114" s="38">
        <f t="shared" si="30"/>
        <v>1.3</v>
      </c>
      <c r="P114" s="38">
        <f t="shared" si="30"/>
        <v>1</v>
      </c>
      <c r="Q114" s="39" t="str">
        <f t="shared" si="30"/>
        <v/>
      </c>
      <c r="R114" s="36" t="str">
        <f t="shared" si="30"/>
        <v/>
      </c>
      <c r="S114" s="32" t="str">
        <f t="shared" si="30"/>
        <v/>
      </c>
      <c r="T114" s="36" t="str">
        <f t="shared" si="30"/>
        <v/>
      </c>
      <c r="U114" s="32" t="str">
        <f t="shared" si="30"/>
        <v/>
      </c>
      <c r="V114" s="50" t="str">
        <f t="shared" si="30"/>
        <v/>
      </c>
      <c r="W114" s="36" t="str">
        <f t="shared" si="30"/>
        <v/>
      </c>
      <c r="X114" s="40"/>
      <c r="Y114" s="40" t="str">
        <f t="shared" ref="Y114:AY114" si="31">IF($L114="","",IF($J114="池撒き","",IF(Z19&lt;440,"",IF(Z19&lt;=$M114,ROUNDUP($L114/$B$6,0)*40,""))))</f>
        <v/>
      </c>
      <c r="Z114" s="40" t="str">
        <f t="shared" si="31"/>
        <v/>
      </c>
      <c r="AA114" s="40" t="str">
        <f t="shared" si="31"/>
        <v/>
      </c>
      <c r="AB114" s="40" t="str">
        <f t="shared" si="31"/>
        <v/>
      </c>
      <c r="AC114" s="40" t="str">
        <f t="shared" si="31"/>
        <v/>
      </c>
      <c r="AD114" s="40" t="str">
        <f t="shared" si="31"/>
        <v/>
      </c>
      <c r="AE114" s="40" t="str">
        <f t="shared" si="31"/>
        <v/>
      </c>
      <c r="AF114" s="40" t="str">
        <f t="shared" si="31"/>
        <v/>
      </c>
      <c r="AG114" s="40" t="str">
        <f t="shared" si="31"/>
        <v/>
      </c>
      <c r="AH114" s="40" t="str">
        <f t="shared" si="31"/>
        <v/>
      </c>
      <c r="AI114" s="40" t="str">
        <f t="shared" si="31"/>
        <v/>
      </c>
      <c r="AJ114" s="40" t="str">
        <f t="shared" si="31"/>
        <v/>
      </c>
      <c r="AK114" s="40" t="str">
        <f t="shared" si="31"/>
        <v/>
      </c>
      <c r="AL114" s="40" t="str">
        <f t="shared" si="31"/>
        <v/>
      </c>
      <c r="AM114" s="40" t="str">
        <f t="shared" si="31"/>
        <v/>
      </c>
      <c r="AN114" s="40" t="str">
        <f t="shared" si="31"/>
        <v/>
      </c>
      <c r="AO114" s="40" t="str">
        <f t="shared" si="31"/>
        <v/>
      </c>
      <c r="AP114" s="40" t="str">
        <f t="shared" si="31"/>
        <v/>
      </c>
      <c r="AQ114" s="41" t="str">
        <f t="shared" si="31"/>
        <v/>
      </c>
      <c r="AR114" s="42" t="str">
        <f t="shared" si="31"/>
        <v/>
      </c>
      <c r="AS114" s="40" t="str">
        <f t="shared" si="31"/>
        <v/>
      </c>
      <c r="AT114" s="40" t="str">
        <f t="shared" si="31"/>
        <v/>
      </c>
      <c r="AU114" s="40" t="str">
        <f t="shared" si="31"/>
        <v/>
      </c>
      <c r="AV114" s="40" t="str">
        <f t="shared" si="31"/>
        <v/>
      </c>
      <c r="AW114" s="43" t="str">
        <f t="shared" si="31"/>
        <v/>
      </c>
      <c r="AX114" s="44" t="str">
        <f t="shared" si="31"/>
        <v/>
      </c>
      <c r="AY114" s="40" t="str">
        <f t="shared" si="31"/>
        <v/>
      </c>
      <c r="BA114" s="7"/>
      <c r="BB114" s="7"/>
    </row>
    <row r="115" spans="1:54" x14ac:dyDescent="0.4">
      <c r="A115" s="32" t="str">
        <f t="shared" ref="A115:W115" si="32">IF(A20="","",A20)</f>
        <v/>
      </c>
      <c r="B115" s="51" t="str">
        <f t="shared" si="32"/>
        <v/>
      </c>
      <c r="C115" s="24" t="str">
        <f t="shared" si="32"/>
        <v/>
      </c>
      <c r="D115" s="24" t="str">
        <f t="shared" si="32"/>
        <v/>
      </c>
      <c r="E115" s="33" t="str">
        <f t="shared" si="32"/>
        <v/>
      </c>
      <c r="F115" s="34" t="str">
        <f t="shared" si="32"/>
        <v/>
      </c>
      <c r="G115" s="35" t="str">
        <f t="shared" si="32"/>
        <v/>
      </c>
      <c r="H115" s="35" t="str">
        <f t="shared" si="32"/>
        <v/>
      </c>
      <c r="I115" s="35" t="str">
        <f t="shared" si="32"/>
        <v/>
      </c>
      <c r="J115" s="32" t="str">
        <f t="shared" si="32"/>
        <v/>
      </c>
      <c r="K115" s="32" t="str">
        <f t="shared" si="32"/>
        <v/>
      </c>
      <c r="L115" s="36" t="str">
        <f t="shared" si="32"/>
        <v/>
      </c>
      <c r="M115" s="36">
        <f t="shared" si="32"/>
        <v>960</v>
      </c>
      <c r="N115" s="38">
        <f t="shared" si="32"/>
        <v>0.4</v>
      </c>
      <c r="O115" s="38">
        <f t="shared" si="32"/>
        <v>1.3</v>
      </c>
      <c r="P115" s="38">
        <f t="shared" si="32"/>
        <v>1</v>
      </c>
      <c r="Q115" s="39" t="str">
        <f t="shared" si="32"/>
        <v/>
      </c>
      <c r="R115" s="36" t="str">
        <f t="shared" si="32"/>
        <v/>
      </c>
      <c r="S115" s="32" t="str">
        <f t="shared" si="32"/>
        <v/>
      </c>
      <c r="T115" s="36" t="str">
        <f t="shared" si="32"/>
        <v/>
      </c>
      <c r="U115" s="32" t="str">
        <f t="shared" si="32"/>
        <v/>
      </c>
      <c r="V115" s="50" t="str">
        <f t="shared" si="32"/>
        <v/>
      </c>
      <c r="W115" s="36" t="str">
        <f t="shared" si="32"/>
        <v/>
      </c>
      <c r="X115" s="40"/>
      <c r="Y115" s="40" t="str">
        <f t="shared" ref="Y115:AY115" si="33">IF($L115="","",IF($J115="池撒き","",IF(Z20&lt;440,"",IF(Z20&lt;=$M115,ROUNDUP($L115/$B$6,0)*40,""))))</f>
        <v/>
      </c>
      <c r="Z115" s="40" t="str">
        <f t="shared" si="33"/>
        <v/>
      </c>
      <c r="AA115" s="40" t="str">
        <f t="shared" si="33"/>
        <v/>
      </c>
      <c r="AB115" s="40" t="str">
        <f t="shared" si="33"/>
        <v/>
      </c>
      <c r="AC115" s="40" t="str">
        <f t="shared" si="33"/>
        <v/>
      </c>
      <c r="AD115" s="40" t="str">
        <f t="shared" si="33"/>
        <v/>
      </c>
      <c r="AE115" s="40" t="str">
        <f t="shared" si="33"/>
        <v/>
      </c>
      <c r="AF115" s="40" t="str">
        <f t="shared" si="33"/>
        <v/>
      </c>
      <c r="AG115" s="40" t="str">
        <f t="shared" si="33"/>
        <v/>
      </c>
      <c r="AH115" s="40" t="str">
        <f t="shared" si="33"/>
        <v/>
      </c>
      <c r="AI115" s="40" t="str">
        <f t="shared" si="33"/>
        <v/>
      </c>
      <c r="AJ115" s="40" t="str">
        <f t="shared" si="33"/>
        <v/>
      </c>
      <c r="AK115" s="40" t="str">
        <f t="shared" si="33"/>
        <v/>
      </c>
      <c r="AL115" s="40" t="str">
        <f t="shared" si="33"/>
        <v/>
      </c>
      <c r="AM115" s="40" t="str">
        <f t="shared" si="33"/>
        <v/>
      </c>
      <c r="AN115" s="40" t="str">
        <f t="shared" si="33"/>
        <v/>
      </c>
      <c r="AO115" s="40" t="str">
        <f t="shared" si="33"/>
        <v/>
      </c>
      <c r="AP115" s="40" t="str">
        <f t="shared" si="33"/>
        <v/>
      </c>
      <c r="AQ115" s="41" t="str">
        <f t="shared" si="33"/>
        <v/>
      </c>
      <c r="AR115" s="42" t="str">
        <f t="shared" si="33"/>
        <v/>
      </c>
      <c r="AS115" s="40" t="str">
        <f t="shared" si="33"/>
        <v/>
      </c>
      <c r="AT115" s="40" t="str">
        <f t="shared" si="33"/>
        <v/>
      </c>
      <c r="AU115" s="40" t="str">
        <f t="shared" si="33"/>
        <v/>
      </c>
      <c r="AV115" s="40" t="str">
        <f t="shared" si="33"/>
        <v/>
      </c>
      <c r="AW115" s="43" t="str">
        <f t="shared" si="33"/>
        <v/>
      </c>
      <c r="AX115" s="44" t="str">
        <f t="shared" si="33"/>
        <v/>
      </c>
      <c r="AY115" s="40" t="str">
        <f t="shared" si="33"/>
        <v/>
      </c>
      <c r="BA115" s="7"/>
      <c r="BB115" s="7"/>
    </row>
    <row r="116" spans="1:54" x14ac:dyDescent="0.4">
      <c r="A116" s="32" t="str">
        <f t="shared" ref="A116:W116" si="34">IF(A21="","",A21)</f>
        <v/>
      </c>
      <c r="B116" s="51" t="str">
        <f t="shared" si="34"/>
        <v/>
      </c>
      <c r="C116" s="24" t="str">
        <f t="shared" si="34"/>
        <v/>
      </c>
      <c r="D116" s="24" t="str">
        <f t="shared" si="34"/>
        <v/>
      </c>
      <c r="E116" s="33" t="str">
        <f t="shared" si="34"/>
        <v/>
      </c>
      <c r="F116" s="34" t="str">
        <f t="shared" si="34"/>
        <v/>
      </c>
      <c r="G116" s="35" t="str">
        <f t="shared" si="34"/>
        <v/>
      </c>
      <c r="H116" s="35" t="str">
        <f t="shared" si="34"/>
        <v/>
      </c>
      <c r="I116" s="35" t="str">
        <f t="shared" si="34"/>
        <v/>
      </c>
      <c r="J116" s="32" t="str">
        <f t="shared" si="34"/>
        <v/>
      </c>
      <c r="K116" s="32" t="str">
        <f t="shared" si="34"/>
        <v/>
      </c>
      <c r="L116" s="36" t="str">
        <f t="shared" si="34"/>
        <v/>
      </c>
      <c r="M116" s="36">
        <f t="shared" si="34"/>
        <v>960</v>
      </c>
      <c r="N116" s="38">
        <f t="shared" si="34"/>
        <v>0.4</v>
      </c>
      <c r="O116" s="38">
        <f t="shared" si="34"/>
        <v>1.3</v>
      </c>
      <c r="P116" s="38">
        <f t="shared" si="34"/>
        <v>1</v>
      </c>
      <c r="Q116" s="39" t="str">
        <f t="shared" si="34"/>
        <v/>
      </c>
      <c r="R116" s="36" t="str">
        <f t="shared" si="34"/>
        <v/>
      </c>
      <c r="S116" s="32" t="str">
        <f t="shared" si="34"/>
        <v/>
      </c>
      <c r="T116" s="36" t="str">
        <f t="shared" si="34"/>
        <v/>
      </c>
      <c r="U116" s="32" t="str">
        <f t="shared" si="34"/>
        <v/>
      </c>
      <c r="V116" s="50" t="str">
        <f t="shared" si="34"/>
        <v/>
      </c>
      <c r="W116" s="36" t="str">
        <f t="shared" si="34"/>
        <v/>
      </c>
      <c r="X116" s="40"/>
      <c r="Y116" s="40" t="str">
        <f t="shared" ref="Y116:AY116" si="35">IF($L116="","",IF($J116="池撒き","",IF(Z21&lt;440,"",IF(Z21&lt;=$M116,ROUNDUP($L116/$B$6,0)*40,""))))</f>
        <v/>
      </c>
      <c r="Z116" s="40" t="str">
        <f t="shared" si="35"/>
        <v/>
      </c>
      <c r="AA116" s="40" t="str">
        <f t="shared" si="35"/>
        <v/>
      </c>
      <c r="AB116" s="40" t="str">
        <f t="shared" si="35"/>
        <v/>
      </c>
      <c r="AC116" s="40" t="str">
        <f t="shared" si="35"/>
        <v/>
      </c>
      <c r="AD116" s="40" t="str">
        <f t="shared" si="35"/>
        <v/>
      </c>
      <c r="AE116" s="40" t="str">
        <f t="shared" si="35"/>
        <v/>
      </c>
      <c r="AF116" s="40" t="str">
        <f t="shared" si="35"/>
        <v/>
      </c>
      <c r="AG116" s="40" t="str">
        <f t="shared" si="35"/>
        <v/>
      </c>
      <c r="AH116" s="40" t="str">
        <f t="shared" si="35"/>
        <v/>
      </c>
      <c r="AI116" s="40" t="str">
        <f t="shared" si="35"/>
        <v/>
      </c>
      <c r="AJ116" s="40" t="str">
        <f t="shared" si="35"/>
        <v/>
      </c>
      <c r="AK116" s="40" t="str">
        <f t="shared" si="35"/>
        <v/>
      </c>
      <c r="AL116" s="40" t="str">
        <f t="shared" si="35"/>
        <v/>
      </c>
      <c r="AM116" s="40" t="str">
        <f t="shared" si="35"/>
        <v/>
      </c>
      <c r="AN116" s="40" t="str">
        <f t="shared" si="35"/>
        <v/>
      </c>
      <c r="AO116" s="40" t="str">
        <f t="shared" si="35"/>
        <v/>
      </c>
      <c r="AP116" s="40" t="str">
        <f t="shared" si="35"/>
        <v/>
      </c>
      <c r="AQ116" s="41" t="str">
        <f t="shared" si="35"/>
        <v/>
      </c>
      <c r="AR116" s="42" t="str">
        <f t="shared" si="35"/>
        <v/>
      </c>
      <c r="AS116" s="40" t="str">
        <f t="shared" si="35"/>
        <v/>
      </c>
      <c r="AT116" s="40" t="str">
        <f t="shared" si="35"/>
        <v/>
      </c>
      <c r="AU116" s="40" t="str">
        <f t="shared" si="35"/>
        <v/>
      </c>
      <c r="AV116" s="40" t="str">
        <f t="shared" si="35"/>
        <v/>
      </c>
      <c r="AW116" s="43" t="str">
        <f t="shared" si="35"/>
        <v/>
      </c>
      <c r="AX116" s="44" t="str">
        <f t="shared" si="35"/>
        <v/>
      </c>
      <c r="AY116" s="40" t="str">
        <f t="shared" si="35"/>
        <v/>
      </c>
      <c r="BA116" s="7"/>
      <c r="BB116" s="7"/>
    </row>
    <row r="117" spans="1:54" x14ac:dyDescent="0.4">
      <c r="A117" s="32" t="str">
        <f t="shared" ref="A117:W117" si="36">IF(A22="","",A22)</f>
        <v/>
      </c>
      <c r="B117" s="51" t="str">
        <f t="shared" si="36"/>
        <v/>
      </c>
      <c r="C117" s="24" t="str">
        <f t="shared" si="36"/>
        <v/>
      </c>
      <c r="D117" s="24" t="str">
        <f t="shared" si="36"/>
        <v/>
      </c>
      <c r="E117" s="33" t="str">
        <f t="shared" si="36"/>
        <v/>
      </c>
      <c r="F117" s="34" t="str">
        <f t="shared" si="36"/>
        <v/>
      </c>
      <c r="G117" s="35" t="str">
        <f t="shared" si="36"/>
        <v/>
      </c>
      <c r="H117" s="35" t="str">
        <f t="shared" si="36"/>
        <v/>
      </c>
      <c r="I117" s="35" t="str">
        <f t="shared" si="36"/>
        <v/>
      </c>
      <c r="J117" s="32" t="str">
        <f t="shared" si="36"/>
        <v/>
      </c>
      <c r="K117" s="32" t="str">
        <f t="shared" si="36"/>
        <v/>
      </c>
      <c r="L117" s="36" t="str">
        <f t="shared" si="36"/>
        <v/>
      </c>
      <c r="M117" s="36">
        <f t="shared" si="36"/>
        <v>960</v>
      </c>
      <c r="N117" s="38">
        <f t="shared" si="36"/>
        <v>0.4</v>
      </c>
      <c r="O117" s="38">
        <f t="shared" si="36"/>
        <v>1.3</v>
      </c>
      <c r="P117" s="38">
        <f t="shared" si="36"/>
        <v>1</v>
      </c>
      <c r="Q117" s="39" t="str">
        <f t="shared" si="36"/>
        <v/>
      </c>
      <c r="R117" s="36" t="str">
        <f t="shared" si="36"/>
        <v/>
      </c>
      <c r="S117" s="32" t="str">
        <f t="shared" si="36"/>
        <v/>
      </c>
      <c r="T117" s="36" t="str">
        <f t="shared" si="36"/>
        <v/>
      </c>
      <c r="U117" s="32" t="str">
        <f t="shared" si="36"/>
        <v/>
      </c>
      <c r="V117" s="50" t="str">
        <f t="shared" si="36"/>
        <v/>
      </c>
      <c r="W117" s="36" t="str">
        <f t="shared" si="36"/>
        <v/>
      </c>
      <c r="X117" s="40"/>
      <c r="Y117" s="40" t="str">
        <f t="shared" ref="Y117:AY117" si="37">IF($L117="","",IF($J117="池撒き","",IF(Z22&lt;440,"",IF(Z22&lt;=$M117,ROUNDUP($L117/$B$6,0)*40,""))))</f>
        <v/>
      </c>
      <c r="Z117" s="40" t="str">
        <f t="shared" si="37"/>
        <v/>
      </c>
      <c r="AA117" s="40" t="str">
        <f t="shared" si="37"/>
        <v/>
      </c>
      <c r="AB117" s="40" t="str">
        <f t="shared" si="37"/>
        <v/>
      </c>
      <c r="AC117" s="40" t="str">
        <f t="shared" si="37"/>
        <v/>
      </c>
      <c r="AD117" s="40" t="str">
        <f t="shared" si="37"/>
        <v/>
      </c>
      <c r="AE117" s="40" t="str">
        <f t="shared" si="37"/>
        <v/>
      </c>
      <c r="AF117" s="40" t="str">
        <f t="shared" si="37"/>
        <v/>
      </c>
      <c r="AG117" s="40" t="str">
        <f t="shared" si="37"/>
        <v/>
      </c>
      <c r="AH117" s="40" t="str">
        <f t="shared" si="37"/>
        <v/>
      </c>
      <c r="AI117" s="40" t="str">
        <f t="shared" si="37"/>
        <v/>
      </c>
      <c r="AJ117" s="40" t="str">
        <f t="shared" si="37"/>
        <v/>
      </c>
      <c r="AK117" s="40" t="str">
        <f t="shared" si="37"/>
        <v/>
      </c>
      <c r="AL117" s="40" t="str">
        <f t="shared" si="37"/>
        <v/>
      </c>
      <c r="AM117" s="40" t="str">
        <f t="shared" si="37"/>
        <v/>
      </c>
      <c r="AN117" s="40" t="str">
        <f t="shared" si="37"/>
        <v/>
      </c>
      <c r="AO117" s="40" t="str">
        <f t="shared" si="37"/>
        <v/>
      </c>
      <c r="AP117" s="40" t="str">
        <f t="shared" si="37"/>
        <v/>
      </c>
      <c r="AQ117" s="41" t="str">
        <f t="shared" si="37"/>
        <v/>
      </c>
      <c r="AR117" s="42" t="str">
        <f t="shared" si="37"/>
        <v/>
      </c>
      <c r="AS117" s="40" t="str">
        <f t="shared" si="37"/>
        <v/>
      </c>
      <c r="AT117" s="40" t="str">
        <f t="shared" si="37"/>
        <v/>
      </c>
      <c r="AU117" s="40" t="str">
        <f t="shared" si="37"/>
        <v/>
      </c>
      <c r="AV117" s="40" t="str">
        <f t="shared" si="37"/>
        <v/>
      </c>
      <c r="AW117" s="43" t="str">
        <f t="shared" si="37"/>
        <v/>
      </c>
      <c r="AX117" s="44" t="str">
        <f t="shared" si="37"/>
        <v/>
      </c>
      <c r="AY117" s="40" t="str">
        <f t="shared" si="37"/>
        <v/>
      </c>
      <c r="BA117" s="7"/>
      <c r="BB117" s="7"/>
    </row>
    <row r="118" spans="1:54" x14ac:dyDescent="0.4">
      <c r="A118" s="32" t="str">
        <f t="shared" ref="A118:W118" si="38">IF(A23="","",A23)</f>
        <v/>
      </c>
      <c r="B118" s="51" t="str">
        <f t="shared" si="38"/>
        <v/>
      </c>
      <c r="C118" s="24" t="str">
        <f t="shared" si="38"/>
        <v/>
      </c>
      <c r="D118" s="24" t="str">
        <f t="shared" si="38"/>
        <v/>
      </c>
      <c r="E118" s="33" t="str">
        <f t="shared" si="38"/>
        <v/>
      </c>
      <c r="F118" s="34" t="str">
        <f t="shared" si="38"/>
        <v/>
      </c>
      <c r="G118" s="35" t="str">
        <f t="shared" si="38"/>
        <v/>
      </c>
      <c r="H118" s="35" t="str">
        <f t="shared" si="38"/>
        <v/>
      </c>
      <c r="I118" s="35" t="str">
        <f t="shared" si="38"/>
        <v/>
      </c>
      <c r="J118" s="32" t="str">
        <f t="shared" si="38"/>
        <v/>
      </c>
      <c r="K118" s="32" t="str">
        <f t="shared" si="38"/>
        <v/>
      </c>
      <c r="L118" s="36" t="str">
        <f t="shared" si="38"/>
        <v/>
      </c>
      <c r="M118" s="36">
        <f t="shared" si="38"/>
        <v>960</v>
      </c>
      <c r="N118" s="38">
        <f t="shared" si="38"/>
        <v>0.4</v>
      </c>
      <c r="O118" s="38">
        <f t="shared" si="38"/>
        <v>1.3</v>
      </c>
      <c r="P118" s="38">
        <f t="shared" si="38"/>
        <v>1</v>
      </c>
      <c r="Q118" s="39" t="str">
        <f t="shared" si="38"/>
        <v/>
      </c>
      <c r="R118" s="36" t="str">
        <f t="shared" si="38"/>
        <v/>
      </c>
      <c r="S118" s="32" t="str">
        <f t="shared" si="38"/>
        <v/>
      </c>
      <c r="T118" s="36" t="str">
        <f t="shared" si="38"/>
        <v/>
      </c>
      <c r="U118" s="32" t="str">
        <f t="shared" si="38"/>
        <v/>
      </c>
      <c r="V118" s="50" t="str">
        <f t="shared" si="38"/>
        <v/>
      </c>
      <c r="W118" s="36" t="str">
        <f t="shared" si="38"/>
        <v/>
      </c>
      <c r="X118" s="40"/>
      <c r="Y118" s="40" t="str">
        <f t="shared" ref="Y118:AY118" si="39">IF($L118="","",IF($J118="池撒き","",IF(Z23&lt;440,"",IF(Z23&lt;=$M118,ROUNDUP($L118/$B$6,0)*40,""))))</f>
        <v/>
      </c>
      <c r="Z118" s="40" t="str">
        <f t="shared" si="39"/>
        <v/>
      </c>
      <c r="AA118" s="40" t="str">
        <f t="shared" si="39"/>
        <v/>
      </c>
      <c r="AB118" s="40" t="str">
        <f t="shared" si="39"/>
        <v/>
      </c>
      <c r="AC118" s="40" t="str">
        <f t="shared" si="39"/>
        <v/>
      </c>
      <c r="AD118" s="40" t="str">
        <f t="shared" si="39"/>
        <v/>
      </c>
      <c r="AE118" s="40" t="str">
        <f t="shared" si="39"/>
        <v/>
      </c>
      <c r="AF118" s="40" t="str">
        <f t="shared" si="39"/>
        <v/>
      </c>
      <c r="AG118" s="40" t="str">
        <f t="shared" si="39"/>
        <v/>
      </c>
      <c r="AH118" s="40" t="str">
        <f t="shared" si="39"/>
        <v/>
      </c>
      <c r="AI118" s="40" t="str">
        <f t="shared" si="39"/>
        <v/>
      </c>
      <c r="AJ118" s="40" t="str">
        <f t="shared" si="39"/>
        <v/>
      </c>
      <c r="AK118" s="40" t="str">
        <f t="shared" si="39"/>
        <v/>
      </c>
      <c r="AL118" s="40" t="str">
        <f t="shared" si="39"/>
        <v/>
      </c>
      <c r="AM118" s="40" t="str">
        <f t="shared" si="39"/>
        <v/>
      </c>
      <c r="AN118" s="40" t="str">
        <f t="shared" si="39"/>
        <v/>
      </c>
      <c r="AO118" s="40" t="str">
        <f t="shared" si="39"/>
        <v/>
      </c>
      <c r="AP118" s="40" t="str">
        <f t="shared" si="39"/>
        <v/>
      </c>
      <c r="AQ118" s="41" t="str">
        <f t="shared" si="39"/>
        <v/>
      </c>
      <c r="AR118" s="42" t="str">
        <f t="shared" si="39"/>
        <v/>
      </c>
      <c r="AS118" s="40" t="str">
        <f t="shared" si="39"/>
        <v/>
      </c>
      <c r="AT118" s="40" t="str">
        <f t="shared" si="39"/>
        <v/>
      </c>
      <c r="AU118" s="40" t="str">
        <f t="shared" si="39"/>
        <v/>
      </c>
      <c r="AV118" s="40" t="str">
        <f t="shared" si="39"/>
        <v/>
      </c>
      <c r="AW118" s="43" t="str">
        <f t="shared" si="39"/>
        <v/>
      </c>
      <c r="AX118" s="44" t="str">
        <f t="shared" si="39"/>
        <v/>
      </c>
      <c r="AY118" s="40" t="str">
        <f t="shared" si="39"/>
        <v/>
      </c>
      <c r="BA118" s="7"/>
      <c r="BB118" s="7"/>
    </row>
    <row r="119" spans="1:54" x14ac:dyDescent="0.4">
      <c r="A119" s="32" t="str">
        <f t="shared" ref="A119:W119" si="40">IF(A24="","",A24)</f>
        <v/>
      </c>
      <c r="B119" s="51" t="str">
        <f t="shared" si="40"/>
        <v/>
      </c>
      <c r="C119" s="24" t="str">
        <f t="shared" si="40"/>
        <v/>
      </c>
      <c r="D119" s="24" t="str">
        <f t="shared" si="40"/>
        <v/>
      </c>
      <c r="E119" s="33" t="str">
        <f t="shared" si="40"/>
        <v/>
      </c>
      <c r="F119" s="34" t="str">
        <f t="shared" si="40"/>
        <v/>
      </c>
      <c r="G119" s="35" t="str">
        <f t="shared" si="40"/>
        <v/>
      </c>
      <c r="H119" s="35" t="str">
        <f t="shared" si="40"/>
        <v/>
      </c>
      <c r="I119" s="35" t="str">
        <f t="shared" si="40"/>
        <v/>
      </c>
      <c r="J119" s="32" t="str">
        <f t="shared" si="40"/>
        <v/>
      </c>
      <c r="K119" s="32" t="str">
        <f t="shared" si="40"/>
        <v/>
      </c>
      <c r="L119" s="36" t="str">
        <f t="shared" si="40"/>
        <v/>
      </c>
      <c r="M119" s="36">
        <f t="shared" si="40"/>
        <v>960</v>
      </c>
      <c r="N119" s="38">
        <f t="shared" si="40"/>
        <v>0.4</v>
      </c>
      <c r="O119" s="38">
        <f t="shared" si="40"/>
        <v>1.3</v>
      </c>
      <c r="P119" s="38">
        <f t="shared" si="40"/>
        <v>1</v>
      </c>
      <c r="Q119" s="39" t="str">
        <f t="shared" si="40"/>
        <v/>
      </c>
      <c r="R119" s="36" t="str">
        <f t="shared" si="40"/>
        <v/>
      </c>
      <c r="S119" s="32" t="str">
        <f t="shared" si="40"/>
        <v/>
      </c>
      <c r="T119" s="36" t="str">
        <f t="shared" si="40"/>
        <v/>
      </c>
      <c r="U119" s="32" t="str">
        <f t="shared" si="40"/>
        <v/>
      </c>
      <c r="V119" s="50" t="str">
        <f t="shared" si="40"/>
        <v/>
      </c>
      <c r="W119" s="36" t="str">
        <f t="shared" si="40"/>
        <v/>
      </c>
      <c r="X119" s="40"/>
      <c r="Y119" s="40" t="str">
        <f t="shared" ref="Y119:AY119" si="41">IF($L119="","",IF($J119="池撒き","",IF(Z24&lt;440,"",IF(Z24&lt;=$M119,ROUNDUP($L119/$B$6,0)*40,""))))</f>
        <v/>
      </c>
      <c r="Z119" s="40" t="str">
        <f t="shared" si="41"/>
        <v/>
      </c>
      <c r="AA119" s="40" t="str">
        <f t="shared" si="41"/>
        <v/>
      </c>
      <c r="AB119" s="40" t="str">
        <f t="shared" si="41"/>
        <v/>
      </c>
      <c r="AC119" s="40" t="str">
        <f t="shared" si="41"/>
        <v/>
      </c>
      <c r="AD119" s="40" t="str">
        <f t="shared" si="41"/>
        <v/>
      </c>
      <c r="AE119" s="40" t="str">
        <f t="shared" si="41"/>
        <v/>
      </c>
      <c r="AF119" s="40" t="str">
        <f t="shared" si="41"/>
        <v/>
      </c>
      <c r="AG119" s="40" t="str">
        <f t="shared" si="41"/>
        <v/>
      </c>
      <c r="AH119" s="40" t="str">
        <f t="shared" si="41"/>
        <v/>
      </c>
      <c r="AI119" s="40" t="str">
        <f t="shared" si="41"/>
        <v/>
      </c>
      <c r="AJ119" s="40" t="str">
        <f t="shared" si="41"/>
        <v/>
      </c>
      <c r="AK119" s="40" t="str">
        <f t="shared" si="41"/>
        <v/>
      </c>
      <c r="AL119" s="40" t="str">
        <f t="shared" si="41"/>
        <v/>
      </c>
      <c r="AM119" s="40" t="str">
        <f t="shared" si="41"/>
        <v/>
      </c>
      <c r="AN119" s="40" t="str">
        <f t="shared" si="41"/>
        <v/>
      </c>
      <c r="AO119" s="40" t="str">
        <f t="shared" si="41"/>
        <v/>
      </c>
      <c r="AP119" s="40" t="str">
        <f t="shared" si="41"/>
        <v/>
      </c>
      <c r="AQ119" s="41" t="str">
        <f t="shared" si="41"/>
        <v/>
      </c>
      <c r="AR119" s="42" t="str">
        <f t="shared" si="41"/>
        <v/>
      </c>
      <c r="AS119" s="40" t="str">
        <f t="shared" si="41"/>
        <v/>
      </c>
      <c r="AT119" s="40" t="str">
        <f t="shared" si="41"/>
        <v/>
      </c>
      <c r="AU119" s="40" t="str">
        <f t="shared" si="41"/>
        <v/>
      </c>
      <c r="AV119" s="40" t="str">
        <f t="shared" si="41"/>
        <v/>
      </c>
      <c r="AW119" s="43" t="str">
        <f t="shared" si="41"/>
        <v/>
      </c>
      <c r="AX119" s="44" t="str">
        <f t="shared" si="41"/>
        <v/>
      </c>
      <c r="AY119" s="40" t="str">
        <f t="shared" si="41"/>
        <v/>
      </c>
      <c r="BA119" s="7"/>
      <c r="BB119" s="7"/>
    </row>
    <row r="120" spans="1:54" x14ac:dyDescent="0.4">
      <c r="A120" s="32" t="str">
        <f t="shared" ref="A120:W120" si="42">IF(A25="","",A25)</f>
        <v/>
      </c>
      <c r="B120" s="51" t="str">
        <f t="shared" si="42"/>
        <v/>
      </c>
      <c r="C120" s="24" t="str">
        <f t="shared" si="42"/>
        <v/>
      </c>
      <c r="D120" s="24" t="str">
        <f t="shared" si="42"/>
        <v/>
      </c>
      <c r="E120" s="33" t="str">
        <f t="shared" si="42"/>
        <v/>
      </c>
      <c r="F120" s="34" t="str">
        <f t="shared" si="42"/>
        <v/>
      </c>
      <c r="G120" s="35" t="str">
        <f t="shared" si="42"/>
        <v/>
      </c>
      <c r="H120" s="35" t="str">
        <f t="shared" si="42"/>
        <v/>
      </c>
      <c r="I120" s="35" t="str">
        <f t="shared" si="42"/>
        <v/>
      </c>
      <c r="J120" s="32" t="str">
        <f t="shared" si="42"/>
        <v/>
      </c>
      <c r="K120" s="32" t="str">
        <f t="shared" si="42"/>
        <v/>
      </c>
      <c r="L120" s="36" t="str">
        <f t="shared" si="42"/>
        <v/>
      </c>
      <c r="M120" s="36">
        <f t="shared" si="42"/>
        <v>960</v>
      </c>
      <c r="N120" s="38">
        <f t="shared" si="42"/>
        <v>0.4</v>
      </c>
      <c r="O120" s="38">
        <f t="shared" si="42"/>
        <v>1.3</v>
      </c>
      <c r="P120" s="38">
        <f t="shared" si="42"/>
        <v>1</v>
      </c>
      <c r="Q120" s="39" t="str">
        <f t="shared" si="42"/>
        <v/>
      </c>
      <c r="R120" s="36" t="str">
        <f t="shared" si="42"/>
        <v/>
      </c>
      <c r="S120" s="32" t="str">
        <f t="shared" si="42"/>
        <v/>
      </c>
      <c r="T120" s="36" t="str">
        <f t="shared" si="42"/>
        <v/>
      </c>
      <c r="U120" s="32" t="str">
        <f t="shared" si="42"/>
        <v/>
      </c>
      <c r="V120" s="50" t="str">
        <f t="shared" si="42"/>
        <v/>
      </c>
      <c r="W120" s="36" t="str">
        <f t="shared" si="42"/>
        <v/>
      </c>
      <c r="X120" s="40"/>
      <c r="Y120" s="40" t="str">
        <f t="shared" ref="Y120:AY120" si="43">IF($L120="","",IF($J120="池撒き","",IF(Z25&lt;440,"",IF(Z25&lt;=$M120,ROUNDUP($L120/$B$6,0)*40,""))))</f>
        <v/>
      </c>
      <c r="Z120" s="40" t="str">
        <f t="shared" si="43"/>
        <v/>
      </c>
      <c r="AA120" s="40" t="str">
        <f t="shared" si="43"/>
        <v/>
      </c>
      <c r="AB120" s="40" t="str">
        <f t="shared" si="43"/>
        <v/>
      </c>
      <c r="AC120" s="40" t="str">
        <f t="shared" si="43"/>
        <v/>
      </c>
      <c r="AD120" s="40" t="str">
        <f t="shared" si="43"/>
        <v/>
      </c>
      <c r="AE120" s="40" t="str">
        <f t="shared" si="43"/>
        <v/>
      </c>
      <c r="AF120" s="40" t="str">
        <f t="shared" si="43"/>
        <v/>
      </c>
      <c r="AG120" s="40" t="str">
        <f t="shared" si="43"/>
        <v/>
      </c>
      <c r="AH120" s="40" t="str">
        <f t="shared" si="43"/>
        <v/>
      </c>
      <c r="AI120" s="40" t="str">
        <f t="shared" si="43"/>
        <v/>
      </c>
      <c r="AJ120" s="40" t="str">
        <f t="shared" si="43"/>
        <v/>
      </c>
      <c r="AK120" s="40" t="str">
        <f t="shared" si="43"/>
        <v/>
      </c>
      <c r="AL120" s="40" t="str">
        <f t="shared" si="43"/>
        <v/>
      </c>
      <c r="AM120" s="40" t="str">
        <f t="shared" si="43"/>
        <v/>
      </c>
      <c r="AN120" s="40" t="str">
        <f t="shared" si="43"/>
        <v/>
      </c>
      <c r="AO120" s="40" t="str">
        <f t="shared" si="43"/>
        <v/>
      </c>
      <c r="AP120" s="40" t="str">
        <f t="shared" si="43"/>
        <v/>
      </c>
      <c r="AQ120" s="41" t="str">
        <f t="shared" si="43"/>
        <v/>
      </c>
      <c r="AR120" s="42" t="str">
        <f t="shared" si="43"/>
        <v/>
      </c>
      <c r="AS120" s="40" t="str">
        <f t="shared" si="43"/>
        <v/>
      </c>
      <c r="AT120" s="40" t="str">
        <f t="shared" si="43"/>
        <v/>
      </c>
      <c r="AU120" s="40" t="str">
        <f t="shared" si="43"/>
        <v/>
      </c>
      <c r="AV120" s="40" t="str">
        <f t="shared" si="43"/>
        <v/>
      </c>
      <c r="AW120" s="43" t="str">
        <f t="shared" si="43"/>
        <v/>
      </c>
      <c r="AX120" s="44" t="str">
        <f t="shared" si="43"/>
        <v/>
      </c>
      <c r="AY120" s="40" t="str">
        <f t="shared" si="43"/>
        <v/>
      </c>
      <c r="BA120" s="7"/>
      <c r="BB120" s="7"/>
    </row>
    <row r="121" spans="1:54" x14ac:dyDescent="0.4">
      <c r="A121" s="32" t="str">
        <f t="shared" ref="A121:W121" si="44">IF(A26="","",A26)</f>
        <v/>
      </c>
      <c r="B121" s="51" t="str">
        <f t="shared" si="44"/>
        <v/>
      </c>
      <c r="C121" s="24" t="str">
        <f t="shared" si="44"/>
        <v/>
      </c>
      <c r="D121" s="24" t="str">
        <f t="shared" si="44"/>
        <v/>
      </c>
      <c r="E121" s="33" t="str">
        <f t="shared" si="44"/>
        <v/>
      </c>
      <c r="F121" s="34" t="str">
        <f t="shared" si="44"/>
        <v/>
      </c>
      <c r="G121" s="35" t="str">
        <f t="shared" si="44"/>
        <v/>
      </c>
      <c r="H121" s="35" t="str">
        <f t="shared" si="44"/>
        <v/>
      </c>
      <c r="I121" s="35" t="str">
        <f t="shared" si="44"/>
        <v/>
      </c>
      <c r="J121" s="32" t="str">
        <f t="shared" si="44"/>
        <v/>
      </c>
      <c r="K121" s="32" t="str">
        <f t="shared" si="44"/>
        <v/>
      </c>
      <c r="L121" s="36" t="str">
        <f t="shared" si="44"/>
        <v/>
      </c>
      <c r="M121" s="36">
        <f t="shared" si="44"/>
        <v>960</v>
      </c>
      <c r="N121" s="38">
        <f t="shared" si="44"/>
        <v>0.4</v>
      </c>
      <c r="O121" s="38">
        <f t="shared" si="44"/>
        <v>1.3</v>
      </c>
      <c r="P121" s="38">
        <f t="shared" si="44"/>
        <v>1</v>
      </c>
      <c r="Q121" s="39" t="str">
        <f t="shared" si="44"/>
        <v/>
      </c>
      <c r="R121" s="36" t="str">
        <f t="shared" si="44"/>
        <v/>
      </c>
      <c r="S121" s="32" t="str">
        <f t="shared" si="44"/>
        <v/>
      </c>
      <c r="T121" s="36" t="str">
        <f t="shared" si="44"/>
        <v/>
      </c>
      <c r="U121" s="32" t="str">
        <f t="shared" si="44"/>
        <v/>
      </c>
      <c r="V121" s="50" t="str">
        <f t="shared" si="44"/>
        <v/>
      </c>
      <c r="W121" s="36" t="str">
        <f t="shared" si="44"/>
        <v/>
      </c>
      <c r="X121" s="40"/>
      <c r="Y121" s="40" t="str">
        <f t="shared" ref="Y121:AY121" si="45">IF($L121="","",IF($J121="池撒き","",IF(Z26&lt;440,"",IF(Z26&lt;=$M121,ROUNDUP($L121/$B$6,0)*40,""))))</f>
        <v/>
      </c>
      <c r="Z121" s="40" t="str">
        <f t="shared" si="45"/>
        <v/>
      </c>
      <c r="AA121" s="40" t="str">
        <f t="shared" si="45"/>
        <v/>
      </c>
      <c r="AB121" s="40" t="str">
        <f t="shared" si="45"/>
        <v/>
      </c>
      <c r="AC121" s="40" t="str">
        <f t="shared" si="45"/>
        <v/>
      </c>
      <c r="AD121" s="40" t="str">
        <f t="shared" si="45"/>
        <v/>
      </c>
      <c r="AE121" s="40" t="str">
        <f t="shared" si="45"/>
        <v/>
      </c>
      <c r="AF121" s="40" t="str">
        <f t="shared" si="45"/>
        <v/>
      </c>
      <c r="AG121" s="40" t="str">
        <f t="shared" si="45"/>
        <v/>
      </c>
      <c r="AH121" s="40" t="str">
        <f t="shared" si="45"/>
        <v/>
      </c>
      <c r="AI121" s="40" t="str">
        <f t="shared" si="45"/>
        <v/>
      </c>
      <c r="AJ121" s="40" t="str">
        <f t="shared" si="45"/>
        <v/>
      </c>
      <c r="AK121" s="40" t="str">
        <f t="shared" si="45"/>
        <v/>
      </c>
      <c r="AL121" s="40" t="str">
        <f t="shared" si="45"/>
        <v/>
      </c>
      <c r="AM121" s="40" t="str">
        <f t="shared" si="45"/>
        <v/>
      </c>
      <c r="AN121" s="40" t="str">
        <f t="shared" si="45"/>
        <v/>
      </c>
      <c r="AO121" s="40" t="str">
        <f t="shared" si="45"/>
        <v/>
      </c>
      <c r="AP121" s="40" t="str">
        <f t="shared" si="45"/>
        <v/>
      </c>
      <c r="AQ121" s="41" t="str">
        <f t="shared" si="45"/>
        <v/>
      </c>
      <c r="AR121" s="42" t="str">
        <f t="shared" si="45"/>
        <v/>
      </c>
      <c r="AS121" s="40" t="str">
        <f t="shared" si="45"/>
        <v/>
      </c>
      <c r="AT121" s="40" t="str">
        <f t="shared" si="45"/>
        <v/>
      </c>
      <c r="AU121" s="40" t="str">
        <f t="shared" si="45"/>
        <v/>
      </c>
      <c r="AV121" s="40" t="str">
        <f t="shared" si="45"/>
        <v/>
      </c>
      <c r="AW121" s="43" t="str">
        <f t="shared" si="45"/>
        <v/>
      </c>
      <c r="AX121" s="44" t="str">
        <f t="shared" si="45"/>
        <v/>
      </c>
      <c r="AY121" s="40" t="str">
        <f t="shared" si="45"/>
        <v/>
      </c>
      <c r="BA121" s="7"/>
      <c r="BB121" s="7"/>
    </row>
    <row r="122" spans="1:54" x14ac:dyDescent="0.4">
      <c r="A122" s="32" t="str">
        <f t="shared" ref="A122:W122" si="46">IF(A27="","",A27)</f>
        <v/>
      </c>
      <c r="B122" s="51" t="str">
        <f t="shared" si="46"/>
        <v/>
      </c>
      <c r="C122" s="24" t="str">
        <f t="shared" si="46"/>
        <v/>
      </c>
      <c r="D122" s="24" t="str">
        <f t="shared" si="46"/>
        <v/>
      </c>
      <c r="E122" s="33" t="str">
        <f t="shared" si="46"/>
        <v/>
      </c>
      <c r="F122" s="34" t="str">
        <f t="shared" si="46"/>
        <v/>
      </c>
      <c r="G122" s="35" t="str">
        <f t="shared" si="46"/>
        <v/>
      </c>
      <c r="H122" s="35" t="str">
        <f t="shared" si="46"/>
        <v/>
      </c>
      <c r="I122" s="35" t="str">
        <f t="shared" si="46"/>
        <v/>
      </c>
      <c r="J122" s="32" t="str">
        <f t="shared" si="46"/>
        <v/>
      </c>
      <c r="K122" s="32" t="str">
        <f t="shared" si="46"/>
        <v/>
      </c>
      <c r="L122" s="36" t="str">
        <f t="shared" si="46"/>
        <v/>
      </c>
      <c r="M122" s="36">
        <f t="shared" si="46"/>
        <v>960</v>
      </c>
      <c r="N122" s="38">
        <f t="shared" si="46"/>
        <v>0.4</v>
      </c>
      <c r="O122" s="38">
        <f t="shared" si="46"/>
        <v>1.3</v>
      </c>
      <c r="P122" s="38">
        <f t="shared" si="46"/>
        <v>1</v>
      </c>
      <c r="Q122" s="39" t="str">
        <f t="shared" si="46"/>
        <v/>
      </c>
      <c r="R122" s="36" t="str">
        <f t="shared" si="46"/>
        <v/>
      </c>
      <c r="S122" s="32" t="str">
        <f t="shared" si="46"/>
        <v/>
      </c>
      <c r="T122" s="36" t="str">
        <f t="shared" si="46"/>
        <v/>
      </c>
      <c r="U122" s="32" t="str">
        <f t="shared" si="46"/>
        <v/>
      </c>
      <c r="V122" s="50" t="str">
        <f t="shared" si="46"/>
        <v/>
      </c>
      <c r="W122" s="36" t="str">
        <f t="shared" si="46"/>
        <v/>
      </c>
      <c r="X122" s="40"/>
      <c r="Y122" s="40" t="str">
        <f t="shared" ref="Y122:AY122" si="47">IF($L122="","",IF($J122="池撒き","",IF(Z27&lt;440,"",IF(Z27&lt;=$M122,ROUNDUP($L122/$B$6,0)*40,""))))</f>
        <v/>
      </c>
      <c r="Z122" s="40" t="str">
        <f t="shared" si="47"/>
        <v/>
      </c>
      <c r="AA122" s="40" t="str">
        <f t="shared" si="47"/>
        <v/>
      </c>
      <c r="AB122" s="40" t="str">
        <f t="shared" si="47"/>
        <v/>
      </c>
      <c r="AC122" s="40" t="str">
        <f t="shared" si="47"/>
        <v/>
      </c>
      <c r="AD122" s="40" t="str">
        <f t="shared" si="47"/>
        <v/>
      </c>
      <c r="AE122" s="40" t="str">
        <f t="shared" si="47"/>
        <v/>
      </c>
      <c r="AF122" s="40" t="str">
        <f t="shared" si="47"/>
        <v/>
      </c>
      <c r="AG122" s="40" t="str">
        <f t="shared" si="47"/>
        <v/>
      </c>
      <c r="AH122" s="40" t="str">
        <f t="shared" si="47"/>
        <v/>
      </c>
      <c r="AI122" s="40" t="str">
        <f t="shared" si="47"/>
        <v/>
      </c>
      <c r="AJ122" s="40" t="str">
        <f t="shared" si="47"/>
        <v/>
      </c>
      <c r="AK122" s="40" t="str">
        <f t="shared" si="47"/>
        <v/>
      </c>
      <c r="AL122" s="40" t="str">
        <f t="shared" si="47"/>
        <v/>
      </c>
      <c r="AM122" s="40" t="str">
        <f t="shared" si="47"/>
        <v/>
      </c>
      <c r="AN122" s="40" t="str">
        <f t="shared" si="47"/>
        <v/>
      </c>
      <c r="AO122" s="40" t="str">
        <f t="shared" si="47"/>
        <v/>
      </c>
      <c r="AP122" s="40" t="str">
        <f t="shared" si="47"/>
        <v/>
      </c>
      <c r="AQ122" s="41" t="str">
        <f t="shared" si="47"/>
        <v/>
      </c>
      <c r="AR122" s="42" t="str">
        <f t="shared" si="47"/>
        <v/>
      </c>
      <c r="AS122" s="40" t="str">
        <f t="shared" si="47"/>
        <v/>
      </c>
      <c r="AT122" s="40" t="str">
        <f t="shared" si="47"/>
        <v/>
      </c>
      <c r="AU122" s="40" t="str">
        <f t="shared" si="47"/>
        <v/>
      </c>
      <c r="AV122" s="40" t="str">
        <f t="shared" si="47"/>
        <v/>
      </c>
      <c r="AW122" s="43" t="str">
        <f t="shared" si="47"/>
        <v/>
      </c>
      <c r="AX122" s="44" t="str">
        <f t="shared" si="47"/>
        <v/>
      </c>
      <c r="AY122" s="40" t="str">
        <f t="shared" si="47"/>
        <v/>
      </c>
      <c r="BA122" s="7"/>
      <c r="BB122" s="7"/>
    </row>
    <row r="123" spans="1:54" x14ac:dyDescent="0.4">
      <c r="A123" s="32" t="str">
        <f t="shared" ref="A123:W123" si="48">IF(A28="","",A28)</f>
        <v/>
      </c>
      <c r="B123" s="51" t="str">
        <f t="shared" si="48"/>
        <v/>
      </c>
      <c r="C123" s="24" t="str">
        <f t="shared" si="48"/>
        <v/>
      </c>
      <c r="D123" s="24" t="str">
        <f t="shared" si="48"/>
        <v/>
      </c>
      <c r="E123" s="33" t="str">
        <f t="shared" si="48"/>
        <v/>
      </c>
      <c r="F123" s="34" t="str">
        <f t="shared" si="48"/>
        <v/>
      </c>
      <c r="G123" s="35" t="str">
        <f t="shared" si="48"/>
        <v/>
      </c>
      <c r="H123" s="35" t="str">
        <f t="shared" si="48"/>
        <v/>
      </c>
      <c r="I123" s="35" t="str">
        <f t="shared" si="48"/>
        <v/>
      </c>
      <c r="J123" s="32" t="str">
        <f t="shared" si="48"/>
        <v/>
      </c>
      <c r="K123" s="32" t="str">
        <f t="shared" si="48"/>
        <v/>
      </c>
      <c r="L123" s="36" t="str">
        <f t="shared" si="48"/>
        <v/>
      </c>
      <c r="M123" s="36">
        <f t="shared" si="48"/>
        <v>960</v>
      </c>
      <c r="N123" s="38">
        <f t="shared" si="48"/>
        <v>0.4</v>
      </c>
      <c r="O123" s="38">
        <f t="shared" si="48"/>
        <v>1.3</v>
      </c>
      <c r="P123" s="38">
        <f t="shared" si="48"/>
        <v>1</v>
      </c>
      <c r="Q123" s="39" t="str">
        <f t="shared" si="48"/>
        <v/>
      </c>
      <c r="R123" s="36" t="str">
        <f t="shared" si="48"/>
        <v/>
      </c>
      <c r="S123" s="32" t="str">
        <f t="shared" si="48"/>
        <v/>
      </c>
      <c r="T123" s="36" t="str">
        <f t="shared" si="48"/>
        <v/>
      </c>
      <c r="U123" s="32" t="str">
        <f t="shared" si="48"/>
        <v/>
      </c>
      <c r="V123" s="50" t="str">
        <f t="shared" si="48"/>
        <v/>
      </c>
      <c r="W123" s="36" t="str">
        <f t="shared" si="48"/>
        <v/>
      </c>
      <c r="X123" s="40"/>
      <c r="Y123" s="40" t="str">
        <f t="shared" ref="Y123:AY123" si="49">IF($L123="","",IF($J123="池撒き","",IF(Z28&lt;440,"",IF(Z28&lt;=$M123,ROUNDUP($L123/$B$6,0)*40,""))))</f>
        <v/>
      </c>
      <c r="Z123" s="40" t="str">
        <f t="shared" si="49"/>
        <v/>
      </c>
      <c r="AA123" s="40" t="str">
        <f t="shared" si="49"/>
        <v/>
      </c>
      <c r="AB123" s="40" t="str">
        <f t="shared" si="49"/>
        <v/>
      </c>
      <c r="AC123" s="40" t="str">
        <f t="shared" si="49"/>
        <v/>
      </c>
      <c r="AD123" s="40" t="str">
        <f t="shared" si="49"/>
        <v/>
      </c>
      <c r="AE123" s="40" t="str">
        <f t="shared" si="49"/>
        <v/>
      </c>
      <c r="AF123" s="40" t="str">
        <f t="shared" si="49"/>
        <v/>
      </c>
      <c r="AG123" s="40" t="str">
        <f t="shared" si="49"/>
        <v/>
      </c>
      <c r="AH123" s="40" t="str">
        <f t="shared" si="49"/>
        <v/>
      </c>
      <c r="AI123" s="40" t="str">
        <f t="shared" si="49"/>
        <v/>
      </c>
      <c r="AJ123" s="40" t="str">
        <f t="shared" si="49"/>
        <v/>
      </c>
      <c r="AK123" s="40" t="str">
        <f t="shared" si="49"/>
        <v/>
      </c>
      <c r="AL123" s="40" t="str">
        <f t="shared" si="49"/>
        <v/>
      </c>
      <c r="AM123" s="40" t="str">
        <f t="shared" si="49"/>
        <v/>
      </c>
      <c r="AN123" s="40" t="str">
        <f t="shared" si="49"/>
        <v/>
      </c>
      <c r="AO123" s="40" t="str">
        <f t="shared" si="49"/>
        <v/>
      </c>
      <c r="AP123" s="40" t="str">
        <f t="shared" si="49"/>
        <v/>
      </c>
      <c r="AQ123" s="41" t="str">
        <f t="shared" si="49"/>
        <v/>
      </c>
      <c r="AR123" s="42" t="str">
        <f t="shared" si="49"/>
        <v/>
      </c>
      <c r="AS123" s="40" t="str">
        <f t="shared" si="49"/>
        <v/>
      </c>
      <c r="AT123" s="40" t="str">
        <f t="shared" si="49"/>
        <v/>
      </c>
      <c r="AU123" s="40" t="str">
        <f t="shared" si="49"/>
        <v/>
      </c>
      <c r="AV123" s="40" t="str">
        <f t="shared" si="49"/>
        <v/>
      </c>
      <c r="AW123" s="43" t="str">
        <f t="shared" si="49"/>
        <v/>
      </c>
      <c r="AX123" s="44" t="str">
        <f t="shared" si="49"/>
        <v/>
      </c>
      <c r="AY123" s="40" t="str">
        <f t="shared" si="49"/>
        <v/>
      </c>
      <c r="BA123" s="7"/>
      <c r="BB123" s="7"/>
    </row>
    <row r="124" spans="1:54" x14ac:dyDescent="0.4">
      <c r="A124" s="32" t="str">
        <f t="shared" ref="A124:W124" si="50">IF(A29="","",A29)</f>
        <v/>
      </c>
      <c r="B124" s="51" t="str">
        <f t="shared" si="50"/>
        <v/>
      </c>
      <c r="C124" s="24" t="str">
        <f t="shared" si="50"/>
        <v/>
      </c>
      <c r="D124" s="24" t="str">
        <f t="shared" si="50"/>
        <v/>
      </c>
      <c r="E124" s="33" t="str">
        <f t="shared" si="50"/>
        <v/>
      </c>
      <c r="F124" s="34" t="str">
        <f t="shared" si="50"/>
        <v/>
      </c>
      <c r="G124" s="35" t="str">
        <f t="shared" si="50"/>
        <v/>
      </c>
      <c r="H124" s="35" t="str">
        <f t="shared" si="50"/>
        <v/>
      </c>
      <c r="I124" s="35" t="str">
        <f t="shared" si="50"/>
        <v/>
      </c>
      <c r="J124" s="32" t="str">
        <f t="shared" si="50"/>
        <v/>
      </c>
      <c r="K124" s="32" t="str">
        <f t="shared" si="50"/>
        <v/>
      </c>
      <c r="L124" s="36" t="str">
        <f t="shared" si="50"/>
        <v/>
      </c>
      <c r="M124" s="36">
        <f t="shared" si="50"/>
        <v>960</v>
      </c>
      <c r="N124" s="38">
        <f t="shared" si="50"/>
        <v>0.4</v>
      </c>
      <c r="O124" s="38">
        <f t="shared" si="50"/>
        <v>1.3</v>
      </c>
      <c r="P124" s="38">
        <f t="shared" si="50"/>
        <v>1</v>
      </c>
      <c r="Q124" s="39" t="str">
        <f t="shared" si="50"/>
        <v/>
      </c>
      <c r="R124" s="36" t="str">
        <f t="shared" si="50"/>
        <v/>
      </c>
      <c r="S124" s="32" t="str">
        <f t="shared" si="50"/>
        <v/>
      </c>
      <c r="T124" s="36" t="str">
        <f t="shared" si="50"/>
        <v/>
      </c>
      <c r="U124" s="32" t="str">
        <f t="shared" si="50"/>
        <v/>
      </c>
      <c r="V124" s="50" t="str">
        <f t="shared" si="50"/>
        <v/>
      </c>
      <c r="W124" s="36" t="str">
        <f t="shared" si="50"/>
        <v/>
      </c>
      <c r="X124" s="40"/>
      <c r="Y124" s="40" t="str">
        <f t="shared" ref="Y124:AY124" si="51">IF($L124="","",IF($J124="池撒き","",IF(Z29&lt;440,"",IF(Z29&lt;=$M124,ROUNDUP($L124/$B$6,0)*40,""))))</f>
        <v/>
      </c>
      <c r="Z124" s="40" t="str">
        <f t="shared" si="51"/>
        <v/>
      </c>
      <c r="AA124" s="40" t="str">
        <f t="shared" si="51"/>
        <v/>
      </c>
      <c r="AB124" s="40" t="str">
        <f t="shared" si="51"/>
        <v/>
      </c>
      <c r="AC124" s="40" t="str">
        <f t="shared" si="51"/>
        <v/>
      </c>
      <c r="AD124" s="40" t="str">
        <f t="shared" si="51"/>
        <v/>
      </c>
      <c r="AE124" s="40" t="str">
        <f t="shared" si="51"/>
        <v/>
      </c>
      <c r="AF124" s="40" t="str">
        <f t="shared" si="51"/>
        <v/>
      </c>
      <c r="AG124" s="40" t="str">
        <f t="shared" si="51"/>
        <v/>
      </c>
      <c r="AH124" s="40" t="str">
        <f t="shared" si="51"/>
        <v/>
      </c>
      <c r="AI124" s="40" t="str">
        <f t="shared" si="51"/>
        <v/>
      </c>
      <c r="AJ124" s="40" t="str">
        <f t="shared" si="51"/>
        <v/>
      </c>
      <c r="AK124" s="40" t="str">
        <f t="shared" si="51"/>
        <v/>
      </c>
      <c r="AL124" s="40" t="str">
        <f t="shared" si="51"/>
        <v/>
      </c>
      <c r="AM124" s="40" t="str">
        <f t="shared" si="51"/>
        <v/>
      </c>
      <c r="AN124" s="40" t="str">
        <f t="shared" si="51"/>
        <v/>
      </c>
      <c r="AO124" s="40" t="str">
        <f t="shared" si="51"/>
        <v/>
      </c>
      <c r="AP124" s="40" t="str">
        <f t="shared" si="51"/>
        <v/>
      </c>
      <c r="AQ124" s="41" t="str">
        <f t="shared" si="51"/>
        <v/>
      </c>
      <c r="AR124" s="42" t="str">
        <f t="shared" si="51"/>
        <v/>
      </c>
      <c r="AS124" s="40" t="str">
        <f t="shared" si="51"/>
        <v/>
      </c>
      <c r="AT124" s="40" t="str">
        <f t="shared" si="51"/>
        <v/>
      </c>
      <c r="AU124" s="40" t="str">
        <f t="shared" si="51"/>
        <v/>
      </c>
      <c r="AV124" s="40" t="str">
        <f t="shared" si="51"/>
        <v/>
      </c>
      <c r="AW124" s="43" t="str">
        <f t="shared" si="51"/>
        <v/>
      </c>
      <c r="AX124" s="44" t="str">
        <f t="shared" si="51"/>
        <v/>
      </c>
      <c r="AY124" s="40" t="str">
        <f t="shared" si="51"/>
        <v/>
      </c>
      <c r="BA124" s="7"/>
      <c r="BB124" s="7"/>
    </row>
    <row r="125" spans="1:54" x14ac:dyDescent="0.4">
      <c r="A125" s="32" t="str">
        <f t="shared" ref="A125:W125" si="52">IF(A30="","",A30)</f>
        <v/>
      </c>
      <c r="B125" s="51" t="str">
        <f t="shared" si="52"/>
        <v/>
      </c>
      <c r="C125" s="24" t="str">
        <f t="shared" si="52"/>
        <v/>
      </c>
      <c r="D125" s="24" t="str">
        <f t="shared" si="52"/>
        <v/>
      </c>
      <c r="E125" s="33" t="str">
        <f t="shared" si="52"/>
        <v/>
      </c>
      <c r="F125" s="34" t="str">
        <f t="shared" si="52"/>
        <v/>
      </c>
      <c r="G125" s="35" t="str">
        <f t="shared" si="52"/>
        <v/>
      </c>
      <c r="H125" s="35" t="str">
        <f t="shared" si="52"/>
        <v/>
      </c>
      <c r="I125" s="35" t="str">
        <f t="shared" si="52"/>
        <v/>
      </c>
      <c r="J125" s="32" t="str">
        <f t="shared" si="52"/>
        <v/>
      </c>
      <c r="K125" s="32" t="str">
        <f t="shared" si="52"/>
        <v/>
      </c>
      <c r="L125" s="36" t="str">
        <f t="shared" si="52"/>
        <v/>
      </c>
      <c r="M125" s="36">
        <f t="shared" si="52"/>
        <v>960</v>
      </c>
      <c r="N125" s="38">
        <f t="shared" si="52"/>
        <v>0.4</v>
      </c>
      <c r="O125" s="38">
        <f t="shared" si="52"/>
        <v>1.3</v>
      </c>
      <c r="P125" s="38">
        <f t="shared" si="52"/>
        <v>1</v>
      </c>
      <c r="Q125" s="39" t="str">
        <f t="shared" si="52"/>
        <v/>
      </c>
      <c r="R125" s="36" t="str">
        <f t="shared" si="52"/>
        <v/>
      </c>
      <c r="S125" s="32" t="str">
        <f t="shared" si="52"/>
        <v/>
      </c>
      <c r="T125" s="36" t="str">
        <f t="shared" si="52"/>
        <v/>
      </c>
      <c r="U125" s="32" t="str">
        <f t="shared" si="52"/>
        <v/>
      </c>
      <c r="V125" s="50" t="str">
        <f t="shared" si="52"/>
        <v/>
      </c>
      <c r="W125" s="36" t="str">
        <f t="shared" si="52"/>
        <v/>
      </c>
      <c r="X125" s="40"/>
      <c r="Y125" s="40" t="str">
        <f t="shared" ref="Y125:AY125" si="53">IF($L125="","",IF($J125="池撒き","",IF(Z30&lt;440,"",IF(Z30&lt;=$M125,ROUNDUP($L125/$B$6,0)*40,""))))</f>
        <v/>
      </c>
      <c r="Z125" s="40" t="str">
        <f t="shared" si="53"/>
        <v/>
      </c>
      <c r="AA125" s="40" t="str">
        <f t="shared" si="53"/>
        <v/>
      </c>
      <c r="AB125" s="40" t="str">
        <f t="shared" si="53"/>
        <v/>
      </c>
      <c r="AC125" s="40" t="str">
        <f t="shared" si="53"/>
        <v/>
      </c>
      <c r="AD125" s="40" t="str">
        <f t="shared" si="53"/>
        <v/>
      </c>
      <c r="AE125" s="40" t="str">
        <f t="shared" si="53"/>
        <v/>
      </c>
      <c r="AF125" s="40" t="str">
        <f t="shared" si="53"/>
        <v/>
      </c>
      <c r="AG125" s="40" t="str">
        <f t="shared" si="53"/>
        <v/>
      </c>
      <c r="AH125" s="40" t="str">
        <f t="shared" si="53"/>
        <v/>
      </c>
      <c r="AI125" s="40" t="str">
        <f t="shared" si="53"/>
        <v/>
      </c>
      <c r="AJ125" s="40" t="str">
        <f t="shared" si="53"/>
        <v/>
      </c>
      <c r="AK125" s="40" t="str">
        <f t="shared" si="53"/>
        <v/>
      </c>
      <c r="AL125" s="40" t="str">
        <f t="shared" si="53"/>
        <v/>
      </c>
      <c r="AM125" s="40" t="str">
        <f t="shared" si="53"/>
        <v/>
      </c>
      <c r="AN125" s="40" t="str">
        <f t="shared" si="53"/>
        <v/>
      </c>
      <c r="AO125" s="40" t="str">
        <f t="shared" si="53"/>
        <v/>
      </c>
      <c r="AP125" s="40" t="str">
        <f t="shared" si="53"/>
        <v/>
      </c>
      <c r="AQ125" s="41" t="str">
        <f t="shared" si="53"/>
        <v/>
      </c>
      <c r="AR125" s="42" t="str">
        <f t="shared" si="53"/>
        <v/>
      </c>
      <c r="AS125" s="40" t="str">
        <f t="shared" si="53"/>
        <v/>
      </c>
      <c r="AT125" s="40" t="str">
        <f t="shared" si="53"/>
        <v/>
      </c>
      <c r="AU125" s="40" t="str">
        <f t="shared" si="53"/>
        <v/>
      </c>
      <c r="AV125" s="40" t="str">
        <f t="shared" si="53"/>
        <v/>
      </c>
      <c r="AW125" s="43" t="str">
        <f t="shared" si="53"/>
        <v/>
      </c>
      <c r="AX125" s="44" t="str">
        <f t="shared" si="53"/>
        <v/>
      </c>
      <c r="AY125" s="40" t="str">
        <f t="shared" si="53"/>
        <v/>
      </c>
      <c r="BA125" s="7"/>
      <c r="BB125" s="7"/>
    </row>
    <row r="126" spans="1:54" x14ac:dyDescent="0.4">
      <c r="A126" s="32" t="str">
        <f t="shared" ref="A126:W126" si="54">IF(A31="","",A31)</f>
        <v/>
      </c>
      <c r="B126" s="51" t="str">
        <f t="shared" si="54"/>
        <v/>
      </c>
      <c r="C126" s="24" t="str">
        <f t="shared" si="54"/>
        <v/>
      </c>
      <c r="D126" s="24" t="str">
        <f t="shared" si="54"/>
        <v/>
      </c>
      <c r="E126" s="33" t="str">
        <f t="shared" si="54"/>
        <v/>
      </c>
      <c r="F126" s="34" t="str">
        <f t="shared" si="54"/>
        <v/>
      </c>
      <c r="G126" s="35" t="str">
        <f t="shared" si="54"/>
        <v/>
      </c>
      <c r="H126" s="35" t="str">
        <f t="shared" si="54"/>
        <v/>
      </c>
      <c r="I126" s="35" t="str">
        <f t="shared" si="54"/>
        <v/>
      </c>
      <c r="J126" s="32" t="str">
        <f t="shared" si="54"/>
        <v/>
      </c>
      <c r="K126" s="32" t="str">
        <f t="shared" si="54"/>
        <v/>
      </c>
      <c r="L126" s="36" t="str">
        <f t="shared" si="54"/>
        <v/>
      </c>
      <c r="M126" s="36">
        <f t="shared" si="54"/>
        <v>960</v>
      </c>
      <c r="N126" s="38">
        <f t="shared" si="54"/>
        <v>0.4</v>
      </c>
      <c r="O126" s="38">
        <f t="shared" si="54"/>
        <v>1.3</v>
      </c>
      <c r="P126" s="38">
        <f t="shared" si="54"/>
        <v>1</v>
      </c>
      <c r="Q126" s="39" t="str">
        <f t="shared" si="54"/>
        <v/>
      </c>
      <c r="R126" s="36" t="str">
        <f t="shared" si="54"/>
        <v/>
      </c>
      <c r="S126" s="32" t="str">
        <f t="shared" si="54"/>
        <v/>
      </c>
      <c r="T126" s="36" t="str">
        <f t="shared" si="54"/>
        <v/>
      </c>
      <c r="U126" s="32" t="str">
        <f t="shared" si="54"/>
        <v/>
      </c>
      <c r="V126" s="50" t="str">
        <f t="shared" si="54"/>
        <v/>
      </c>
      <c r="W126" s="36" t="str">
        <f t="shared" si="54"/>
        <v/>
      </c>
      <c r="X126" s="40"/>
      <c r="Y126" s="40" t="str">
        <f t="shared" ref="Y126:AY126" si="55">IF($L126="","",IF($J126="池撒き","",IF(Z31&lt;440,"",IF(Z31&lt;=$M126,ROUNDUP($L126/$B$6,0)*40,""))))</f>
        <v/>
      </c>
      <c r="Z126" s="40" t="str">
        <f t="shared" si="55"/>
        <v/>
      </c>
      <c r="AA126" s="40" t="str">
        <f t="shared" si="55"/>
        <v/>
      </c>
      <c r="AB126" s="40" t="str">
        <f t="shared" si="55"/>
        <v/>
      </c>
      <c r="AC126" s="40" t="str">
        <f t="shared" si="55"/>
        <v/>
      </c>
      <c r="AD126" s="40" t="str">
        <f t="shared" si="55"/>
        <v/>
      </c>
      <c r="AE126" s="40" t="str">
        <f t="shared" si="55"/>
        <v/>
      </c>
      <c r="AF126" s="40" t="str">
        <f t="shared" si="55"/>
        <v/>
      </c>
      <c r="AG126" s="40" t="str">
        <f t="shared" si="55"/>
        <v/>
      </c>
      <c r="AH126" s="40" t="str">
        <f t="shared" si="55"/>
        <v/>
      </c>
      <c r="AI126" s="40" t="str">
        <f t="shared" si="55"/>
        <v/>
      </c>
      <c r="AJ126" s="40" t="str">
        <f t="shared" si="55"/>
        <v/>
      </c>
      <c r="AK126" s="40" t="str">
        <f t="shared" si="55"/>
        <v/>
      </c>
      <c r="AL126" s="40" t="str">
        <f t="shared" si="55"/>
        <v/>
      </c>
      <c r="AM126" s="40" t="str">
        <f t="shared" si="55"/>
        <v/>
      </c>
      <c r="AN126" s="40" t="str">
        <f t="shared" si="55"/>
        <v/>
      </c>
      <c r="AO126" s="40" t="str">
        <f t="shared" si="55"/>
        <v/>
      </c>
      <c r="AP126" s="40" t="str">
        <f t="shared" si="55"/>
        <v/>
      </c>
      <c r="AQ126" s="41" t="str">
        <f t="shared" si="55"/>
        <v/>
      </c>
      <c r="AR126" s="42" t="str">
        <f t="shared" si="55"/>
        <v/>
      </c>
      <c r="AS126" s="40" t="str">
        <f t="shared" si="55"/>
        <v/>
      </c>
      <c r="AT126" s="40" t="str">
        <f t="shared" si="55"/>
        <v/>
      </c>
      <c r="AU126" s="40" t="str">
        <f t="shared" si="55"/>
        <v/>
      </c>
      <c r="AV126" s="40" t="str">
        <f t="shared" si="55"/>
        <v/>
      </c>
      <c r="AW126" s="43" t="str">
        <f t="shared" si="55"/>
        <v/>
      </c>
      <c r="AX126" s="44" t="str">
        <f t="shared" si="55"/>
        <v/>
      </c>
      <c r="AY126" s="40" t="str">
        <f t="shared" si="55"/>
        <v/>
      </c>
      <c r="BA126" s="7"/>
      <c r="BB126" s="7"/>
    </row>
    <row r="127" spans="1:54" x14ac:dyDescent="0.4">
      <c r="A127" s="32" t="str">
        <f t="shared" ref="A127:W127" si="56">IF(A32="","",A32)</f>
        <v/>
      </c>
      <c r="B127" s="51" t="str">
        <f t="shared" si="56"/>
        <v/>
      </c>
      <c r="C127" s="24" t="str">
        <f t="shared" si="56"/>
        <v/>
      </c>
      <c r="D127" s="24" t="str">
        <f t="shared" si="56"/>
        <v/>
      </c>
      <c r="E127" s="33" t="str">
        <f t="shared" si="56"/>
        <v/>
      </c>
      <c r="F127" s="34" t="str">
        <f t="shared" si="56"/>
        <v/>
      </c>
      <c r="G127" s="35" t="str">
        <f t="shared" si="56"/>
        <v/>
      </c>
      <c r="H127" s="35" t="str">
        <f t="shared" si="56"/>
        <v/>
      </c>
      <c r="I127" s="35" t="str">
        <f t="shared" si="56"/>
        <v/>
      </c>
      <c r="J127" s="32" t="str">
        <f t="shared" si="56"/>
        <v/>
      </c>
      <c r="K127" s="32" t="str">
        <f t="shared" si="56"/>
        <v/>
      </c>
      <c r="L127" s="36" t="str">
        <f t="shared" si="56"/>
        <v/>
      </c>
      <c r="M127" s="36">
        <f t="shared" si="56"/>
        <v>960</v>
      </c>
      <c r="N127" s="38">
        <f t="shared" si="56"/>
        <v>0.4</v>
      </c>
      <c r="O127" s="38">
        <f t="shared" si="56"/>
        <v>1.3</v>
      </c>
      <c r="P127" s="38">
        <f t="shared" si="56"/>
        <v>1</v>
      </c>
      <c r="Q127" s="39" t="str">
        <f t="shared" si="56"/>
        <v/>
      </c>
      <c r="R127" s="36" t="str">
        <f t="shared" si="56"/>
        <v/>
      </c>
      <c r="S127" s="32" t="str">
        <f t="shared" si="56"/>
        <v/>
      </c>
      <c r="T127" s="36" t="str">
        <f t="shared" si="56"/>
        <v/>
      </c>
      <c r="U127" s="32" t="str">
        <f t="shared" si="56"/>
        <v/>
      </c>
      <c r="V127" s="50" t="str">
        <f t="shared" si="56"/>
        <v/>
      </c>
      <c r="W127" s="36" t="str">
        <f t="shared" si="56"/>
        <v/>
      </c>
      <c r="X127" s="40"/>
      <c r="Y127" s="40" t="str">
        <f t="shared" ref="Y127:AY127" si="57">IF($L127="","",IF($J127="池撒き","",IF(Z32&lt;440,"",IF(Z32&lt;=$M127,ROUNDUP($L127/$B$6,0)*40,""))))</f>
        <v/>
      </c>
      <c r="Z127" s="40" t="str">
        <f t="shared" si="57"/>
        <v/>
      </c>
      <c r="AA127" s="40" t="str">
        <f t="shared" si="57"/>
        <v/>
      </c>
      <c r="AB127" s="40" t="str">
        <f t="shared" si="57"/>
        <v/>
      </c>
      <c r="AC127" s="40" t="str">
        <f t="shared" si="57"/>
        <v/>
      </c>
      <c r="AD127" s="40" t="str">
        <f t="shared" si="57"/>
        <v/>
      </c>
      <c r="AE127" s="40" t="str">
        <f t="shared" si="57"/>
        <v/>
      </c>
      <c r="AF127" s="40" t="str">
        <f t="shared" si="57"/>
        <v/>
      </c>
      <c r="AG127" s="40" t="str">
        <f t="shared" si="57"/>
        <v/>
      </c>
      <c r="AH127" s="40" t="str">
        <f t="shared" si="57"/>
        <v/>
      </c>
      <c r="AI127" s="40" t="str">
        <f t="shared" si="57"/>
        <v/>
      </c>
      <c r="AJ127" s="40" t="str">
        <f t="shared" si="57"/>
        <v/>
      </c>
      <c r="AK127" s="40" t="str">
        <f t="shared" si="57"/>
        <v/>
      </c>
      <c r="AL127" s="40" t="str">
        <f t="shared" si="57"/>
        <v/>
      </c>
      <c r="AM127" s="40" t="str">
        <f t="shared" si="57"/>
        <v/>
      </c>
      <c r="AN127" s="40" t="str">
        <f t="shared" si="57"/>
        <v/>
      </c>
      <c r="AO127" s="40" t="str">
        <f t="shared" si="57"/>
        <v/>
      </c>
      <c r="AP127" s="40" t="str">
        <f t="shared" si="57"/>
        <v/>
      </c>
      <c r="AQ127" s="41" t="str">
        <f t="shared" si="57"/>
        <v/>
      </c>
      <c r="AR127" s="42" t="str">
        <f t="shared" si="57"/>
        <v/>
      </c>
      <c r="AS127" s="40" t="str">
        <f t="shared" si="57"/>
        <v/>
      </c>
      <c r="AT127" s="40" t="str">
        <f t="shared" si="57"/>
        <v/>
      </c>
      <c r="AU127" s="40" t="str">
        <f t="shared" si="57"/>
        <v/>
      </c>
      <c r="AV127" s="40" t="str">
        <f t="shared" si="57"/>
        <v/>
      </c>
      <c r="AW127" s="43" t="str">
        <f t="shared" si="57"/>
        <v/>
      </c>
      <c r="AX127" s="44" t="str">
        <f t="shared" si="57"/>
        <v/>
      </c>
      <c r="AY127" s="40" t="str">
        <f t="shared" si="57"/>
        <v/>
      </c>
      <c r="BA127" s="7"/>
      <c r="BB127" s="7"/>
    </row>
    <row r="128" spans="1:54" x14ac:dyDescent="0.4">
      <c r="A128" s="32" t="str">
        <f t="shared" ref="A128:W128" si="58">IF(A33="","",A33)</f>
        <v/>
      </c>
      <c r="B128" s="51" t="str">
        <f t="shared" si="58"/>
        <v/>
      </c>
      <c r="C128" s="24" t="str">
        <f t="shared" si="58"/>
        <v/>
      </c>
      <c r="D128" s="24" t="str">
        <f t="shared" si="58"/>
        <v/>
      </c>
      <c r="E128" s="33" t="str">
        <f t="shared" si="58"/>
        <v/>
      </c>
      <c r="F128" s="34" t="str">
        <f t="shared" si="58"/>
        <v/>
      </c>
      <c r="G128" s="35" t="str">
        <f t="shared" si="58"/>
        <v/>
      </c>
      <c r="H128" s="35" t="str">
        <f t="shared" si="58"/>
        <v/>
      </c>
      <c r="I128" s="35" t="str">
        <f t="shared" si="58"/>
        <v/>
      </c>
      <c r="J128" s="32" t="str">
        <f t="shared" si="58"/>
        <v/>
      </c>
      <c r="K128" s="32" t="str">
        <f t="shared" si="58"/>
        <v/>
      </c>
      <c r="L128" s="36" t="str">
        <f t="shared" si="58"/>
        <v/>
      </c>
      <c r="M128" s="36">
        <f t="shared" si="58"/>
        <v>960</v>
      </c>
      <c r="N128" s="38">
        <f t="shared" si="58"/>
        <v>0.4</v>
      </c>
      <c r="O128" s="38">
        <f t="shared" si="58"/>
        <v>1.3</v>
      </c>
      <c r="P128" s="38">
        <f t="shared" si="58"/>
        <v>1</v>
      </c>
      <c r="Q128" s="39" t="str">
        <f t="shared" si="58"/>
        <v/>
      </c>
      <c r="R128" s="36" t="str">
        <f t="shared" si="58"/>
        <v/>
      </c>
      <c r="S128" s="32" t="str">
        <f t="shared" si="58"/>
        <v/>
      </c>
      <c r="T128" s="36" t="str">
        <f t="shared" si="58"/>
        <v/>
      </c>
      <c r="U128" s="32" t="str">
        <f t="shared" si="58"/>
        <v/>
      </c>
      <c r="V128" s="50" t="str">
        <f t="shared" si="58"/>
        <v/>
      </c>
      <c r="W128" s="36" t="str">
        <f t="shared" si="58"/>
        <v/>
      </c>
      <c r="X128" s="40"/>
      <c r="Y128" s="40" t="str">
        <f t="shared" ref="Y128:AY128" si="59">IF($L128="","",IF($J128="池撒き","",IF(Z33&lt;440,"",IF(Z33&lt;=$M128,ROUNDUP($L128/$B$6,0)*40,""))))</f>
        <v/>
      </c>
      <c r="Z128" s="40" t="str">
        <f t="shared" si="59"/>
        <v/>
      </c>
      <c r="AA128" s="40" t="str">
        <f t="shared" si="59"/>
        <v/>
      </c>
      <c r="AB128" s="40" t="str">
        <f t="shared" si="59"/>
        <v/>
      </c>
      <c r="AC128" s="40" t="str">
        <f t="shared" si="59"/>
        <v/>
      </c>
      <c r="AD128" s="40" t="str">
        <f t="shared" si="59"/>
        <v/>
      </c>
      <c r="AE128" s="40" t="str">
        <f t="shared" si="59"/>
        <v/>
      </c>
      <c r="AF128" s="40" t="str">
        <f t="shared" si="59"/>
        <v/>
      </c>
      <c r="AG128" s="40" t="str">
        <f t="shared" si="59"/>
        <v/>
      </c>
      <c r="AH128" s="40" t="str">
        <f t="shared" si="59"/>
        <v/>
      </c>
      <c r="AI128" s="40" t="str">
        <f t="shared" si="59"/>
        <v/>
      </c>
      <c r="AJ128" s="40" t="str">
        <f t="shared" si="59"/>
        <v/>
      </c>
      <c r="AK128" s="40" t="str">
        <f t="shared" si="59"/>
        <v/>
      </c>
      <c r="AL128" s="40" t="str">
        <f t="shared" si="59"/>
        <v/>
      </c>
      <c r="AM128" s="40" t="str">
        <f t="shared" si="59"/>
        <v/>
      </c>
      <c r="AN128" s="40" t="str">
        <f t="shared" si="59"/>
        <v/>
      </c>
      <c r="AO128" s="40" t="str">
        <f t="shared" si="59"/>
        <v/>
      </c>
      <c r="AP128" s="40" t="str">
        <f t="shared" si="59"/>
        <v/>
      </c>
      <c r="AQ128" s="41" t="str">
        <f t="shared" si="59"/>
        <v/>
      </c>
      <c r="AR128" s="42" t="str">
        <f t="shared" si="59"/>
        <v/>
      </c>
      <c r="AS128" s="40" t="str">
        <f t="shared" si="59"/>
        <v/>
      </c>
      <c r="AT128" s="40" t="str">
        <f t="shared" si="59"/>
        <v/>
      </c>
      <c r="AU128" s="40" t="str">
        <f t="shared" si="59"/>
        <v/>
      </c>
      <c r="AV128" s="40" t="str">
        <f t="shared" si="59"/>
        <v/>
      </c>
      <c r="AW128" s="43" t="str">
        <f t="shared" si="59"/>
        <v/>
      </c>
      <c r="AX128" s="44" t="str">
        <f t="shared" si="59"/>
        <v/>
      </c>
      <c r="AY128" s="40" t="str">
        <f t="shared" si="59"/>
        <v/>
      </c>
      <c r="BA128" s="7"/>
      <c r="BB128" s="7"/>
    </row>
    <row r="129" spans="1:54" x14ac:dyDescent="0.4">
      <c r="A129" s="32" t="str">
        <f t="shared" ref="A129:W129" si="60">IF(A34="","",A34)</f>
        <v/>
      </c>
      <c r="B129" s="51" t="str">
        <f t="shared" si="60"/>
        <v/>
      </c>
      <c r="C129" s="24" t="str">
        <f t="shared" si="60"/>
        <v/>
      </c>
      <c r="D129" s="24" t="str">
        <f t="shared" si="60"/>
        <v/>
      </c>
      <c r="E129" s="33" t="str">
        <f t="shared" si="60"/>
        <v/>
      </c>
      <c r="F129" s="34" t="str">
        <f t="shared" si="60"/>
        <v/>
      </c>
      <c r="G129" s="35" t="str">
        <f t="shared" si="60"/>
        <v/>
      </c>
      <c r="H129" s="35" t="str">
        <f t="shared" si="60"/>
        <v/>
      </c>
      <c r="I129" s="35" t="str">
        <f t="shared" si="60"/>
        <v/>
      </c>
      <c r="J129" s="32" t="str">
        <f t="shared" si="60"/>
        <v/>
      </c>
      <c r="K129" s="32" t="str">
        <f t="shared" si="60"/>
        <v/>
      </c>
      <c r="L129" s="36" t="str">
        <f t="shared" si="60"/>
        <v/>
      </c>
      <c r="M129" s="36">
        <f t="shared" si="60"/>
        <v>960</v>
      </c>
      <c r="N129" s="38">
        <f t="shared" si="60"/>
        <v>0.4</v>
      </c>
      <c r="O129" s="38">
        <f t="shared" si="60"/>
        <v>1.3</v>
      </c>
      <c r="P129" s="38">
        <f t="shared" si="60"/>
        <v>1</v>
      </c>
      <c r="Q129" s="39" t="str">
        <f t="shared" si="60"/>
        <v/>
      </c>
      <c r="R129" s="36" t="str">
        <f t="shared" si="60"/>
        <v/>
      </c>
      <c r="S129" s="32" t="str">
        <f t="shared" si="60"/>
        <v/>
      </c>
      <c r="T129" s="36" t="str">
        <f t="shared" si="60"/>
        <v/>
      </c>
      <c r="U129" s="32" t="str">
        <f t="shared" si="60"/>
        <v/>
      </c>
      <c r="V129" s="50" t="str">
        <f t="shared" si="60"/>
        <v/>
      </c>
      <c r="W129" s="36" t="str">
        <f t="shared" si="60"/>
        <v/>
      </c>
      <c r="X129" s="40"/>
      <c r="Y129" s="40" t="str">
        <f t="shared" ref="Y129:AY129" si="61">IF($L129="","",IF($J129="池撒き","",IF(Z34&lt;440,"",IF(Z34&lt;=$M129,ROUNDUP($L129/$B$6,0)*40,""))))</f>
        <v/>
      </c>
      <c r="Z129" s="40" t="str">
        <f t="shared" si="61"/>
        <v/>
      </c>
      <c r="AA129" s="40" t="str">
        <f t="shared" si="61"/>
        <v/>
      </c>
      <c r="AB129" s="40" t="str">
        <f t="shared" si="61"/>
        <v/>
      </c>
      <c r="AC129" s="40" t="str">
        <f t="shared" si="61"/>
        <v/>
      </c>
      <c r="AD129" s="40" t="str">
        <f t="shared" si="61"/>
        <v/>
      </c>
      <c r="AE129" s="40" t="str">
        <f t="shared" si="61"/>
        <v/>
      </c>
      <c r="AF129" s="40" t="str">
        <f t="shared" si="61"/>
        <v/>
      </c>
      <c r="AG129" s="40" t="str">
        <f t="shared" si="61"/>
        <v/>
      </c>
      <c r="AH129" s="40" t="str">
        <f t="shared" si="61"/>
        <v/>
      </c>
      <c r="AI129" s="40" t="str">
        <f t="shared" si="61"/>
        <v/>
      </c>
      <c r="AJ129" s="40" t="str">
        <f t="shared" si="61"/>
        <v/>
      </c>
      <c r="AK129" s="40" t="str">
        <f t="shared" si="61"/>
        <v/>
      </c>
      <c r="AL129" s="40" t="str">
        <f t="shared" si="61"/>
        <v/>
      </c>
      <c r="AM129" s="40" t="str">
        <f t="shared" si="61"/>
        <v/>
      </c>
      <c r="AN129" s="40" t="str">
        <f t="shared" si="61"/>
        <v/>
      </c>
      <c r="AO129" s="40" t="str">
        <f t="shared" si="61"/>
        <v/>
      </c>
      <c r="AP129" s="40" t="str">
        <f t="shared" si="61"/>
        <v/>
      </c>
      <c r="AQ129" s="41" t="str">
        <f t="shared" si="61"/>
        <v/>
      </c>
      <c r="AR129" s="42" t="str">
        <f t="shared" si="61"/>
        <v/>
      </c>
      <c r="AS129" s="40" t="str">
        <f t="shared" si="61"/>
        <v/>
      </c>
      <c r="AT129" s="40" t="str">
        <f t="shared" si="61"/>
        <v/>
      </c>
      <c r="AU129" s="40" t="str">
        <f t="shared" si="61"/>
        <v/>
      </c>
      <c r="AV129" s="40" t="str">
        <f t="shared" si="61"/>
        <v/>
      </c>
      <c r="AW129" s="43" t="str">
        <f t="shared" si="61"/>
        <v/>
      </c>
      <c r="AX129" s="44" t="str">
        <f t="shared" si="61"/>
        <v/>
      </c>
      <c r="AY129" s="40" t="str">
        <f t="shared" si="61"/>
        <v/>
      </c>
      <c r="BA129" s="7"/>
      <c r="BB129" s="7"/>
    </row>
    <row r="130" spans="1:54" x14ac:dyDescent="0.4">
      <c r="A130" s="32" t="str">
        <f t="shared" ref="A130:W130" si="62">IF(A35="","",A35)</f>
        <v/>
      </c>
      <c r="B130" s="51" t="str">
        <f t="shared" si="62"/>
        <v/>
      </c>
      <c r="C130" s="24" t="str">
        <f t="shared" si="62"/>
        <v/>
      </c>
      <c r="D130" s="24" t="str">
        <f t="shared" si="62"/>
        <v/>
      </c>
      <c r="E130" s="33" t="str">
        <f t="shared" si="62"/>
        <v/>
      </c>
      <c r="F130" s="34" t="str">
        <f t="shared" si="62"/>
        <v/>
      </c>
      <c r="G130" s="35" t="str">
        <f t="shared" si="62"/>
        <v/>
      </c>
      <c r="H130" s="35" t="str">
        <f t="shared" si="62"/>
        <v/>
      </c>
      <c r="I130" s="35" t="str">
        <f t="shared" si="62"/>
        <v/>
      </c>
      <c r="J130" s="32" t="str">
        <f t="shared" si="62"/>
        <v/>
      </c>
      <c r="K130" s="32" t="str">
        <f t="shared" si="62"/>
        <v/>
      </c>
      <c r="L130" s="36" t="str">
        <f t="shared" si="62"/>
        <v/>
      </c>
      <c r="M130" s="36">
        <f t="shared" si="62"/>
        <v>960</v>
      </c>
      <c r="N130" s="38">
        <f t="shared" si="62"/>
        <v>0.4</v>
      </c>
      <c r="O130" s="38">
        <f t="shared" si="62"/>
        <v>1.3</v>
      </c>
      <c r="P130" s="38">
        <f t="shared" si="62"/>
        <v>1</v>
      </c>
      <c r="Q130" s="39" t="str">
        <f t="shared" si="62"/>
        <v/>
      </c>
      <c r="R130" s="36" t="str">
        <f t="shared" si="62"/>
        <v/>
      </c>
      <c r="S130" s="32" t="str">
        <f t="shared" si="62"/>
        <v/>
      </c>
      <c r="T130" s="36" t="str">
        <f t="shared" si="62"/>
        <v/>
      </c>
      <c r="U130" s="32" t="str">
        <f t="shared" si="62"/>
        <v/>
      </c>
      <c r="V130" s="50" t="str">
        <f t="shared" si="62"/>
        <v/>
      </c>
      <c r="W130" s="36" t="str">
        <f t="shared" si="62"/>
        <v/>
      </c>
      <c r="X130" s="40"/>
      <c r="Y130" s="40" t="str">
        <f t="shared" ref="Y130:AY130" si="63">IF($L130="","",IF($J130="池撒き","",IF(Z35&lt;440,"",IF(Z35&lt;=$M130,ROUNDUP($L130/$B$6,0)*40,""))))</f>
        <v/>
      </c>
      <c r="Z130" s="40" t="str">
        <f t="shared" si="63"/>
        <v/>
      </c>
      <c r="AA130" s="40" t="str">
        <f t="shared" si="63"/>
        <v/>
      </c>
      <c r="AB130" s="40" t="str">
        <f t="shared" si="63"/>
        <v/>
      </c>
      <c r="AC130" s="40" t="str">
        <f t="shared" si="63"/>
        <v/>
      </c>
      <c r="AD130" s="40" t="str">
        <f t="shared" si="63"/>
        <v/>
      </c>
      <c r="AE130" s="40" t="str">
        <f t="shared" si="63"/>
        <v/>
      </c>
      <c r="AF130" s="40" t="str">
        <f t="shared" si="63"/>
        <v/>
      </c>
      <c r="AG130" s="40" t="str">
        <f t="shared" si="63"/>
        <v/>
      </c>
      <c r="AH130" s="40" t="str">
        <f t="shared" si="63"/>
        <v/>
      </c>
      <c r="AI130" s="40" t="str">
        <f t="shared" si="63"/>
        <v/>
      </c>
      <c r="AJ130" s="40" t="str">
        <f t="shared" si="63"/>
        <v/>
      </c>
      <c r="AK130" s="40" t="str">
        <f t="shared" si="63"/>
        <v/>
      </c>
      <c r="AL130" s="40" t="str">
        <f t="shared" si="63"/>
        <v/>
      </c>
      <c r="AM130" s="40" t="str">
        <f t="shared" si="63"/>
        <v/>
      </c>
      <c r="AN130" s="40" t="str">
        <f t="shared" si="63"/>
        <v/>
      </c>
      <c r="AO130" s="40" t="str">
        <f t="shared" si="63"/>
        <v/>
      </c>
      <c r="AP130" s="40" t="str">
        <f t="shared" si="63"/>
        <v/>
      </c>
      <c r="AQ130" s="41" t="str">
        <f t="shared" si="63"/>
        <v/>
      </c>
      <c r="AR130" s="42" t="str">
        <f t="shared" si="63"/>
        <v/>
      </c>
      <c r="AS130" s="40" t="str">
        <f t="shared" si="63"/>
        <v/>
      </c>
      <c r="AT130" s="40" t="str">
        <f t="shared" si="63"/>
        <v/>
      </c>
      <c r="AU130" s="40" t="str">
        <f t="shared" si="63"/>
        <v/>
      </c>
      <c r="AV130" s="40" t="str">
        <f t="shared" si="63"/>
        <v/>
      </c>
      <c r="AW130" s="43" t="str">
        <f t="shared" si="63"/>
        <v/>
      </c>
      <c r="AX130" s="44" t="str">
        <f t="shared" si="63"/>
        <v/>
      </c>
      <c r="AY130" s="40" t="str">
        <f t="shared" si="63"/>
        <v/>
      </c>
      <c r="BA130" s="7"/>
      <c r="BB130" s="7"/>
    </row>
    <row r="131" spans="1:54" x14ac:dyDescent="0.4">
      <c r="A131" s="32" t="str">
        <f t="shared" ref="A131:W131" si="64">IF(A36="","",A36)</f>
        <v/>
      </c>
      <c r="B131" s="51" t="str">
        <f t="shared" si="64"/>
        <v/>
      </c>
      <c r="C131" s="24" t="str">
        <f t="shared" si="64"/>
        <v/>
      </c>
      <c r="D131" s="24" t="str">
        <f t="shared" si="64"/>
        <v/>
      </c>
      <c r="E131" s="33" t="str">
        <f t="shared" si="64"/>
        <v/>
      </c>
      <c r="F131" s="34" t="str">
        <f t="shared" si="64"/>
        <v/>
      </c>
      <c r="G131" s="35" t="str">
        <f t="shared" si="64"/>
        <v/>
      </c>
      <c r="H131" s="35" t="str">
        <f t="shared" si="64"/>
        <v/>
      </c>
      <c r="I131" s="35" t="str">
        <f t="shared" si="64"/>
        <v/>
      </c>
      <c r="J131" s="32" t="str">
        <f t="shared" si="64"/>
        <v/>
      </c>
      <c r="K131" s="32" t="str">
        <f t="shared" si="64"/>
        <v/>
      </c>
      <c r="L131" s="36" t="str">
        <f t="shared" si="64"/>
        <v/>
      </c>
      <c r="M131" s="36">
        <f t="shared" si="64"/>
        <v>960</v>
      </c>
      <c r="N131" s="38">
        <f t="shared" si="64"/>
        <v>0.4</v>
      </c>
      <c r="O131" s="38">
        <f t="shared" si="64"/>
        <v>1.3</v>
      </c>
      <c r="P131" s="38">
        <f t="shared" si="64"/>
        <v>1</v>
      </c>
      <c r="Q131" s="39" t="str">
        <f t="shared" si="64"/>
        <v/>
      </c>
      <c r="R131" s="36" t="str">
        <f t="shared" si="64"/>
        <v/>
      </c>
      <c r="S131" s="32" t="str">
        <f t="shared" si="64"/>
        <v/>
      </c>
      <c r="T131" s="36" t="str">
        <f t="shared" si="64"/>
        <v/>
      </c>
      <c r="U131" s="32" t="str">
        <f t="shared" si="64"/>
        <v/>
      </c>
      <c r="V131" s="50" t="str">
        <f t="shared" si="64"/>
        <v/>
      </c>
      <c r="W131" s="36" t="str">
        <f t="shared" si="64"/>
        <v/>
      </c>
      <c r="X131" s="40"/>
      <c r="Y131" s="40" t="str">
        <f t="shared" ref="Y131:AY131" si="65">IF($L131="","",IF($J131="池撒き","",IF(Z36&lt;440,"",IF(Z36&lt;=$M131,ROUNDUP($L131/$B$6,0)*40,""))))</f>
        <v/>
      </c>
      <c r="Z131" s="40" t="str">
        <f t="shared" si="65"/>
        <v/>
      </c>
      <c r="AA131" s="40" t="str">
        <f t="shared" si="65"/>
        <v/>
      </c>
      <c r="AB131" s="40" t="str">
        <f t="shared" si="65"/>
        <v/>
      </c>
      <c r="AC131" s="40" t="str">
        <f t="shared" si="65"/>
        <v/>
      </c>
      <c r="AD131" s="40" t="str">
        <f t="shared" si="65"/>
        <v/>
      </c>
      <c r="AE131" s="40" t="str">
        <f t="shared" si="65"/>
        <v/>
      </c>
      <c r="AF131" s="40" t="str">
        <f t="shared" si="65"/>
        <v/>
      </c>
      <c r="AG131" s="40" t="str">
        <f t="shared" si="65"/>
        <v/>
      </c>
      <c r="AH131" s="40" t="str">
        <f t="shared" si="65"/>
        <v/>
      </c>
      <c r="AI131" s="40" t="str">
        <f t="shared" si="65"/>
        <v/>
      </c>
      <c r="AJ131" s="40" t="str">
        <f t="shared" si="65"/>
        <v/>
      </c>
      <c r="AK131" s="40" t="str">
        <f t="shared" si="65"/>
        <v/>
      </c>
      <c r="AL131" s="40" t="str">
        <f t="shared" si="65"/>
        <v/>
      </c>
      <c r="AM131" s="40" t="str">
        <f t="shared" si="65"/>
        <v/>
      </c>
      <c r="AN131" s="40" t="str">
        <f t="shared" si="65"/>
        <v/>
      </c>
      <c r="AO131" s="40" t="str">
        <f t="shared" si="65"/>
        <v/>
      </c>
      <c r="AP131" s="40" t="str">
        <f t="shared" si="65"/>
        <v/>
      </c>
      <c r="AQ131" s="41" t="str">
        <f t="shared" si="65"/>
        <v/>
      </c>
      <c r="AR131" s="42" t="str">
        <f t="shared" si="65"/>
        <v/>
      </c>
      <c r="AS131" s="40" t="str">
        <f t="shared" si="65"/>
        <v/>
      </c>
      <c r="AT131" s="40" t="str">
        <f t="shared" si="65"/>
        <v/>
      </c>
      <c r="AU131" s="40" t="str">
        <f t="shared" si="65"/>
        <v/>
      </c>
      <c r="AV131" s="40" t="str">
        <f t="shared" si="65"/>
        <v/>
      </c>
      <c r="AW131" s="43" t="str">
        <f t="shared" si="65"/>
        <v/>
      </c>
      <c r="AX131" s="44" t="str">
        <f t="shared" si="65"/>
        <v/>
      </c>
      <c r="AY131" s="40" t="str">
        <f t="shared" si="65"/>
        <v/>
      </c>
      <c r="BA131" s="7"/>
      <c r="BB131" s="7"/>
    </row>
    <row r="132" spans="1:54" x14ac:dyDescent="0.4">
      <c r="A132" s="32" t="str">
        <f t="shared" ref="A132:W132" si="66">IF(A37="","",A37)</f>
        <v/>
      </c>
      <c r="B132" s="51" t="str">
        <f t="shared" si="66"/>
        <v/>
      </c>
      <c r="C132" s="24" t="str">
        <f t="shared" si="66"/>
        <v/>
      </c>
      <c r="D132" s="24" t="str">
        <f t="shared" si="66"/>
        <v/>
      </c>
      <c r="E132" s="33" t="str">
        <f t="shared" si="66"/>
        <v/>
      </c>
      <c r="F132" s="34" t="str">
        <f t="shared" si="66"/>
        <v/>
      </c>
      <c r="G132" s="35" t="str">
        <f t="shared" si="66"/>
        <v/>
      </c>
      <c r="H132" s="35" t="str">
        <f t="shared" si="66"/>
        <v/>
      </c>
      <c r="I132" s="35" t="str">
        <f t="shared" si="66"/>
        <v/>
      </c>
      <c r="J132" s="32" t="str">
        <f t="shared" si="66"/>
        <v/>
      </c>
      <c r="K132" s="32" t="str">
        <f t="shared" si="66"/>
        <v/>
      </c>
      <c r="L132" s="36" t="str">
        <f t="shared" si="66"/>
        <v/>
      </c>
      <c r="M132" s="36">
        <f t="shared" si="66"/>
        <v>960</v>
      </c>
      <c r="N132" s="38">
        <f t="shared" si="66"/>
        <v>0.4</v>
      </c>
      <c r="O132" s="38">
        <f t="shared" si="66"/>
        <v>1.3</v>
      </c>
      <c r="P132" s="38">
        <f t="shared" si="66"/>
        <v>1</v>
      </c>
      <c r="Q132" s="39" t="str">
        <f t="shared" si="66"/>
        <v/>
      </c>
      <c r="R132" s="36" t="str">
        <f t="shared" si="66"/>
        <v/>
      </c>
      <c r="S132" s="32" t="str">
        <f t="shared" si="66"/>
        <v/>
      </c>
      <c r="T132" s="36" t="str">
        <f t="shared" si="66"/>
        <v/>
      </c>
      <c r="U132" s="32" t="str">
        <f t="shared" si="66"/>
        <v/>
      </c>
      <c r="V132" s="50" t="str">
        <f t="shared" si="66"/>
        <v/>
      </c>
      <c r="W132" s="36" t="str">
        <f t="shared" si="66"/>
        <v/>
      </c>
      <c r="X132" s="40"/>
      <c r="Y132" s="40" t="str">
        <f t="shared" ref="Y132:AY132" si="67">IF($L132="","",IF($J132="池撒き","",IF(Z37&lt;440,"",IF(Z37&lt;=$M132,ROUNDUP($L132/$B$6,0)*40,""))))</f>
        <v/>
      </c>
      <c r="Z132" s="40" t="str">
        <f t="shared" si="67"/>
        <v/>
      </c>
      <c r="AA132" s="40" t="str">
        <f t="shared" si="67"/>
        <v/>
      </c>
      <c r="AB132" s="40" t="str">
        <f t="shared" si="67"/>
        <v/>
      </c>
      <c r="AC132" s="40" t="str">
        <f t="shared" si="67"/>
        <v/>
      </c>
      <c r="AD132" s="40" t="str">
        <f t="shared" si="67"/>
        <v/>
      </c>
      <c r="AE132" s="40" t="str">
        <f t="shared" si="67"/>
        <v/>
      </c>
      <c r="AF132" s="40" t="str">
        <f t="shared" si="67"/>
        <v/>
      </c>
      <c r="AG132" s="40" t="str">
        <f t="shared" si="67"/>
        <v/>
      </c>
      <c r="AH132" s="40" t="str">
        <f t="shared" si="67"/>
        <v/>
      </c>
      <c r="AI132" s="40" t="str">
        <f t="shared" si="67"/>
        <v/>
      </c>
      <c r="AJ132" s="40" t="str">
        <f t="shared" si="67"/>
        <v/>
      </c>
      <c r="AK132" s="40" t="str">
        <f t="shared" si="67"/>
        <v/>
      </c>
      <c r="AL132" s="40" t="str">
        <f t="shared" si="67"/>
        <v/>
      </c>
      <c r="AM132" s="40" t="str">
        <f t="shared" si="67"/>
        <v/>
      </c>
      <c r="AN132" s="40" t="str">
        <f t="shared" si="67"/>
        <v/>
      </c>
      <c r="AO132" s="40" t="str">
        <f t="shared" si="67"/>
        <v/>
      </c>
      <c r="AP132" s="40" t="str">
        <f t="shared" si="67"/>
        <v/>
      </c>
      <c r="AQ132" s="41" t="str">
        <f t="shared" si="67"/>
        <v/>
      </c>
      <c r="AR132" s="42" t="str">
        <f t="shared" si="67"/>
        <v/>
      </c>
      <c r="AS132" s="40" t="str">
        <f t="shared" si="67"/>
        <v/>
      </c>
      <c r="AT132" s="40" t="str">
        <f t="shared" si="67"/>
        <v/>
      </c>
      <c r="AU132" s="40" t="str">
        <f t="shared" si="67"/>
        <v/>
      </c>
      <c r="AV132" s="40" t="str">
        <f t="shared" si="67"/>
        <v/>
      </c>
      <c r="AW132" s="43" t="str">
        <f t="shared" si="67"/>
        <v/>
      </c>
      <c r="AX132" s="44" t="str">
        <f t="shared" si="67"/>
        <v/>
      </c>
      <c r="AY132" s="40" t="str">
        <f t="shared" si="67"/>
        <v/>
      </c>
    </row>
    <row r="133" spans="1:54" x14ac:dyDescent="0.4">
      <c r="A133" s="32" t="str">
        <f t="shared" ref="A133:W133" si="68">IF(A38="","",A38)</f>
        <v/>
      </c>
      <c r="B133" s="51" t="str">
        <f t="shared" si="68"/>
        <v/>
      </c>
      <c r="C133" s="24" t="str">
        <f t="shared" si="68"/>
        <v/>
      </c>
      <c r="D133" s="24" t="str">
        <f t="shared" si="68"/>
        <v/>
      </c>
      <c r="E133" s="33" t="str">
        <f t="shared" si="68"/>
        <v/>
      </c>
      <c r="F133" s="34" t="str">
        <f t="shared" si="68"/>
        <v/>
      </c>
      <c r="G133" s="35" t="str">
        <f t="shared" si="68"/>
        <v/>
      </c>
      <c r="H133" s="35" t="str">
        <f t="shared" si="68"/>
        <v/>
      </c>
      <c r="I133" s="35" t="str">
        <f t="shared" si="68"/>
        <v/>
      </c>
      <c r="J133" s="32" t="str">
        <f t="shared" si="68"/>
        <v/>
      </c>
      <c r="K133" s="32" t="str">
        <f t="shared" si="68"/>
        <v/>
      </c>
      <c r="L133" s="36" t="str">
        <f t="shared" si="68"/>
        <v/>
      </c>
      <c r="M133" s="36">
        <f t="shared" si="68"/>
        <v>960</v>
      </c>
      <c r="N133" s="38">
        <f t="shared" si="68"/>
        <v>0.4</v>
      </c>
      <c r="O133" s="38">
        <f t="shared" si="68"/>
        <v>1.3</v>
      </c>
      <c r="P133" s="38">
        <f t="shared" si="68"/>
        <v>1</v>
      </c>
      <c r="Q133" s="39" t="str">
        <f t="shared" si="68"/>
        <v/>
      </c>
      <c r="R133" s="36" t="str">
        <f t="shared" si="68"/>
        <v/>
      </c>
      <c r="S133" s="32" t="str">
        <f t="shared" si="68"/>
        <v/>
      </c>
      <c r="T133" s="36" t="str">
        <f t="shared" si="68"/>
        <v/>
      </c>
      <c r="U133" s="32" t="str">
        <f t="shared" si="68"/>
        <v/>
      </c>
      <c r="V133" s="50" t="str">
        <f t="shared" si="68"/>
        <v/>
      </c>
      <c r="W133" s="36" t="str">
        <f t="shared" si="68"/>
        <v/>
      </c>
      <c r="X133" s="40"/>
      <c r="Y133" s="40" t="str">
        <f t="shared" ref="Y133:AY133" si="69">IF($L133="","",IF($J133="池撒き","",IF(Z38&lt;440,"",IF(Z38&lt;=$M133,ROUNDUP($L133/$B$6,0)*40,""))))</f>
        <v/>
      </c>
      <c r="Z133" s="40" t="str">
        <f t="shared" si="69"/>
        <v/>
      </c>
      <c r="AA133" s="40" t="str">
        <f t="shared" si="69"/>
        <v/>
      </c>
      <c r="AB133" s="40" t="str">
        <f t="shared" si="69"/>
        <v/>
      </c>
      <c r="AC133" s="40" t="str">
        <f t="shared" si="69"/>
        <v/>
      </c>
      <c r="AD133" s="40" t="str">
        <f t="shared" si="69"/>
        <v/>
      </c>
      <c r="AE133" s="40" t="str">
        <f t="shared" si="69"/>
        <v/>
      </c>
      <c r="AF133" s="40" t="str">
        <f t="shared" si="69"/>
        <v/>
      </c>
      <c r="AG133" s="40" t="str">
        <f t="shared" si="69"/>
        <v/>
      </c>
      <c r="AH133" s="40" t="str">
        <f t="shared" si="69"/>
        <v/>
      </c>
      <c r="AI133" s="40" t="str">
        <f t="shared" si="69"/>
        <v/>
      </c>
      <c r="AJ133" s="40" t="str">
        <f t="shared" si="69"/>
        <v/>
      </c>
      <c r="AK133" s="40" t="str">
        <f t="shared" si="69"/>
        <v/>
      </c>
      <c r="AL133" s="40" t="str">
        <f t="shared" si="69"/>
        <v/>
      </c>
      <c r="AM133" s="40" t="str">
        <f t="shared" si="69"/>
        <v/>
      </c>
      <c r="AN133" s="40" t="str">
        <f t="shared" si="69"/>
        <v/>
      </c>
      <c r="AO133" s="40" t="str">
        <f t="shared" si="69"/>
        <v/>
      </c>
      <c r="AP133" s="40" t="str">
        <f t="shared" si="69"/>
        <v/>
      </c>
      <c r="AQ133" s="41" t="str">
        <f t="shared" si="69"/>
        <v/>
      </c>
      <c r="AR133" s="42" t="str">
        <f t="shared" si="69"/>
        <v/>
      </c>
      <c r="AS133" s="40" t="str">
        <f t="shared" si="69"/>
        <v/>
      </c>
      <c r="AT133" s="40" t="str">
        <f t="shared" si="69"/>
        <v/>
      </c>
      <c r="AU133" s="40" t="str">
        <f t="shared" si="69"/>
        <v/>
      </c>
      <c r="AV133" s="40" t="str">
        <f t="shared" si="69"/>
        <v/>
      </c>
      <c r="AW133" s="43" t="str">
        <f t="shared" si="69"/>
        <v/>
      </c>
      <c r="AX133" s="44" t="str">
        <f t="shared" si="69"/>
        <v/>
      </c>
      <c r="AY133" s="40" t="str">
        <f t="shared" si="69"/>
        <v/>
      </c>
    </row>
    <row r="134" spans="1:54" x14ac:dyDescent="0.4">
      <c r="A134" s="32" t="str">
        <f t="shared" ref="A134:W134" si="70">IF(A39="","",A39)</f>
        <v/>
      </c>
      <c r="B134" s="51" t="str">
        <f t="shared" si="70"/>
        <v/>
      </c>
      <c r="C134" s="24" t="str">
        <f t="shared" si="70"/>
        <v/>
      </c>
      <c r="D134" s="24" t="str">
        <f t="shared" si="70"/>
        <v/>
      </c>
      <c r="E134" s="33" t="str">
        <f t="shared" si="70"/>
        <v/>
      </c>
      <c r="F134" s="34" t="str">
        <f t="shared" si="70"/>
        <v/>
      </c>
      <c r="G134" s="35" t="str">
        <f t="shared" si="70"/>
        <v/>
      </c>
      <c r="H134" s="35" t="str">
        <f t="shared" si="70"/>
        <v/>
      </c>
      <c r="I134" s="35" t="str">
        <f t="shared" si="70"/>
        <v/>
      </c>
      <c r="J134" s="32" t="str">
        <f t="shared" si="70"/>
        <v/>
      </c>
      <c r="K134" s="32" t="str">
        <f t="shared" si="70"/>
        <v/>
      </c>
      <c r="L134" s="36" t="str">
        <f t="shared" si="70"/>
        <v/>
      </c>
      <c r="M134" s="36">
        <f t="shared" si="70"/>
        <v>960</v>
      </c>
      <c r="N134" s="38">
        <f t="shared" si="70"/>
        <v>0.4</v>
      </c>
      <c r="O134" s="38">
        <f t="shared" si="70"/>
        <v>1.3</v>
      </c>
      <c r="P134" s="38">
        <f t="shared" si="70"/>
        <v>1</v>
      </c>
      <c r="Q134" s="39" t="str">
        <f t="shared" si="70"/>
        <v/>
      </c>
      <c r="R134" s="36" t="str">
        <f t="shared" si="70"/>
        <v/>
      </c>
      <c r="S134" s="32" t="str">
        <f t="shared" si="70"/>
        <v/>
      </c>
      <c r="T134" s="36" t="str">
        <f t="shared" si="70"/>
        <v/>
      </c>
      <c r="U134" s="32" t="str">
        <f t="shared" si="70"/>
        <v/>
      </c>
      <c r="V134" s="50" t="str">
        <f t="shared" si="70"/>
        <v/>
      </c>
      <c r="W134" s="36" t="str">
        <f t="shared" si="70"/>
        <v/>
      </c>
      <c r="X134" s="40"/>
      <c r="Y134" s="40" t="str">
        <f t="shared" ref="Y134:AY134" si="71">IF($L134="","",IF($J134="池撒き","",IF(Z39&lt;440,"",IF(Z39&lt;=$M134,ROUNDUP($L134/$B$6,0)*40,""))))</f>
        <v/>
      </c>
      <c r="Z134" s="40" t="str">
        <f t="shared" si="71"/>
        <v/>
      </c>
      <c r="AA134" s="40" t="str">
        <f t="shared" si="71"/>
        <v/>
      </c>
      <c r="AB134" s="40" t="str">
        <f t="shared" si="71"/>
        <v/>
      </c>
      <c r="AC134" s="40" t="str">
        <f t="shared" si="71"/>
        <v/>
      </c>
      <c r="AD134" s="40" t="str">
        <f t="shared" si="71"/>
        <v/>
      </c>
      <c r="AE134" s="40" t="str">
        <f t="shared" si="71"/>
        <v/>
      </c>
      <c r="AF134" s="40" t="str">
        <f t="shared" si="71"/>
        <v/>
      </c>
      <c r="AG134" s="40" t="str">
        <f t="shared" si="71"/>
        <v/>
      </c>
      <c r="AH134" s="40" t="str">
        <f t="shared" si="71"/>
        <v/>
      </c>
      <c r="AI134" s="40" t="str">
        <f t="shared" si="71"/>
        <v/>
      </c>
      <c r="AJ134" s="40" t="str">
        <f t="shared" si="71"/>
        <v/>
      </c>
      <c r="AK134" s="40" t="str">
        <f t="shared" si="71"/>
        <v/>
      </c>
      <c r="AL134" s="40" t="str">
        <f t="shared" si="71"/>
        <v/>
      </c>
      <c r="AM134" s="40" t="str">
        <f t="shared" si="71"/>
        <v/>
      </c>
      <c r="AN134" s="40" t="str">
        <f t="shared" si="71"/>
        <v/>
      </c>
      <c r="AO134" s="40" t="str">
        <f t="shared" si="71"/>
        <v/>
      </c>
      <c r="AP134" s="40" t="str">
        <f t="shared" si="71"/>
        <v/>
      </c>
      <c r="AQ134" s="41" t="str">
        <f t="shared" si="71"/>
        <v/>
      </c>
      <c r="AR134" s="42" t="str">
        <f t="shared" si="71"/>
        <v/>
      </c>
      <c r="AS134" s="40" t="str">
        <f t="shared" si="71"/>
        <v/>
      </c>
      <c r="AT134" s="40" t="str">
        <f t="shared" si="71"/>
        <v/>
      </c>
      <c r="AU134" s="40" t="str">
        <f t="shared" si="71"/>
        <v/>
      </c>
      <c r="AV134" s="40" t="str">
        <f t="shared" si="71"/>
        <v/>
      </c>
      <c r="AW134" s="43" t="str">
        <f t="shared" si="71"/>
        <v/>
      </c>
      <c r="AX134" s="44" t="str">
        <f t="shared" si="71"/>
        <v/>
      </c>
      <c r="AY134" s="40" t="str">
        <f t="shared" si="71"/>
        <v/>
      </c>
    </row>
    <row r="135" spans="1:54" x14ac:dyDescent="0.4">
      <c r="A135" s="32" t="str">
        <f t="shared" ref="A135:W135" si="72">IF(A40="","",A40)</f>
        <v/>
      </c>
      <c r="B135" s="51" t="str">
        <f t="shared" si="72"/>
        <v/>
      </c>
      <c r="C135" s="24" t="str">
        <f t="shared" si="72"/>
        <v/>
      </c>
      <c r="D135" s="24" t="str">
        <f t="shared" si="72"/>
        <v/>
      </c>
      <c r="E135" s="33" t="str">
        <f t="shared" si="72"/>
        <v/>
      </c>
      <c r="F135" s="34" t="str">
        <f t="shared" si="72"/>
        <v/>
      </c>
      <c r="G135" s="35" t="str">
        <f t="shared" si="72"/>
        <v/>
      </c>
      <c r="H135" s="35" t="str">
        <f t="shared" si="72"/>
        <v/>
      </c>
      <c r="I135" s="35" t="str">
        <f t="shared" si="72"/>
        <v/>
      </c>
      <c r="J135" s="32" t="str">
        <f t="shared" si="72"/>
        <v/>
      </c>
      <c r="K135" s="32" t="str">
        <f t="shared" si="72"/>
        <v/>
      </c>
      <c r="L135" s="36" t="str">
        <f t="shared" si="72"/>
        <v/>
      </c>
      <c r="M135" s="36">
        <f t="shared" si="72"/>
        <v>960</v>
      </c>
      <c r="N135" s="38">
        <f t="shared" si="72"/>
        <v>0.4</v>
      </c>
      <c r="O135" s="38">
        <f t="shared" si="72"/>
        <v>1.3</v>
      </c>
      <c r="P135" s="38">
        <f t="shared" si="72"/>
        <v>1</v>
      </c>
      <c r="Q135" s="39" t="str">
        <f t="shared" si="72"/>
        <v/>
      </c>
      <c r="R135" s="36" t="str">
        <f t="shared" si="72"/>
        <v/>
      </c>
      <c r="S135" s="32" t="str">
        <f t="shared" si="72"/>
        <v/>
      </c>
      <c r="T135" s="36" t="str">
        <f t="shared" si="72"/>
        <v/>
      </c>
      <c r="U135" s="32" t="str">
        <f t="shared" si="72"/>
        <v/>
      </c>
      <c r="V135" s="50" t="str">
        <f t="shared" si="72"/>
        <v/>
      </c>
      <c r="W135" s="36" t="str">
        <f t="shared" si="72"/>
        <v/>
      </c>
      <c r="X135" s="40"/>
      <c r="Y135" s="40" t="str">
        <f t="shared" ref="Y135:AY135" si="73">IF($L135="","",IF($J135="池撒き","",IF(Z40&lt;440,"",IF(Z40&lt;=$M135,ROUNDUP($L135/$B$6,0)*40,""))))</f>
        <v/>
      </c>
      <c r="Z135" s="40" t="str">
        <f t="shared" si="73"/>
        <v/>
      </c>
      <c r="AA135" s="40" t="str">
        <f t="shared" si="73"/>
        <v/>
      </c>
      <c r="AB135" s="40" t="str">
        <f t="shared" si="73"/>
        <v/>
      </c>
      <c r="AC135" s="40" t="str">
        <f t="shared" si="73"/>
        <v/>
      </c>
      <c r="AD135" s="40" t="str">
        <f t="shared" si="73"/>
        <v/>
      </c>
      <c r="AE135" s="40" t="str">
        <f t="shared" si="73"/>
        <v/>
      </c>
      <c r="AF135" s="40" t="str">
        <f t="shared" si="73"/>
        <v/>
      </c>
      <c r="AG135" s="40" t="str">
        <f t="shared" si="73"/>
        <v/>
      </c>
      <c r="AH135" s="40" t="str">
        <f t="shared" si="73"/>
        <v/>
      </c>
      <c r="AI135" s="40" t="str">
        <f t="shared" si="73"/>
        <v/>
      </c>
      <c r="AJ135" s="40" t="str">
        <f t="shared" si="73"/>
        <v/>
      </c>
      <c r="AK135" s="40" t="str">
        <f t="shared" si="73"/>
        <v/>
      </c>
      <c r="AL135" s="40" t="str">
        <f t="shared" si="73"/>
        <v/>
      </c>
      <c r="AM135" s="40" t="str">
        <f t="shared" si="73"/>
        <v/>
      </c>
      <c r="AN135" s="40" t="str">
        <f t="shared" si="73"/>
        <v/>
      </c>
      <c r="AO135" s="40" t="str">
        <f t="shared" si="73"/>
        <v/>
      </c>
      <c r="AP135" s="40" t="str">
        <f t="shared" si="73"/>
        <v/>
      </c>
      <c r="AQ135" s="41" t="str">
        <f t="shared" si="73"/>
        <v/>
      </c>
      <c r="AR135" s="42" t="str">
        <f t="shared" si="73"/>
        <v/>
      </c>
      <c r="AS135" s="40" t="str">
        <f t="shared" si="73"/>
        <v/>
      </c>
      <c r="AT135" s="40" t="str">
        <f t="shared" si="73"/>
        <v/>
      </c>
      <c r="AU135" s="40" t="str">
        <f t="shared" si="73"/>
        <v/>
      </c>
      <c r="AV135" s="40" t="str">
        <f t="shared" si="73"/>
        <v/>
      </c>
      <c r="AW135" s="43" t="str">
        <f t="shared" si="73"/>
        <v/>
      </c>
      <c r="AX135" s="44" t="str">
        <f t="shared" si="73"/>
        <v/>
      </c>
      <c r="AY135" s="40" t="str">
        <f t="shared" si="73"/>
        <v/>
      </c>
    </row>
    <row r="136" spans="1:54" x14ac:dyDescent="0.4">
      <c r="A136" s="32" t="str">
        <f t="shared" ref="A136:W136" si="74">IF(A41="","",A41)</f>
        <v/>
      </c>
      <c r="B136" s="51" t="str">
        <f t="shared" si="74"/>
        <v/>
      </c>
      <c r="C136" s="24" t="str">
        <f t="shared" si="74"/>
        <v/>
      </c>
      <c r="D136" s="24" t="str">
        <f t="shared" si="74"/>
        <v/>
      </c>
      <c r="E136" s="33" t="str">
        <f t="shared" si="74"/>
        <v/>
      </c>
      <c r="F136" s="34" t="str">
        <f t="shared" si="74"/>
        <v/>
      </c>
      <c r="G136" s="35" t="str">
        <f t="shared" si="74"/>
        <v/>
      </c>
      <c r="H136" s="35" t="str">
        <f t="shared" si="74"/>
        <v/>
      </c>
      <c r="I136" s="35" t="str">
        <f t="shared" si="74"/>
        <v/>
      </c>
      <c r="J136" s="32" t="str">
        <f t="shared" si="74"/>
        <v/>
      </c>
      <c r="K136" s="32" t="str">
        <f t="shared" si="74"/>
        <v/>
      </c>
      <c r="L136" s="36" t="str">
        <f t="shared" si="74"/>
        <v/>
      </c>
      <c r="M136" s="36">
        <f t="shared" si="74"/>
        <v>960</v>
      </c>
      <c r="N136" s="38">
        <f t="shared" si="74"/>
        <v>0.4</v>
      </c>
      <c r="O136" s="38">
        <f t="shared" si="74"/>
        <v>1.3</v>
      </c>
      <c r="P136" s="38">
        <f t="shared" si="74"/>
        <v>1</v>
      </c>
      <c r="Q136" s="39" t="str">
        <f t="shared" si="74"/>
        <v/>
      </c>
      <c r="R136" s="36" t="str">
        <f t="shared" si="74"/>
        <v/>
      </c>
      <c r="S136" s="32" t="str">
        <f t="shared" si="74"/>
        <v/>
      </c>
      <c r="T136" s="36" t="str">
        <f t="shared" si="74"/>
        <v/>
      </c>
      <c r="U136" s="32" t="str">
        <f t="shared" si="74"/>
        <v/>
      </c>
      <c r="V136" s="50" t="str">
        <f t="shared" si="74"/>
        <v/>
      </c>
      <c r="W136" s="36" t="str">
        <f t="shared" si="74"/>
        <v/>
      </c>
      <c r="X136" s="40"/>
      <c r="Y136" s="40" t="str">
        <f t="shared" ref="Y136:AY136" si="75">IF($L136="","",IF($J136="池撒き","",IF(Z41&lt;440,"",IF(Z41&lt;=$M136,ROUNDUP($L136/$B$6,0)*40,""))))</f>
        <v/>
      </c>
      <c r="Z136" s="40" t="str">
        <f t="shared" si="75"/>
        <v/>
      </c>
      <c r="AA136" s="40" t="str">
        <f t="shared" si="75"/>
        <v/>
      </c>
      <c r="AB136" s="40" t="str">
        <f t="shared" si="75"/>
        <v/>
      </c>
      <c r="AC136" s="40" t="str">
        <f t="shared" si="75"/>
        <v/>
      </c>
      <c r="AD136" s="40" t="str">
        <f t="shared" si="75"/>
        <v/>
      </c>
      <c r="AE136" s="40" t="str">
        <f t="shared" si="75"/>
        <v/>
      </c>
      <c r="AF136" s="40" t="str">
        <f t="shared" si="75"/>
        <v/>
      </c>
      <c r="AG136" s="40" t="str">
        <f t="shared" si="75"/>
        <v/>
      </c>
      <c r="AH136" s="40" t="str">
        <f t="shared" si="75"/>
        <v/>
      </c>
      <c r="AI136" s="40" t="str">
        <f t="shared" si="75"/>
        <v/>
      </c>
      <c r="AJ136" s="40" t="str">
        <f t="shared" si="75"/>
        <v/>
      </c>
      <c r="AK136" s="40" t="str">
        <f t="shared" si="75"/>
        <v/>
      </c>
      <c r="AL136" s="40" t="str">
        <f t="shared" si="75"/>
        <v/>
      </c>
      <c r="AM136" s="40" t="str">
        <f t="shared" si="75"/>
        <v/>
      </c>
      <c r="AN136" s="40" t="str">
        <f t="shared" si="75"/>
        <v/>
      </c>
      <c r="AO136" s="40" t="str">
        <f t="shared" si="75"/>
        <v/>
      </c>
      <c r="AP136" s="40" t="str">
        <f t="shared" si="75"/>
        <v/>
      </c>
      <c r="AQ136" s="41" t="str">
        <f t="shared" si="75"/>
        <v/>
      </c>
      <c r="AR136" s="42" t="str">
        <f t="shared" si="75"/>
        <v/>
      </c>
      <c r="AS136" s="40" t="str">
        <f t="shared" si="75"/>
        <v/>
      </c>
      <c r="AT136" s="40" t="str">
        <f t="shared" si="75"/>
        <v/>
      </c>
      <c r="AU136" s="40" t="str">
        <f t="shared" si="75"/>
        <v/>
      </c>
      <c r="AV136" s="40" t="str">
        <f t="shared" si="75"/>
        <v/>
      </c>
      <c r="AW136" s="43" t="str">
        <f t="shared" si="75"/>
        <v/>
      </c>
      <c r="AX136" s="44" t="str">
        <f t="shared" si="75"/>
        <v/>
      </c>
      <c r="AY136" s="40" t="str">
        <f t="shared" si="75"/>
        <v/>
      </c>
    </row>
    <row r="137" spans="1:54" x14ac:dyDescent="0.4">
      <c r="A137" s="32" t="str">
        <f t="shared" ref="A137:W137" si="76">IF(A42="","",A42)</f>
        <v/>
      </c>
      <c r="B137" s="51" t="str">
        <f t="shared" si="76"/>
        <v/>
      </c>
      <c r="C137" s="24" t="str">
        <f t="shared" si="76"/>
        <v/>
      </c>
      <c r="D137" s="24" t="str">
        <f t="shared" si="76"/>
        <v/>
      </c>
      <c r="E137" s="33" t="str">
        <f t="shared" si="76"/>
        <v/>
      </c>
      <c r="F137" s="34" t="str">
        <f t="shared" si="76"/>
        <v/>
      </c>
      <c r="G137" s="35" t="str">
        <f t="shared" si="76"/>
        <v/>
      </c>
      <c r="H137" s="35" t="str">
        <f t="shared" si="76"/>
        <v/>
      </c>
      <c r="I137" s="35" t="str">
        <f t="shared" si="76"/>
        <v/>
      </c>
      <c r="J137" s="32" t="str">
        <f t="shared" si="76"/>
        <v/>
      </c>
      <c r="K137" s="32" t="str">
        <f t="shared" si="76"/>
        <v/>
      </c>
      <c r="L137" s="36" t="str">
        <f t="shared" si="76"/>
        <v/>
      </c>
      <c r="M137" s="36">
        <f t="shared" si="76"/>
        <v>960</v>
      </c>
      <c r="N137" s="38">
        <f t="shared" si="76"/>
        <v>0.4</v>
      </c>
      <c r="O137" s="38">
        <f t="shared" si="76"/>
        <v>1.3</v>
      </c>
      <c r="P137" s="38">
        <f t="shared" si="76"/>
        <v>1</v>
      </c>
      <c r="Q137" s="39" t="str">
        <f t="shared" si="76"/>
        <v/>
      </c>
      <c r="R137" s="36" t="str">
        <f t="shared" si="76"/>
        <v/>
      </c>
      <c r="S137" s="32" t="str">
        <f t="shared" si="76"/>
        <v/>
      </c>
      <c r="T137" s="36" t="str">
        <f t="shared" si="76"/>
        <v/>
      </c>
      <c r="U137" s="32" t="str">
        <f t="shared" si="76"/>
        <v/>
      </c>
      <c r="V137" s="50" t="str">
        <f t="shared" si="76"/>
        <v/>
      </c>
      <c r="W137" s="36" t="str">
        <f t="shared" si="76"/>
        <v/>
      </c>
      <c r="X137" s="40"/>
      <c r="Y137" s="40" t="str">
        <f t="shared" ref="Y137:AY137" si="77">IF($L137="","",IF($J137="池撒き","",IF(Z42&lt;440,"",IF(Z42&lt;=$M137,ROUNDUP($L137/$B$6,0)*40,""))))</f>
        <v/>
      </c>
      <c r="Z137" s="40" t="str">
        <f t="shared" si="77"/>
        <v/>
      </c>
      <c r="AA137" s="40" t="str">
        <f t="shared" si="77"/>
        <v/>
      </c>
      <c r="AB137" s="40" t="str">
        <f t="shared" si="77"/>
        <v/>
      </c>
      <c r="AC137" s="40" t="str">
        <f t="shared" si="77"/>
        <v/>
      </c>
      <c r="AD137" s="40" t="str">
        <f t="shared" si="77"/>
        <v/>
      </c>
      <c r="AE137" s="40" t="str">
        <f t="shared" si="77"/>
        <v/>
      </c>
      <c r="AF137" s="40" t="str">
        <f t="shared" si="77"/>
        <v/>
      </c>
      <c r="AG137" s="40" t="str">
        <f t="shared" si="77"/>
        <v/>
      </c>
      <c r="AH137" s="40" t="str">
        <f t="shared" si="77"/>
        <v/>
      </c>
      <c r="AI137" s="40" t="str">
        <f t="shared" si="77"/>
        <v/>
      </c>
      <c r="AJ137" s="40" t="str">
        <f t="shared" si="77"/>
        <v/>
      </c>
      <c r="AK137" s="40" t="str">
        <f t="shared" si="77"/>
        <v/>
      </c>
      <c r="AL137" s="40" t="str">
        <f t="shared" si="77"/>
        <v/>
      </c>
      <c r="AM137" s="40" t="str">
        <f t="shared" si="77"/>
        <v/>
      </c>
      <c r="AN137" s="40" t="str">
        <f t="shared" si="77"/>
        <v/>
      </c>
      <c r="AO137" s="40" t="str">
        <f t="shared" si="77"/>
        <v/>
      </c>
      <c r="AP137" s="40" t="str">
        <f t="shared" si="77"/>
        <v/>
      </c>
      <c r="AQ137" s="41" t="str">
        <f t="shared" si="77"/>
        <v/>
      </c>
      <c r="AR137" s="42" t="str">
        <f t="shared" si="77"/>
        <v/>
      </c>
      <c r="AS137" s="40" t="str">
        <f t="shared" si="77"/>
        <v/>
      </c>
      <c r="AT137" s="40" t="str">
        <f t="shared" si="77"/>
        <v/>
      </c>
      <c r="AU137" s="40" t="str">
        <f t="shared" si="77"/>
        <v/>
      </c>
      <c r="AV137" s="40" t="str">
        <f t="shared" si="77"/>
        <v/>
      </c>
      <c r="AW137" s="43" t="str">
        <f t="shared" si="77"/>
        <v/>
      </c>
      <c r="AX137" s="44" t="str">
        <f t="shared" si="77"/>
        <v/>
      </c>
      <c r="AY137" s="40" t="str">
        <f t="shared" si="77"/>
        <v/>
      </c>
    </row>
    <row r="138" spans="1:54" x14ac:dyDescent="0.4">
      <c r="A138" s="32" t="str">
        <f t="shared" ref="A138:W138" si="78">IF(A43="","",A43)</f>
        <v/>
      </c>
      <c r="B138" s="51" t="str">
        <f t="shared" si="78"/>
        <v/>
      </c>
      <c r="C138" s="24" t="str">
        <f t="shared" si="78"/>
        <v/>
      </c>
      <c r="D138" s="24" t="str">
        <f t="shared" si="78"/>
        <v/>
      </c>
      <c r="E138" s="33" t="str">
        <f t="shared" si="78"/>
        <v/>
      </c>
      <c r="F138" s="34" t="str">
        <f t="shared" si="78"/>
        <v/>
      </c>
      <c r="G138" s="35" t="str">
        <f t="shared" si="78"/>
        <v/>
      </c>
      <c r="H138" s="35" t="str">
        <f t="shared" si="78"/>
        <v/>
      </c>
      <c r="I138" s="35" t="str">
        <f t="shared" si="78"/>
        <v/>
      </c>
      <c r="J138" s="32" t="str">
        <f t="shared" si="78"/>
        <v/>
      </c>
      <c r="K138" s="32" t="str">
        <f t="shared" si="78"/>
        <v/>
      </c>
      <c r="L138" s="36" t="str">
        <f t="shared" si="78"/>
        <v/>
      </c>
      <c r="M138" s="36">
        <f t="shared" si="78"/>
        <v>960</v>
      </c>
      <c r="N138" s="38">
        <f t="shared" si="78"/>
        <v>0.4</v>
      </c>
      <c r="O138" s="38">
        <f t="shared" si="78"/>
        <v>1.3</v>
      </c>
      <c r="P138" s="38">
        <f t="shared" si="78"/>
        <v>1</v>
      </c>
      <c r="Q138" s="39" t="str">
        <f t="shared" si="78"/>
        <v/>
      </c>
      <c r="R138" s="36" t="str">
        <f t="shared" si="78"/>
        <v/>
      </c>
      <c r="S138" s="32" t="str">
        <f t="shared" si="78"/>
        <v/>
      </c>
      <c r="T138" s="36" t="str">
        <f t="shared" si="78"/>
        <v/>
      </c>
      <c r="U138" s="32" t="str">
        <f t="shared" si="78"/>
        <v/>
      </c>
      <c r="V138" s="50" t="str">
        <f t="shared" si="78"/>
        <v/>
      </c>
      <c r="W138" s="36" t="str">
        <f t="shared" si="78"/>
        <v/>
      </c>
      <c r="X138" s="40"/>
      <c r="Y138" s="40" t="str">
        <f t="shared" ref="Y138:AY138" si="79">IF($L138="","",IF($J138="池撒き","",IF(Z43&lt;440,"",IF(Z43&lt;=$M138,ROUNDUP($L138/$B$6,0)*40,""))))</f>
        <v/>
      </c>
      <c r="Z138" s="40" t="str">
        <f t="shared" si="79"/>
        <v/>
      </c>
      <c r="AA138" s="40" t="str">
        <f t="shared" si="79"/>
        <v/>
      </c>
      <c r="AB138" s="40" t="str">
        <f t="shared" si="79"/>
        <v/>
      </c>
      <c r="AC138" s="40" t="str">
        <f t="shared" si="79"/>
        <v/>
      </c>
      <c r="AD138" s="40" t="str">
        <f t="shared" si="79"/>
        <v/>
      </c>
      <c r="AE138" s="40" t="str">
        <f t="shared" si="79"/>
        <v/>
      </c>
      <c r="AF138" s="40" t="str">
        <f t="shared" si="79"/>
        <v/>
      </c>
      <c r="AG138" s="40" t="str">
        <f t="shared" si="79"/>
        <v/>
      </c>
      <c r="AH138" s="40" t="str">
        <f t="shared" si="79"/>
        <v/>
      </c>
      <c r="AI138" s="40" t="str">
        <f t="shared" si="79"/>
        <v/>
      </c>
      <c r="AJ138" s="40" t="str">
        <f t="shared" si="79"/>
        <v/>
      </c>
      <c r="AK138" s="40" t="str">
        <f t="shared" si="79"/>
        <v/>
      </c>
      <c r="AL138" s="40" t="str">
        <f t="shared" si="79"/>
        <v/>
      </c>
      <c r="AM138" s="40" t="str">
        <f t="shared" si="79"/>
        <v/>
      </c>
      <c r="AN138" s="40" t="str">
        <f t="shared" si="79"/>
        <v/>
      </c>
      <c r="AO138" s="40" t="str">
        <f t="shared" si="79"/>
        <v/>
      </c>
      <c r="AP138" s="40" t="str">
        <f t="shared" si="79"/>
        <v/>
      </c>
      <c r="AQ138" s="41" t="str">
        <f t="shared" si="79"/>
        <v/>
      </c>
      <c r="AR138" s="42" t="str">
        <f t="shared" si="79"/>
        <v/>
      </c>
      <c r="AS138" s="40" t="str">
        <f t="shared" si="79"/>
        <v/>
      </c>
      <c r="AT138" s="40" t="str">
        <f t="shared" si="79"/>
        <v/>
      </c>
      <c r="AU138" s="40" t="str">
        <f t="shared" si="79"/>
        <v/>
      </c>
      <c r="AV138" s="40" t="str">
        <f t="shared" si="79"/>
        <v/>
      </c>
      <c r="AW138" s="43" t="str">
        <f t="shared" si="79"/>
        <v/>
      </c>
      <c r="AX138" s="44" t="str">
        <f t="shared" si="79"/>
        <v/>
      </c>
      <c r="AY138" s="40" t="str">
        <f t="shared" si="79"/>
        <v/>
      </c>
    </row>
    <row r="139" spans="1:54" x14ac:dyDescent="0.4">
      <c r="A139" s="32" t="str">
        <f t="shared" ref="A139:W139" si="80">IF(A44="","",A44)</f>
        <v/>
      </c>
      <c r="B139" s="51" t="str">
        <f t="shared" si="80"/>
        <v/>
      </c>
      <c r="C139" s="24" t="str">
        <f t="shared" si="80"/>
        <v/>
      </c>
      <c r="D139" s="24" t="str">
        <f t="shared" si="80"/>
        <v/>
      </c>
      <c r="E139" s="33" t="str">
        <f t="shared" si="80"/>
        <v/>
      </c>
      <c r="F139" s="34" t="str">
        <f t="shared" si="80"/>
        <v/>
      </c>
      <c r="G139" s="35" t="str">
        <f t="shared" si="80"/>
        <v/>
      </c>
      <c r="H139" s="35" t="str">
        <f t="shared" si="80"/>
        <v/>
      </c>
      <c r="I139" s="35" t="str">
        <f t="shared" si="80"/>
        <v/>
      </c>
      <c r="J139" s="32" t="str">
        <f t="shared" si="80"/>
        <v/>
      </c>
      <c r="K139" s="32" t="str">
        <f t="shared" si="80"/>
        <v/>
      </c>
      <c r="L139" s="36" t="str">
        <f t="shared" si="80"/>
        <v/>
      </c>
      <c r="M139" s="36">
        <f t="shared" si="80"/>
        <v>960</v>
      </c>
      <c r="N139" s="38">
        <f t="shared" si="80"/>
        <v>0.4</v>
      </c>
      <c r="O139" s="38">
        <f t="shared" si="80"/>
        <v>1.3</v>
      </c>
      <c r="P139" s="38">
        <f t="shared" si="80"/>
        <v>1</v>
      </c>
      <c r="Q139" s="39" t="str">
        <f t="shared" si="80"/>
        <v/>
      </c>
      <c r="R139" s="36" t="str">
        <f t="shared" si="80"/>
        <v/>
      </c>
      <c r="S139" s="32" t="str">
        <f t="shared" si="80"/>
        <v/>
      </c>
      <c r="T139" s="36" t="str">
        <f t="shared" si="80"/>
        <v/>
      </c>
      <c r="U139" s="32" t="str">
        <f t="shared" si="80"/>
        <v/>
      </c>
      <c r="V139" s="50" t="str">
        <f t="shared" si="80"/>
        <v/>
      </c>
      <c r="W139" s="36" t="str">
        <f t="shared" si="80"/>
        <v/>
      </c>
      <c r="X139" s="40"/>
      <c r="Y139" s="40" t="str">
        <f t="shared" ref="Y139:AY139" si="81">IF($L139="","",IF($J139="池撒き","",IF(Z44&lt;440,"",IF(Z44&lt;=$M139,ROUNDUP($L139/$B$6,0)*40,""))))</f>
        <v/>
      </c>
      <c r="Z139" s="40" t="str">
        <f t="shared" si="81"/>
        <v/>
      </c>
      <c r="AA139" s="40" t="str">
        <f t="shared" si="81"/>
        <v/>
      </c>
      <c r="AB139" s="40" t="str">
        <f t="shared" si="81"/>
        <v/>
      </c>
      <c r="AC139" s="40" t="str">
        <f t="shared" si="81"/>
        <v/>
      </c>
      <c r="AD139" s="40" t="str">
        <f t="shared" si="81"/>
        <v/>
      </c>
      <c r="AE139" s="40" t="str">
        <f t="shared" si="81"/>
        <v/>
      </c>
      <c r="AF139" s="40" t="str">
        <f t="shared" si="81"/>
        <v/>
      </c>
      <c r="AG139" s="40" t="str">
        <f t="shared" si="81"/>
        <v/>
      </c>
      <c r="AH139" s="40" t="str">
        <f t="shared" si="81"/>
        <v/>
      </c>
      <c r="AI139" s="40" t="str">
        <f t="shared" si="81"/>
        <v/>
      </c>
      <c r="AJ139" s="40" t="str">
        <f t="shared" si="81"/>
        <v/>
      </c>
      <c r="AK139" s="40" t="str">
        <f t="shared" si="81"/>
        <v/>
      </c>
      <c r="AL139" s="40" t="str">
        <f t="shared" si="81"/>
        <v/>
      </c>
      <c r="AM139" s="40" t="str">
        <f t="shared" si="81"/>
        <v/>
      </c>
      <c r="AN139" s="40" t="str">
        <f t="shared" si="81"/>
        <v/>
      </c>
      <c r="AO139" s="40" t="str">
        <f t="shared" si="81"/>
        <v/>
      </c>
      <c r="AP139" s="40" t="str">
        <f t="shared" si="81"/>
        <v/>
      </c>
      <c r="AQ139" s="41" t="str">
        <f t="shared" si="81"/>
        <v/>
      </c>
      <c r="AR139" s="42" t="str">
        <f t="shared" si="81"/>
        <v/>
      </c>
      <c r="AS139" s="40" t="str">
        <f t="shared" si="81"/>
        <v/>
      </c>
      <c r="AT139" s="40" t="str">
        <f t="shared" si="81"/>
        <v/>
      </c>
      <c r="AU139" s="40" t="str">
        <f t="shared" si="81"/>
        <v/>
      </c>
      <c r="AV139" s="40" t="str">
        <f t="shared" si="81"/>
        <v/>
      </c>
      <c r="AW139" s="43" t="str">
        <f t="shared" si="81"/>
        <v/>
      </c>
      <c r="AX139" s="44" t="str">
        <f t="shared" si="81"/>
        <v/>
      </c>
      <c r="AY139" s="40" t="str">
        <f t="shared" si="81"/>
        <v/>
      </c>
    </row>
    <row r="140" spans="1:54" x14ac:dyDescent="0.4">
      <c r="A140" s="32" t="str">
        <f t="shared" ref="A140:W140" si="82">IF(A45="","",A45)</f>
        <v/>
      </c>
      <c r="B140" s="51" t="str">
        <f t="shared" si="82"/>
        <v/>
      </c>
      <c r="C140" s="24" t="str">
        <f t="shared" si="82"/>
        <v/>
      </c>
      <c r="D140" s="24" t="str">
        <f t="shared" si="82"/>
        <v/>
      </c>
      <c r="E140" s="33" t="str">
        <f t="shared" si="82"/>
        <v/>
      </c>
      <c r="F140" s="34" t="str">
        <f t="shared" si="82"/>
        <v/>
      </c>
      <c r="G140" s="35" t="str">
        <f t="shared" si="82"/>
        <v/>
      </c>
      <c r="H140" s="35" t="str">
        <f t="shared" si="82"/>
        <v/>
      </c>
      <c r="I140" s="35" t="str">
        <f t="shared" si="82"/>
        <v/>
      </c>
      <c r="J140" s="32" t="str">
        <f t="shared" si="82"/>
        <v/>
      </c>
      <c r="K140" s="32" t="str">
        <f t="shared" si="82"/>
        <v/>
      </c>
      <c r="L140" s="36" t="str">
        <f t="shared" si="82"/>
        <v/>
      </c>
      <c r="M140" s="36">
        <f t="shared" si="82"/>
        <v>960</v>
      </c>
      <c r="N140" s="38">
        <f t="shared" si="82"/>
        <v>0.4</v>
      </c>
      <c r="O140" s="38">
        <f t="shared" si="82"/>
        <v>1.3</v>
      </c>
      <c r="P140" s="38">
        <f t="shared" si="82"/>
        <v>1</v>
      </c>
      <c r="Q140" s="39" t="str">
        <f t="shared" si="82"/>
        <v/>
      </c>
      <c r="R140" s="36" t="str">
        <f t="shared" si="82"/>
        <v/>
      </c>
      <c r="S140" s="32" t="str">
        <f t="shared" si="82"/>
        <v/>
      </c>
      <c r="T140" s="36" t="str">
        <f t="shared" si="82"/>
        <v/>
      </c>
      <c r="U140" s="32" t="str">
        <f t="shared" si="82"/>
        <v/>
      </c>
      <c r="V140" s="50" t="str">
        <f t="shared" si="82"/>
        <v/>
      </c>
      <c r="W140" s="36" t="str">
        <f t="shared" si="82"/>
        <v/>
      </c>
      <c r="X140" s="40"/>
      <c r="Y140" s="40" t="str">
        <f t="shared" ref="Y140:AY140" si="83">IF($L140="","",IF($J140="池撒き","",IF(Z45&lt;440,"",IF(Z45&lt;=$M140,ROUNDUP($L140/$B$6,0)*40,""))))</f>
        <v/>
      </c>
      <c r="Z140" s="40" t="str">
        <f t="shared" si="83"/>
        <v/>
      </c>
      <c r="AA140" s="40" t="str">
        <f t="shared" si="83"/>
        <v/>
      </c>
      <c r="AB140" s="40" t="str">
        <f t="shared" si="83"/>
        <v/>
      </c>
      <c r="AC140" s="40" t="str">
        <f t="shared" si="83"/>
        <v/>
      </c>
      <c r="AD140" s="40" t="str">
        <f t="shared" si="83"/>
        <v/>
      </c>
      <c r="AE140" s="40" t="str">
        <f t="shared" si="83"/>
        <v/>
      </c>
      <c r="AF140" s="40" t="str">
        <f t="shared" si="83"/>
        <v/>
      </c>
      <c r="AG140" s="40" t="str">
        <f t="shared" si="83"/>
        <v/>
      </c>
      <c r="AH140" s="40" t="str">
        <f t="shared" si="83"/>
        <v/>
      </c>
      <c r="AI140" s="40" t="str">
        <f t="shared" si="83"/>
        <v/>
      </c>
      <c r="AJ140" s="40" t="str">
        <f t="shared" si="83"/>
        <v/>
      </c>
      <c r="AK140" s="40" t="str">
        <f t="shared" si="83"/>
        <v/>
      </c>
      <c r="AL140" s="40" t="str">
        <f t="shared" si="83"/>
        <v/>
      </c>
      <c r="AM140" s="40" t="str">
        <f t="shared" si="83"/>
        <v/>
      </c>
      <c r="AN140" s="40" t="str">
        <f t="shared" si="83"/>
        <v/>
      </c>
      <c r="AO140" s="40" t="str">
        <f t="shared" si="83"/>
        <v/>
      </c>
      <c r="AP140" s="40" t="str">
        <f t="shared" si="83"/>
        <v/>
      </c>
      <c r="AQ140" s="41" t="str">
        <f t="shared" si="83"/>
        <v/>
      </c>
      <c r="AR140" s="42" t="str">
        <f t="shared" si="83"/>
        <v/>
      </c>
      <c r="AS140" s="40" t="str">
        <f t="shared" si="83"/>
        <v/>
      </c>
      <c r="AT140" s="40" t="str">
        <f t="shared" si="83"/>
        <v/>
      </c>
      <c r="AU140" s="40" t="str">
        <f t="shared" si="83"/>
        <v/>
      </c>
      <c r="AV140" s="40" t="str">
        <f t="shared" si="83"/>
        <v/>
      </c>
      <c r="AW140" s="43" t="str">
        <f t="shared" si="83"/>
        <v/>
      </c>
      <c r="AX140" s="44" t="str">
        <f t="shared" si="83"/>
        <v/>
      </c>
      <c r="AY140" s="40" t="str">
        <f t="shared" si="83"/>
        <v/>
      </c>
    </row>
    <row r="141" spans="1:54" x14ac:dyDescent="0.4">
      <c r="A141" s="32" t="str">
        <f t="shared" ref="A141:W141" si="84">IF(A46="","",A46)</f>
        <v/>
      </c>
      <c r="B141" s="51" t="str">
        <f t="shared" si="84"/>
        <v/>
      </c>
      <c r="C141" s="24" t="str">
        <f t="shared" si="84"/>
        <v/>
      </c>
      <c r="D141" s="24" t="str">
        <f t="shared" si="84"/>
        <v/>
      </c>
      <c r="E141" s="33" t="str">
        <f t="shared" si="84"/>
        <v/>
      </c>
      <c r="F141" s="34" t="str">
        <f t="shared" si="84"/>
        <v/>
      </c>
      <c r="G141" s="35" t="str">
        <f t="shared" si="84"/>
        <v/>
      </c>
      <c r="H141" s="35" t="str">
        <f t="shared" si="84"/>
        <v/>
      </c>
      <c r="I141" s="35" t="str">
        <f t="shared" si="84"/>
        <v/>
      </c>
      <c r="J141" s="32" t="str">
        <f t="shared" si="84"/>
        <v/>
      </c>
      <c r="K141" s="32" t="str">
        <f t="shared" si="84"/>
        <v/>
      </c>
      <c r="L141" s="36" t="str">
        <f t="shared" si="84"/>
        <v/>
      </c>
      <c r="M141" s="36">
        <f t="shared" si="84"/>
        <v>960</v>
      </c>
      <c r="N141" s="38">
        <f t="shared" si="84"/>
        <v>0.4</v>
      </c>
      <c r="O141" s="38">
        <f t="shared" si="84"/>
        <v>1.3</v>
      </c>
      <c r="P141" s="38">
        <f t="shared" si="84"/>
        <v>1</v>
      </c>
      <c r="Q141" s="39" t="str">
        <f t="shared" si="84"/>
        <v/>
      </c>
      <c r="R141" s="36" t="str">
        <f t="shared" si="84"/>
        <v/>
      </c>
      <c r="S141" s="32" t="str">
        <f t="shared" si="84"/>
        <v/>
      </c>
      <c r="T141" s="36" t="str">
        <f t="shared" si="84"/>
        <v/>
      </c>
      <c r="U141" s="32" t="str">
        <f t="shared" si="84"/>
        <v/>
      </c>
      <c r="V141" s="50" t="str">
        <f t="shared" si="84"/>
        <v/>
      </c>
      <c r="W141" s="36" t="str">
        <f t="shared" si="84"/>
        <v/>
      </c>
      <c r="X141" s="40"/>
      <c r="Y141" s="40" t="str">
        <f t="shared" ref="Y141:AY141" si="85">IF($L141="","",IF($J141="池撒き","",IF(Z46&lt;440,"",IF(Z46&lt;=$M141,ROUNDUP($L141/$B$6,0)*40,""))))</f>
        <v/>
      </c>
      <c r="Z141" s="40" t="str">
        <f t="shared" si="85"/>
        <v/>
      </c>
      <c r="AA141" s="40" t="str">
        <f t="shared" si="85"/>
        <v/>
      </c>
      <c r="AB141" s="40" t="str">
        <f t="shared" si="85"/>
        <v/>
      </c>
      <c r="AC141" s="40" t="str">
        <f t="shared" si="85"/>
        <v/>
      </c>
      <c r="AD141" s="40" t="str">
        <f t="shared" si="85"/>
        <v/>
      </c>
      <c r="AE141" s="40" t="str">
        <f t="shared" si="85"/>
        <v/>
      </c>
      <c r="AF141" s="40" t="str">
        <f t="shared" si="85"/>
        <v/>
      </c>
      <c r="AG141" s="40" t="str">
        <f t="shared" si="85"/>
        <v/>
      </c>
      <c r="AH141" s="40" t="str">
        <f t="shared" si="85"/>
        <v/>
      </c>
      <c r="AI141" s="40" t="str">
        <f t="shared" si="85"/>
        <v/>
      </c>
      <c r="AJ141" s="40" t="str">
        <f t="shared" si="85"/>
        <v/>
      </c>
      <c r="AK141" s="40" t="str">
        <f t="shared" si="85"/>
        <v/>
      </c>
      <c r="AL141" s="40" t="str">
        <f t="shared" si="85"/>
        <v/>
      </c>
      <c r="AM141" s="40" t="str">
        <f t="shared" si="85"/>
        <v/>
      </c>
      <c r="AN141" s="40" t="str">
        <f t="shared" si="85"/>
        <v/>
      </c>
      <c r="AO141" s="40" t="str">
        <f t="shared" si="85"/>
        <v/>
      </c>
      <c r="AP141" s="40" t="str">
        <f t="shared" si="85"/>
        <v/>
      </c>
      <c r="AQ141" s="41" t="str">
        <f t="shared" si="85"/>
        <v/>
      </c>
      <c r="AR141" s="42" t="str">
        <f t="shared" si="85"/>
        <v/>
      </c>
      <c r="AS141" s="40" t="str">
        <f t="shared" si="85"/>
        <v/>
      </c>
      <c r="AT141" s="40" t="str">
        <f t="shared" si="85"/>
        <v/>
      </c>
      <c r="AU141" s="40" t="str">
        <f t="shared" si="85"/>
        <v/>
      </c>
      <c r="AV141" s="40" t="str">
        <f t="shared" si="85"/>
        <v/>
      </c>
      <c r="AW141" s="43" t="str">
        <f t="shared" si="85"/>
        <v/>
      </c>
      <c r="AX141" s="44" t="str">
        <f t="shared" si="85"/>
        <v/>
      </c>
      <c r="AY141" s="40" t="str">
        <f t="shared" si="85"/>
        <v/>
      </c>
    </row>
    <row r="142" spans="1:54" x14ac:dyDescent="0.4">
      <c r="A142" s="32" t="str">
        <f t="shared" ref="A142:W142" si="86">IF(A47="","",A47)</f>
        <v/>
      </c>
      <c r="B142" s="51" t="str">
        <f t="shared" si="86"/>
        <v/>
      </c>
      <c r="C142" s="24" t="str">
        <f t="shared" si="86"/>
        <v/>
      </c>
      <c r="D142" s="24" t="str">
        <f t="shared" si="86"/>
        <v/>
      </c>
      <c r="E142" s="33" t="str">
        <f t="shared" si="86"/>
        <v/>
      </c>
      <c r="F142" s="34" t="str">
        <f t="shared" si="86"/>
        <v/>
      </c>
      <c r="G142" s="35" t="str">
        <f t="shared" si="86"/>
        <v/>
      </c>
      <c r="H142" s="35" t="str">
        <f t="shared" si="86"/>
        <v/>
      </c>
      <c r="I142" s="35" t="str">
        <f t="shared" si="86"/>
        <v/>
      </c>
      <c r="J142" s="32" t="str">
        <f t="shared" si="86"/>
        <v/>
      </c>
      <c r="K142" s="32" t="str">
        <f t="shared" si="86"/>
        <v/>
      </c>
      <c r="L142" s="36" t="str">
        <f t="shared" si="86"/>
        <v/>
      </c>
      <c r="M142" s="36">
        <f t="shared" si="86"/>
        <v>960</v>
      </c>
      <c r="N142" s="38">
        <f t="shared" si="86"/>
        <v>0.4</v>
      </c>
      <c r="O142" s="38">
        <f t="shared" si="86"/>
        <v>1.3</v>
      </c>
      <c r="P142" s="38">
        <f t="shared" si="86"/>
        <v>1</v>
      </c>
      <c r="Q142" s="39" t="str">
        <f t="shared" si="86"/>
        <v/>
      </c>
      <c r="R142" s="36" t="str">
        <f t="shared" si="86"/>
        <v/>
      </c>
      <c r="S142" s="32" t="str">
        <f t="shared" si="86"/>
        <v/>
      </c>
      <c r="T142" s="36" t="str">
        <f t="shared" si="86"/>
        <v/>
      </c>
      <c r="U142" s="32" t="str">
        <f t="shared" si="86"/>
        <v/>
      </c>
      <c r="V142" s="50" t="str">
        <f t="shared" si="86"/>
        <v/>
      </c>
      <c r="W142" s="36" t="str">
        <f t="shared" si="86"/>
        <v/>
      </c>
      <c r="X142" s="40"/>
      <c r="Y142" s="40" t="str">
        <f t="shared" ref="Y142:AY142" si="87">IF($L142="","",IF($J142="池撒き","",IF(Z47&lt;440,"",IF(Z47&lt;=$M142,ROUNDUP($L142/$B$6,0)*40,""))))</f>
        <v/>
      </c>
      <c r="Z142" s="40" t="str">
        <f t="shared" si="87"/>
        <v/>
      </c>
      <c r="AA142" s="40" t="str">
        <f t="shared" si="87"/>
        <v/>
      </c>
      <c r="AB142" s="40" t="str">
        <f t="shared" si="87"/>
        <v/>
      </c>
      <c r="AC142" s="40" t="str">
        <f t="shared" si="87"/>
        <v/>
      </c>
      <c r="AD142" s="40" t="str">
        <f t="shared" si="87"/>
        <v/>
      </c>
      <c r="AE142" s="40" t="str">
        <f t="shared" si="87"/>
        <v/>
      </c>
      <c r="AF142" s="40" t="str">
        <f t="shared" si="87"/>
        <v/>
      </c>
      <c r="AG142" s="40" t="str">
        <f t="shared" si="87"/>
        <v/>
      </c>
      <c r="AH142" s="40" t="str">
        <f t="shared" si="87"/>
        <v/>
      </c>
      <c r="AI142" s="40" t="str">
        <f t="shared" si="87"/>
        <v/>
      </c>
      <c r="AJ142" s="40" t="str">
        <f t="shared" si="87"/>
        <v/>
      </c>
      <c r="AK142" s="40" t="str">
        <f t="shared" si="87"/>
        <v/>
      </c>
      <c r="AL142" s="40" t="str">
        <f t="shared" si="87"/>
        <v/>
      </c>
      <c r="AM142" s="40" t="str">
        <f t="shared" si="87"/>
        <v/>
      </c>
      <c r="AN142" s="40" t="str">
        <f t="shared" si="87"/>
        <v/>
      </c>
      <c r="AO142" s="40" t="str">
        <f t="shared" si="87"/>
        <v/>
      </c>
      <c r="AP142" s="40" t="str">
        <f t="shared" si="87"/>
        <v/>
      </c>
      <c r="AQ142" s="41" t="str">
        <f t="shared" si="87"/>
        <v/>
      </c>
      <c r="AR142" s="42" t="str">
        <f t="shared" si="87"/>
        <v/>
      </c>
      <c r="AS142" s="40" t="str">
        <f t="shared" si="87"/>
        <v/>
      </c>
      <c r="AT142" s="40" t="str">
        <f t="shared" si="87"/>
        <v/>
      </c>
      <c r="AU142" s="40" t="str">
        <f t="shared" si="87"/>
        <v/>
      </c>
      <c r="AV142" s="40" t="str">
        <f t="shared" si="87"/>
        <v/>
      </c>
      <c r="AW142" s="43" t="str">
        <f t="shared" si="87"/>
        <v/>
      </c>
      <c r="AX142" s="44" t="str">
        <f t="shared" si="87"/>
        <v/>
      </c>
      <c r="AY142" s="40" t="str">
        <f t="shared" si="87"/>
        <v/>
      </c>
    </row>
    <row r="143" spans="1:54" x14ac:dyDescent="0.4">
      <c r="A143" s="32" t="str">
        <f t="shared" ref="A143:W143" si="88">IF(A48="","",A48)</f>
        <v/>
      </c>
      <c r="B143" s="51" t="str">
        <f t="shared" si="88"/>
        <v/>
      </c>
      <c r="C143" s="24" t="str">
        <f t="shared" si="88"/>
        <v/>
      </c>
      <c r="D143" s="24" t="str">
        <f t="shared" si="88"/>
        <v/>
      </c>
      <c r="E143" s="33" t="str">
        <f t="shared" si="88"/>
        <v/>
      </c>
      <c r="F143" s="34" t="str">
        <f t="shared" si="88"/>
        <v/>
      </c>
      <c r="G143" s="35" t="str">
        <f t="shared" si="88"/>
        <v/>
      </c>
      <c r="H143" s="35" t="str">
        <f t="shared" si="88"/>
        <v/>
      </c>
      <c r="I143" s="35" t="str">
        <f t="shared" si="88"/>
        <v/>
      </c>
      <c r="J143" s="32" t="str">
        <f t="shared" si="88"/>
        <v/>
      </c>
      <c r="K143" s="32" t="str">
        <f t="shared" si="88"/>
        <v/>
      </c>
      <c r="L143" s="36" t="str">
        <f t="shared" si="88"/>
        <v/>
      </c>
      <c r="M143" s="36">
        <f t="shared" si="88"/>
        <v>960</v>
      </c>
      <c r="N143" s="38">
        <f t="shared" si="88"/>
        <v>0.4</v>
      </c>
      <c r="O143" s="38">
        <f t="shared" si="88"/>
        <v>1.3</v>
      </c>
      <c r="P143" s="38">
        <f t="shared" si="88"/>
        <v>1</v>
      </c>
      <c r="Q143" s="39" t="str">
        <f t="shared" si="88"/>
        <v/>
      </c>
      <c r="R143" s="36" t="str">
        <f t="shared" si="88"/>
        <v/>
      </c>
      <c r="S143" s="32" t="str">
        <f t="shared" si="88"/>
        <v/>
      </c>
      <c r="T143" s="36" t="str">
        <f t="shared" si="88"/>
        <v/>
      </c>
      <c r="U143" s="32" t="str">
        <f t="shared" si="88"/>
        <v/>
      </c>
      <c r="V143" s="50" t="str">
        <f t="shared" si="88"/>
        <v/>
      </c>
      <c r="W143" s="36" t="str">
        <f t="shared" si="88"/>
        <v/>
      </c>
      <c r="X143" s="40"/>
      <c r="Y143" s="40" t="str">
        <f t="shared" ref="Y143:AY143" si="89">IF($L143="","",IF($J143="池撒き","",IF(Z48&lt;440,"",IF(Z48&lt;=$M143,ROUNDUP($L143/$B$6,0)*40,""))))</f>
        <v/>
      </c>
      <c r="Z143" s="40" t="str">
        <f t="shared" si="89"/>
        <v/>
      </c>
      <c r="AA143" s="40" t="str">
        <f t="shared" si="89"/>
        <v/>
      </c>
      <c r="AB143" s="40" t="str">
        <f t="shared" si="89"/>
        <v/>
      </c>
      <c r="AC143" s="40" t="str">
        <f t="shared" si="89"/>
        <v/>
      </c>
      <c r="AD143" s="40" t="str">
        <f t="shared" si="89"/>
        <v/>
      </c>
      <c r="AE143" s="40" t="str">
        <f t="shared" si="89"/>
        <v/>
      </c>
      <c r="AF143" s="40" t="str">
        <f t="shared" si="89"/>
        <v/>
      </c>
      <c r="AG143" s="40" t="str">
        <f t="shared" si="89"/>
        <v/>
      </c>
      <c r="AH143" s="40" t="str">
        <f t="shared" si="89"/>
        <v/>
      </c>
      <c r="AI143" s="40" t="str">
        <f t="shared" si="89"/>
        <v/>
      </c>
      <c r="AJ143" s="40" t="str">
        <f t="shared" si="89"/>
        <v/>
      </c>
      <c r="AK143" s="40" t="str">
        <f t="shared" si="89"/>
        <v/>
      </c>
      <c r="AL143" s="40" t="str">
        <f t="shared" si="89"/>
        <v/>
      </c>
      <c r="AM143" s="40" t="str">
        <f t="shared" si="89"/>
        <v/>
      </c>
      <c r="AN143" s="40" t="str">
        <f t="shared" si="89"/>
        <v/>
      </c>
      <c r="AO143" s="40" t="str">
        <f t="shared" si="89"/>
        <v/>
      </c>
      <c r="AP143" s="40" t="str">
        <f t="shared" si="89"/>
        <v/>
      </c>
      <c r="AQ143" s="41" t="str">
        <f t="shared" si="89"/>
        <v/>
      </c>
      <c r="AR143" s="42" t="str">
        <f t="shared" si="89"/>
        <v/>
      </c>
      <c r="AS143" s="40" t="str">
        <f t="shared" si="89"/>
        <v/>
      </c>
      <c r="AT143" s="40" t="str">
        <f t="shared" si="89"/>
        <v/>
      </c>
      <c r="AU143" s="40" t="str">
        <f t="shared" si="89"/>
        <v/>
      </c>
      <c r="AV143" s="40" t="str">
        <f t="shared" si="89"/>
        <v/>
      </c>
      <c r="AW143" s="43" t="str">
        <f t="shared" si="89"/>
        <v/>
      </c>
      <c r="AX143" s="44" t="str">
        <f t="shared" si="89"/>
        <v/>
      </c>
      <c r="AY143" s="40" t="str">
        <f t="shared" si="89"/>
        <v/>
      </c>
    </row>
    <row r="144" spans="1:54" x14ac:dyDescent="0.4">
      <c r="A144" s="32" t="str">
        <f t="shared" ref="A144:W144" si="90">IF(A49="","",A49)</f>
        <v/>
      </c>
      <c r="B144" s="51" t="str">
        <f t="shared" si="90"/>
        <v/>
      </c>
      <c r="C144" s="24" t="str">
        <f t="shared" si="90"/>
        <v/>
      </c>
      <c r="D144" s="24" t="str">
        <f t="shared" si="90"/>
        <v/>
      </c>
      <c r="E144" s="33" t="str">
        <f t="shared" si="90"/>
        <v/>
      </c>
      <c r="F144" s="34" t="str">
        <f t="shared" si="90"/>
        <v/>
      </c>
      <c r="G144" s="35" t="str">
        <f t="shared" si="90"/>
        <v/>
      </c>
      <c r="H144" s="35" t="str">
        <f t="shared" si="90"/>
        <v/>
      </c>
      <c r="I144" s="35" t="str">
        <f t="shared" si="90"/>
        <v/>
      </c>
      <c r="J144" s="32" t="str">
        <f t="shared" si="90"/>
        <v/>
      </c>
      <c r="K144" s="32" t="str">
        <f t="shared" si="90"/>
        <v/>
      </c>
      <c r="L144" s="36" t="str">
        <f t="shared" si="90"/>
        <v/>
      </c>
      <c r="M144" s="36">
        <f t="shared" si="90"/>
        <v>960</v>
      </c>
      <c r="N144" s="38">
        <f t="shared" si="90"/>
        <v>0.4</v>
      </c>
      <c r="O144" s="38">
        <f t="shared" si="90"/>
        <v>1.3</v>
      </c>
      <c r="P144" s="38">
        <f t="shared" si="90"/>
        <v>1</v>
      </c>
      <c r="Q144" s="39" t="str">
        <f t="shared" si="90"/>
        <v/>
      </c>
      <c r="R144" s="36" t="str">
        <f t="shared" si="90"/>
        <v/>
      </c>
      <c r="S144" s="32" t="str">
        <f t="shared" si="90"/>
        <v/>
      </c>
      <c r="T144" s="36" t="str">
        <f t="shared" si="90"/>
        <v/>
      </c>
      <c r="U144" s="32" t="str">
        <f t="shared" si="90"/>
        <v/>
      </c>
      <c r="V144" s="50" t="str">
        <f t="shared" si="90"/>
        <v/>
      </c>
      <c r="W144" s="36" t="str">
        <f t="shared" si="90"/>
        <v/>
      </c>
      <c r="X144" s="40"/>
      <c r="Y144" s="40" t="str">
        <f t="shared" ref="Y144:AY144" si="91">IF($L144="","",IF($J144="池撒き","",IF(Z49&lt;440,"",IF(Z49&lt;=$M144,ROUNDUP($L144/$B$6,0)*40,""))))</f>
        <v/>
      </c>
      <c r="Z144" s="40" t="str">
        <f t="shared" si="91"/>
        <v/>
      </c>
      <c r="AA144" s="40" t="str">
        <f t="shared" si="91"/>
        <v/>
      </c>
      <c r="AB144" s="40" t="str">
        <f t="shared" si="91"/>
        <v/>
      </c>
      <c r="AC144" s="40" t="str">
        <f t="shared" si="91"/>
        <v/>
      </c>
      <c r="AD144" s="40" t="str">
        <f t="shared" si="91"/>
        <v/>
      </c>
      <c r="AE144" s="40" t="str">
        <f t="shared" si="91"/>
        <v/>
      </c>
      <c r="AF144" s="40" t="str">
        <f t="shared" si="91"/>
        <v/>
      </c>
      <c r="AG144" s="40" t="str">
        <f t="shared" si="91"/>
        <v/>
      </c>
      <c r="AH144" s="40" t="str">
        <f t="shared" si="91"/>
        <v/>
      </c>
      <c r="AI144" s="40" t="str">
        <f t="shared" si="91"/>
        <v/>
      </c>
      <c r="AJ144" s="40" t="str">
        <f t="shared" si="91"/>
        <v/>
      </c>
      <c r="AK144" s="40" t="str">
        <f t="shared" si="91"/>
        <v/>
      </c>
      <c r="AL144" s="40" t="str">
        <f t="shared" si="91"/>
        <v/>
      </c>
      <c r="AM144" s="40" t="str">
        <f t="shared" si="91"/>
        <v/>
      </c>
      <c r="AN144" s="40" t="str">
        <f t="shared" si="91"/>
        <v/>
      </c>
      <c r="AO144" s="40" t="str">
        <f t="shared" si="91"/>
        <v/>
      </c>
      <c r="AP144" s="40" t="str">
        <f t="shared" si="91"/>
        <v/>
      </c>
      <c r="AQ144" s="41" t="str">
        <f t="shared" si="91"/>
        <v/>
      </c>
      <c r="AR144" s="42" t="str">
        <f t="shared" si="91"/>
        <v/>
      </c>
      <c r="AS144" s="40" t="str">
        <f t="shared" si="91"/>
        <v/>
      </c>
      <c r="AT144" s="40" t="str">
        <f t="shared" si="91"/>
        <v/>
      </c>
      <c r="AU144" s="40" t="str">
        <f t="shared" si="91"/>
        <v/>
      </c>
      <c r="AV144" s="40" t="str">
        <f t="shared" si="91"/>
        <v/>
      </c>
      <c r="AW144" s="43" t="str">
        <f t="shared" si="91"/>
        <v/>
      </c>
      <c r="AX144" s="44" t="str">
        <f t="shared" si="91"/>
        <v/>
      </c>
      <c r="AY144" s="40" t="str">
        <f t="shared" si="91"/>
        <v/>
      </c>
    </row>
    <row r="145" spans="1:51" x14ac:dyDescent="0.4">
      <c r="A145" s="32" t="str">
        <f t="shared" ref="A145:W145" si="92">IF(A50="","",A50)</f>
        <v/>
      </c>
      <c r="B145" s="51" t="str">
        <f t="shared" si="92"/>
        <v/>
      </c>
      <c r="C145" s="24" t="str">
        <f t="shared" si="92"/>
        <v/>
      </c>
      <c r="D145" s="24" t="str">
        <f t="shared" si="92"/>
        <v/>
      </c>
      <c r="E145" s="33" t="str">
        <f t="shared" si="92"/>
        <v/>
      </c>
      <c r="F145" s="34" t="str">
        <f t="shared" si="92"/>
        <v/>
      </c>
      <c r="G145" s="35" t="str">
        <f t="shared" si="92"/>
        <v/>
      </c>
      <c r="H145" s="35" t="str">
        <f t="shared" si="92"/>
        <v/>
      </c>
      <c r="I145" s="35" t="str">
        <f t="shared" si="92"/>
        <v/>
      </c>
      <c r="J145" s="32" t="str">
        <f t="shared" si="92"/>
        <v/>
      </c>
      <c r="K145" s="32" t="str">
        <f t="shared" si="92"/>
        <v/>
      </c>
      <c r="L145" s="36" t="str">
        <f t="shared" si="92"/>
        <v/>
      </c>
      <c r="M145" s="36">
        <f t="shared" si="92"/>
        <v>960</v>
      </c>
      <c r="N145" s="38">
        <f t="shared" si="92"/>
        <v>0.4</v>
      </c>
      <c r="O145" s="38">
        <f t="shared" si="92"/>
        <v>1.3</v>
      </c>
      <c r="P145" s="38">
        <f t="shared" si="92"/>
        <v>1</v>
      </c>
      <c r="Q145" s="39" t="str">
        <f t="shared" si="92"/>
        <v/>
      </c>
      <c r="R145" s="36" t="str">
        <f t="shared" si="92"/>
        <v/>
      </c>
      <c r="S145" s="32" t="str">
        <f t="shared" si="92"/>
        <v/>
      </c>
      <c r="T145" s="36" t="str">
        <f t="shared" si="92"/>
        <v/>
      </c>
      <c r="U145" s="32" t="str">
        <f t="shared" si="92"/>
        <v/>
      </c>
      <c r="V145" s="50" t="str">
        <f t="shared" si="92"/>
        <v/>
      </c>
      <c r="W145" s="36" t="str">
        <f t="shared" si="92"/>
        <v/>
      </c>
      <c r="X145" s="40"/>
      <c r="Y145" s="40" t="str">
        <f t="shared" ref="Y145:AY145" si="93">IF($L145="","",IF($J145="池撒き","",IF(Z50&lt;440,"",IF(Z50&lt;=$M145,ROUNDUP($L145/$B$6,0)*40,""))))</f>
        <v/>
      </c>
      <c r="Z145" s="40" t="str">
        <f t="shared" si="93"/>
        <v/>
      </c>
      <c r="AA145" s="40" t="str">
        <f t="shared" si="93"/>
        <v/>
      </c>
      <c r="AB145" s="40" t="str">
        <f t="shared" si="93"/>
        <v/>
      </c>
      <c r="AC145" s="40" t="str">
        <f t="shared" si="93"/>
        <v/>
      </c>
      <c r="AD145" s="40" t="str">
        <f t="shared" si="93"/>
        <v/>
      </c>
      <c r="AE145" s="40" t="str">
        <f t="shared" si="93"/>
        <v/>
      </c>
      <c r="AF145" s="40" t="str">
        <f t="shared" si="93"/>
        <v/>
      </c>
      <c r="AG145" s="40" t="str">
        <f t="shared" si="93"/>
        <v/>
      </c>
      <c r="AH145" s="40" t="str">
        <f t="shared" si="93"/>
        <v/>
      </c>
      <c r="AI145" s="40" t="str">
        <f t="shared" si="93"/>
        <v/>
      </c>
      <c r="AJ145" s="40" t="str">
        <f t="shared" si="93"/>
        <v/>
      </c>
      <c r="AK145" s="40" t="str">
        <f t="shared" si="93"/>
        <v/>
      </c>
      <c r="AL145" s="40" t="str">
        <f t="shared" si="93"/>
        <v/>
      </c>
      <c r="AM145" s="40" t="str">
        <f t="shared" si="93"/>
        <v/>
      </c>
      <c r="AN145" s="40" t="str">
        <f t="shared" si="93"/>
        <v/>
      </c>
      <c r="AO145" s="40" t="str">
        <f t="shared" si="93"/>
        <v/>
      </c>
      <c r="AP145" s="40" t="str">
        <f t="shared" si="93"/>
        <v/>
      </c>
      <c r="AQ145" s="41" t="str">
        <f t="shared" si="93"/>
        <v/>
      </c>
      <c r="AR145" s="42" t="str">
        <f t="shared" si="93"/>
        <v/>
      </c>
      <c r="AS145" s="40" t="str">
        <f t="shared" si="93"/>
        <v/>
      </c>
      <c r="AT145" s="40" t="str">
        <f t="shared" si="93"/>
        <v/>
      </c>
      <c r="AU145" s="40" t="str">
        <f t="shared" si="93"/>
        <v/>
      </c>
      <c r="AV145" s="40" t="str">
        <f t="shared" si="93"/>
        <v/>
      </c>
      <c r="AW145" s="43" t="str">
        <f t="shared" si="93"/>
        <v/>
      </c>
      <c r="AX145" s="44" t="str">
        <f t="shared" si="93"/>
        <v/>
      </c>
      <c r="AY145" s="40" t="str">
        <f t="shared" si="93"/>
        <v/>
      </c>
    </row>
    <row r="146" spans="1:51" x14ac:dyDescent="0.4">
      <c r="A146" s="32" t="str">
        <f t="shared" ref="A146:W146" si="94">IF(A51="","",A51)</f>
        <v/>
      </c>
      <c r="B146" s="51" t="str">
        <f t="shared" si="94"/>
        <v/>
      </c>
      <c r="C146" s="24" t="str">
        <f t="shared" si="94"/>
        <v/>
      </c>
      <c r="D146" s="24" t="str">
        <f t="shared" si="94"/>
        <v/>
      </c>
      <c r="E146" s="33" t="str">
        <f t="shared" si="94"/>
        <v/>
      </c>
      <c r="F146" s="34" t="str">
        <f t="shared" si="94"/>
        <v/>
      </c>
      <c r="G146" s="35" t="str">
        <f t="shared" si="94"/>
        <v/>
      </c>
      <c r="H146" s="35" t="str">
        <f t="shared" si="94"/>
        <v/>
      </c>
      <c r="I146" s="35" t="str">
        <f t="shared" si="94"/>
        <v/>
      </c>
      <c r="J146" s="32" t="str">
        <f t="shared" si="94"/>
        <v/>
      </c>
      <c r="K146" s="32" t="str">
        <f t="shared" si="94"/>
        <v/>
      </c>
      <c r="L146" s="36" t="str">
        <f t="shared" si="94"/>
        <v/>
      </c>
      <c r="M146" s="36">
        <f t="shared" si="94"/>
        <v>960</v>
      </c>
      <c r="N146" s="38">
        <f t="shared" si="94"/>
        <v>0.4</v>
      </c>
      <c r="O146" s="38">
        <f t="shared" si="94"/>
        <v>1.3</v>
      </c>
      <c r="P146" s="38">
        <f t="shared" si="94"/>
        <v>1</v>
      </c>
      <c r="Q146" s="39" t="str">
        <f t="shared" si="94"/>
        <v/>
      </c>
      <c r="R146" s="36" t="str">
        <f t="shared" si="94"/>
        <v/>
      </c>
      <c r="S146" s="32" t="str">
        <f t="shared" si="94"/>
        <v/>
      </c>
      <c r="T146" s="36" t="str">
        <f t="shared" si="94"/>
        <v/>
      </c>
      <c r="U146" s="32" t="str">
        <f t="shared" si="94"/>
        <v/>
      </c>
      <c r="V146" s="50" t="str">
        <f t="shared" si="94"/>
        <v/>
      </c>
      <c r="W146" s="36" t="str">
        <f t="shared" si="94"/>
        <v/>
      </c>
      <c r="X146" s="40"/>
      <c r="Y146" s="40" t="str">
        <f t="shared" ref="Y146:AY146" si="95">IF($L146="","",IF($J146="池撒き","",IF(Z51&lt;440,"",IF(Z51&lt;=$M146,ROUNDUP($L146/$B$6,0)*40,""))))</f>
        <v/>
      </c>
      <c r="Z146" s="40" t="str">
        <f t="shared" si="95"/>
        <v/>
      </c>
      <c r="AA146" s="40" t="str">
        <f t="shared" si="95"/>
        <v/>
      </c>
      <c r="AB146" s="40" t="str">
        <f t="shared" si="95"/>
        <v/>
      </c>
      <c r="AC146" s="40" t="str">
        <f t="shared" si="95"/>
        <v/>
      </c>
      <c r="AD146" s="40" t="str">
        <f t="shared" si="95"/>
        <v/>
      </c>
      <c r="AE146" s="40" t="str">
        <f t="shared" si="95"/>
        <v/>
      </c>
      <c r="AF146" s="40" t="str">
        <f t="shared" si="95"/>
        <v/>
      </c>
      <c r="AG146" s="40" t="str">
        <f t="shared" si="95"/>
        <v/>
      </c>
      <c r="AH146" s="40" t="str">
        <f t="shared" si="95"/>
        <v/>
      </c>
      <c r="AI146" s="40" t="str">
        <f t="shared" si="95"/>
        <v/>
      </c>
      <c r="AJ146" s="40" t="str">
        <f t="shared" si="95"/>
        <v/>
      </c>
      <c r="AK146" s="40" t="str">
        <f t="shared" si="95"/>
        <v/>
      </c>
      <c r="AL146" s="40" t="str">
        <f t="shared" si="95"/>
        <v/>
      </c>
      <c r="AM146" s="40" t="str">
        <f t="shared" si="95"/>
        <v/>
      </c>
      <c r="AN146" s="40" t="str">
        <f t="shared" si="95"/>
        <v/>
      </c>
      <c r="AO146" s="40" t="str">
        <f t="shared" si="95"/>
        <v/>
      </c>
      <c r="AP146" s="40" t="str">
        <f t="shared" si="95"/>
        <v/>
      </c>
      <c r="AQ146" s="41" t="str">
        <f t="shared" si="95"/>
        <v/>
      </c>
      <c r="AR146" s="42" t="str">
        <f t="shared" si="95"/>
        <v/>
      </c>
      <c r="AS146" s="40" t="str">
        <f t="shared" si="95"/>
        <v/>
      </c>
      <c r="AT146" s="40" t="str">
        <f t="shared" si="95"/>
        <v/>
      </c>
      <c r="AU146" s="40" t="str">
        <f t="shared" si="95"/>
        <v/>
      </c>
      <c r="AV146" s="40" t="str">
        <f t="shared" si="95"/>
        <v/>
      </c>
      <c r="AW146" s="43" t="str">
        <f t="shared" si="95"/>
        <v/>
      </c>
      <c r="AX146" s="44" t="str">
        <f t="shared" si="95"/>
        <v/>
      </c>
      <c r="AY146" s="40" t="str">
        <f t="shared" si="95"/>
        <v/>
      </c>
    </row>
    <row r="147" spans="1:51" x14ac:dyDescent="0.4">
      <c r="A147" s="32" t="str">
        <f t="shared" ref="A147:W147" si="96">IF(A52="","",A52)</f>
        <v/>
      </c>
      <c r="B147" s="51" t="str">
        <f t="shared" si="96"/>
        <v/>
      </c>
      <c r="C147" s="24" t="str">
        <f t="shared" si="96"/>
        <v/>
      </c>
      <c r="D147" s="24" t="str">
        <f t="shared" si="96"/>
        <v/>
      </c>
      <c r="E147" s="33" t="str">
        <f t="shared" si="96"/>
        <v/>
      </c>
      <c r="F147" s="34" t="str">
        <f t="shared" si="96"/>
        <v/>
      </c>
      <c r="G147" s="35" t="str">
        <f t="shared" si="96"/>
        <v/>
      </c>
      <c r="H147" s="35" t="str">
        <f t="shared" si="96"/>
        <v/>
      </c>
      <c r="I147" s="35" t="str">
        <f t="shared" si="96"/>
        <v/>
      </c>
      <c r="J147" s="32" t="str">
        <f t="shared" si="96"/>
        <v/>
      </c>
      <c r="K147" s="32" t="str">
        <f t="shared" si="96"/>
        <v/>
      </c>
      <c r="L147" s="36" t="str">
        <f t="shared" si="96"/>
        <v/>
      </c>
      <c r="M147" s="36">
        <f t="shared" si="96"/>
        <v>960</v>
      </c>
      <c r="N147" s="38">
        <f t="shared" si="96"/>
        <v>0.4</v>
      </c>
      <c r="O147" s="38">
        <f t="shared" si="96"/>
        <v>1.3</v>
      </c>
      <c r="P147" s="38">
        <f t="shared" si="96"/>
        <v>1</v>
      </c>
      <c r="Q147" s="39" t="str">
        <f t="shared" si="96"/>
        <v/>
      </c>
      <c r="R147" s="36" t="str">
        <f t="shared" si="96"/>
        <v/>
      </c>
      <c r="S147" s="32" t="str">
        <f t="shared" si="96"/>
        <v/>
      </c>
      <c r="T147" s="36" t="str">
        <f t="shared" si="96"/>
        <v/>
      </c>
      <c r="U147" s="32" t="str">
        <f t="shared" si="96"/>
        <v/>
      </c>
      <c r="V147" s="50" t="str">
        <f t="shared" si="96"/>
        <v/>
      </c>
      <c r="W147" s="36" t="str">
        <f t="shared" si="96"/>
        <v/>
      </c>
      <c r="X147" s="40"/>
      <c r="Y147" s="40" t="str">
        <f t="shared" ref="Y147:AY147" si="97">IF($L147="","",IF($J147="池撒き","",IF(Z52&lt;440,"",IF(Z52&lt;=$M147,ROUNDUP($L147/$B$6,0)*40,""))))</f>
        <v/>
      </c>
      <c r="Z147" s="40" t="str">
        <f t="shared" si="97"/>
        <v/>
      </c>
      <c r="AA147" s="40" t="str">
        <f t="shared" si="97"/>
        <v/>
      </c>
      <c r="AB147" s="40" t="str">
        <f t="shared" si="97"/>
        <v/>
      </c>
      <c r="AC147" s="40" t="str">
        <f t="shared" si="97"/>
        <v/>
      </c>
      <c r="AD147" s="40" t="str">
        <f t="shared" si="97"/>
        <v/>
      </c>
      <c r="AE147" s="40" t="str">
        <f t="shared" si="97"/>
        <v/>
      </c>
      <c r="AF147" s="40" t="str">
        <f t="shared" si="97"/>
        <v/>
      </c>
      <c r="AG147" s="40" t="str">
        <f t="shared" si="97"/>
        <v/>
      </c>
      <c r="AH147" s="40" t="str">
        <f t="shared" si="97"/>
        <v/>
      </c>
      <c r="AI147" s="40" t="str">
        <f t="shared" si="97"/>
        <v/>
      </c>
      <c r="AJ147" s="40" t="str">
        <f t="shared" si="97"/>
        <v/>
      </c>
      <c r="AK147" s="40" t="str">
        <f t="shared" si="97"/>
        <v/>
      </c>
      <c r="AL147" s="40" t="str">
        <f t="shared" si="97"/>
        <v/>
      </c>
      <c r="AM147" s="40" t="str">
        <f t="shared" si="97"/>
        <v/>
      </c>
      <c r="AN147" s="40" t="str">
        <f t="shared" si="97"/>
        <v/>
      </c>
      <c r="AO147" s="40" t="str">
        <f t="shared" si="97"/>
        <v/>
      </c>
      <c r="AP147" s="40" t="str">
        <f t="shared" si="97"/>
        <v/>
      </c>
      <c r="AQ147" s="41" t="str">
        <f t="shared" si="97"/>
        <v/>
      </c>
      <c r="AR147" s="42" t="str">
        <f t="shared" si="97"/>
        <v/>
      </c>
      <c r="AS147" s="40" t="str">
        <f t="shared" si="97"/>
        <v/>
      </c>
      <c r="AT147" s="40" t="str">
        <f t="shared" si="97"/>
        <v/>
      </c>
      <c r="AU147" s="40" t="str">
        <f t="shared" si="97"/>
        <v/>
      </c>
      <c r="AV147" s="40" t="str">
        <f t="shared" si="97"/>
        <v/>
      </c>
      <c r="AW147" s="43" t="str">
        <f t="shared" si="97"/>
        <v/>
      </c>
      <c r="AX147" s="44" t="str">
        <f t="shared" si="97"/>
        <v/>
      </c>
      <c r="AY147" s="40" t="str">
        <f t="shared" si="97"/>
        <v/>
      </c>
    </row>
    <row r="148" spans="1:51" x14ac:dyDescent="0.4">
      <c r="A148" s="32" t="str">
        <f t="shared" ref="A148:W148" si="98">IF(A53="","",A53)</f>
        <v/>
      </c>
      <c r="B148" s="51" t="str">
        <f t="shared" si="98"/>
        <v/>
      </c>
      <c r="C148" s="24" t="str">
        <f t="shared" si="98"/>
        <v/>
      </c>
      <c r="D148" s="24" t="str">
        <f t="shared" si="98"/>
        <v/>
      </c>
      <c r="E148" s="33" t="str">
        <f t="shared" si="98"/>
        <v/>
      </c>
      <c r="F148" s="34" t="str">
        <f t="shared" si="98"/>
        <v/>
      </c>
      <c r="G148" s="35" t="str">
        <f t="shared" si="98"/>
        <v/>
      </c>
      <c r="H148" s="35" t="str">
        <f t="shared" si="98"/>
        <v/>
      </c>
      <c r="I148" s="35" t="str">
        <f t="shared" si="98"/>
        <v/>
      </c>
      <c r="J148" s="32" t="str">
        <f t="shared" si="98"/>
        <v/>
      </c>
      <c r="K148" s="32" t="str">
        <f t="shared" si="98"/>
        <v/>
      </c>
      <c r="L148" s="36" t="str">
        <f t="shared" si="98"/>
        <v/>
      </c>
      <c r="M148" s="36">
        <f t="shared" si="98"/>
        <v>960</v>
      </c>
      <c r="N148" s="38">
        <f t="shared" si="98"/>
        <v>0.4</v>
      </c>
      <c r="O148" s="38">
        <f t="shared" si="98"/>
        <v>1.3</v>
      </c>
      <c r="P148" s="38">
        <f t="shared" si="98"/>
        <v>1</v>
      </c>
      <c r="Q148" s="39" t="str">
        <f t="shared" si="98"/>
        <v/>
      </c>
      <c r="R148" s="36" t="str">
        <f t="shared" si="98"/>
        <v/>
      </c>
      <c r="S148" s="32" t="str">
        <f t="shared" si="98"/>
        <v/>
      </c>
      <c r="T148" s="36" t="str">
        <f t="shared" si="98"/>
        <v/>
      </c>
      <c r="U148" s="32" t="str">
        <f t="shared" si="98"/>
        <v/>
      </c>
      <c r="V148" s="50" t="str">
        <f t="shared" si="98"/>
        <v/>
      </c>
      <c r="W148" s="36" t="str">
        <f t="shared" si="98"/>
        <v/>
      </c>
      <c r="X148" s="40"/>
      <c r="Y148" s="40" t="str">
        <f t="shared" ref="Y148:AY148" si="99">IF($L148="","",IF($J148="池撒き","",IF(Z53&lt;440,"",IF(Z53&lt;=$M148,ROUNDUP($L148/$B$6,0)*40,""))))</f>
        <v/>
      </c>
      <c r="Z148" s="40" t="str">
        <f t="shared" si="99"/>
        <v/>
      </c>
      <c r="AA148" s="40" t="str">
        <f t="shared" si="99"/>
        <v/>
      </c>
      <c r="AB148" s="40" t="str">
        <f t="shared" si="99"/>
        <v/>
      </c>
      <c r="AC148" s="40" t="str">
        <f t="shared" si="99"/>
        <v/>
      </c>
      <c r="AD148" s="40" t="str">
        <f t="shared" si="99"/>
        <v/>
      </c>
      <c r="AE148" s="40" t="str">
        <f t="shared" si="99"/>
        <v/>
      </c>
      <c r="AF148" s="40" t="str">
        <f t="shared" si="99"/>
        <v/>
      </c>
      <c r="AG148" s="40" t="str">
        <f t="shared" si="99"/>
        <v/>
      </c>
      <c r="AH148" s="40" t="str">
        <f t="shared" si="99"/>
        <v/>
      </c>
      <c r="AI148" s="40" t="str">
        <f t="shared" si="99"/>
        <v/>
      </c>
      <c r="AJ148" s="40" t="str">
        <f t="shared" si="99"/>
        <v/>
      </c>
      <c r="AK148" s="40" t="str">
        <f t="shared" si="99"/>
        <v/>
      </c>
      <c r="AL148" s="40" t="str">
        <f t="shared" si="99"/>
        <v/>
      </c>
      <c r="AM148" s="40" t="str">
        <f t="shared" si="99"/>
        <v/>
      </c>
      <c r="AN148" s="40" t="str">
        <f t="shared" si="99"/>
        <v/>
      </c>
      <c r="AO148" s="40" t="str">
        <f t="shared" si="99"/>
        <v/>
      </c>
      <c r="AP148" s="40" t="str">
        <f t="shared" si="99"/>
        <v/>
      </c>
      <c r="AQ148" s="41" t="str">
        <f t="shared" si="99"/>
        <v/>
      </c>
      <c r="AR148" s="42" t="str">
        <f t="shared" si="99"/>
        <v/>
      </c>
      <c r="AS148" s="40" t="str">
        <f t="shared" si="99"/>
        <v/>
      </c>
      <c r="AT148" s="40" t="str">
        <f t="shared" si="99"/>
        <v/>
      </c>
      <c r="AU148" s="40" t="str">
        <f t="shared" si="99"/>
        <v/>
      </c>
      <c r="AV148" s="40" t="str">
        <f t="shared" si="99"/>
        <v/>
      </c>
      <c r="AW148" s="43" t="str">
        <f t="shared" si="99"/>
        <v/>
      </c>
      <c r="AX148" s="44" t="str">
        <f t="shared" si="99"/>
        <v/>
      </c>
      <c r="AY148" s="40" t="str">
        <f t="shared" si="99"/>
        <v/>
      </c>
    </row>
    <row r="149" spans="1:51" x14ac:dyDescent="0.4">
      <c r="A149" s="32" t="str">
        <f t="shared" ref="A149:W149" si="100">IF(A54="","",A54)</f>
        <v/>
      </c>
      <c r="B149" s="51" t="str">
        <f t="shared" si="100"/>
        <v/>
      </c>
      <c r="C149" s="24" t="str">
        <f t="shared" si="100"/>
        <v/>
      </c>
      <c r="D149" s="24" t="str">
        <f t="shared" si="100"/>
        <v/>
      </c>
      <c r="E149" s="33" t="str">
        <f t="shared" si="100"/>
        <v/>
      </c>
      <c r="F149" s="34" t="str">
        <f t="shared" si="100"/>
        <v/>
      </c>
      <c r="G149" s="35" t="str">
        <f t="shared" si="100"/>
        <v/>
      </c>
      <c r="H149" s="35" t="str">
        <f t="shared" si="100"/>
        <v/>
      </c>
      <c r="I149" s="35" t="str">
        <f t="shared" si="100"/>
        <v/>
      </c>
      <c r="J149" s="32" t="str">
        <f t="shared" si="100"/>
        <v/>
      </c>
      <c r="K149" s="32" t="str">
        <f t="shared" si="100"/>
        <v/>
      </c>
      <c r="L149" s="36" t="str">
        <f t="shared" si="100"/>
        <v/>
      </c>
      <c r="M149" s="36">
        <f t="shared" si="100"/>
        <v>960</v>
      </c>
      <c r="N149" s="38">
        <f t="shared" si="100"/>
        <v>0.4</v>
      </c>
      <c r="O149" s="38">
        <f t="shared" si="100"/>
        <v>1.3</v>
      </c>
      <c r="P149" s="38">
        <f t="shared" si="100"/>
        <v>1</v>
      </c>
      <c r="Q149" s="39" t="str">
        <f t="shared" si="100"/>
        <v/>
      </c>
      <c r="R149" s="36" t="str">
        <f t="shared" si="100"/>
        <v/>
      </c>
      <c r="S149" s="32" t="str">
        <f t="shared" si="100"/>
        <v/>
      </c>
      <c r="T149" s="36" t="str">
        <f t="shared" si="100"/>
        <v/>
      </c>
      <c r="U149" s="32" t="str">
        <f t="shared" si="100"/>
        <v/>
      </c>
      <c r="V149" s="50" t="str">
        <f t="shared" si="100"/>
        <v/>
      </c>
      <c r="W149" s="36" t="str">
        <f t="shared" si="100"/>
        <v/>
      </c>
      <c r="X149" s="40"/>
      <c r="Y149" s="40" t="str">
        <f t="shared" ref="Y149:AY149" si="101">IF($L149="","",IF($J149="池撒き","",IF(Z54&lt;440,"",IF(Z54&lt;=$M149,ROUNDUP($L149/$B$6,0)*40,""))))</f>
        <v/>
      </c>
      <c r="Z149" s="40" t="str">
        <f t="shared" si="101"/>
        <v/>
      </c>
      <c r="AA149" s="40" t="str">
        <f t="shared" si="101"/>
        <v/>
      </c>
      <c r="AB149" s="40" t="str">
        <f t="shared" si="101"/>
        <v/>
      </c>
      <c r="AC149" s="40" t="str">
        <f t="shared" si="101"/>
        <v/>
      </c>
      <c r="AD149" s="40" t="str">
        <f t="shared" si="101"/>
        <v/>
      </c>
      <c r="AE149" s="40" t="str">
        <f t="shared" si="101"/>
        <v/>
      </c>
      <c r="AF149" s="40" t="str">
        <f t="shared" si="101"/>
        <v/>
      </c>
      <c r="AG149" s="40" t="str">
        <f t="shared" si="101"/>
        <v/>
      </c>
      <c r="AH149" s="40" t="str">
        <f t="shared" si="101"/>
        <v/>
      </c>
      <c r="AI149" s="40" t="str">
        <f t="shared" si="101"/>
        <v/>
      </c>
      <c r="AJ149" s="40" t="str">
        <f t="shared" si="101"/>
        <v/>
      </c>
      <c r="AK149" s="40" t="str">
        <f t="shared" si="101"/>
        <v/>
      </c>
      <c r="AL149" s="40" t="str">
        <f t="shared" si="101"/>
        <v/>
      </c>
      <c r="AM149" s="40" t="str">
        <f t="shared" si="101"/>
        <v/>
      </c>
      <c r="AN149" s="40" t="str">
        <f t="shared" si="101"/>
        <v/>
      </c>
      <c r="AO149" s="40" t="str">
        <f t="shared" si="101"/>
        <v/>
      </c>
      <c r="AP149" s="40" t="str">
        <f t="shared" si="101"/>
        <v/>
      </c>
      <c r="AQ149" s="41" t="str">
        <f t="shared" si="101"/>
        <v/>
      </c>
      <c r="AR149" s="42" t="str">
        <f t="shared" si="101"/>
        <v/>
      </c>
      <c r="AS149" s="40" t="str">
        <f t="shared" si="101"/>
        <v/>
      </c>
      <c r="AT149" s="40" t="str">
        <f t="shared" si="101"/>
        <v/>
      </c>
      <c r="AU149" s="40" t="str">
        <f t="shared" si="101"/>
        <v/>
      </c>
      <c r="AV149" s="40" t="str">
        <f t="shared" si="101"/>
        <v/>
      </c>
      <c r="AW149" s="43" t="str">
        <f t="shared" si="101"/>
        <v/>
      </c>
      <c r="AX149" s="44" t="str">
        <f t="shared" si="101"/>
        <v/>
      </c>
      <c r="AY149" s="40" t="str">
        <f t="shared" si="101"/>
        <v/>
      </c>
    </row>
    <row r="150" spans="1:51" x14ac:dyDescent="0.4">
      <c r="A150" s="32" t="str">
        <f t="shared" ref="A150:W150" si="102">IF(A55="","",A55)</f>
        <v/>
      </c>
      <c r="B150" s="51" t="str">
        <f t="shared" si="102"/>
        <v/>
      </c>
      <c r="C150" s="24" t="str">
        <f t="shared" si="102"/>
        <v/>
      </c>
      <c r="D150" s="24" t="str">
        <f t="shared" si="102"/>
        <v/>
      </c>
      <c r="E150" s="33" t="str">
        <f t="shared" si="102"/>
        <v/>
      </c>
      <c r="F150" s="34" t="str">
        <f t="shared" si="102"/>
        <v/>
      </c>
      <c r="G150" s="35" t="str">
        <f t="shared" si="102"/>
        <v/>
      </c>
      <c r="H150" s="35" t="str">
        <f t="shared" si="102"/>
        <v/>
      </c>
      <c r="I150" s="35" t="str">
        <f t="shared" si="102"/>
        <v/>
      </c>
      <c r="J150" s="32" t="str">
        <f t="shared" si="102"/>
        <v/>
      </c>
      <c r="K150" s="32" t="str">
        <f t="shared" si="102"/>
        <v/>
      </c>
      <c r="L150" s="36" t="str">
        <f t="shared" si="102"/>
        <v/>
      </c>
      <c r="M150" s="36">
        <f t="shared" si="102"/>
        <v>960</v>
      </c>
      <c r="N150" s="38">
        <f t="shared" si="102"/>
        <v>0.4</v>
      </c>
      <c r="O150" s="38">
        <f t="shared" si="102"/>
        <v>1.3</v>
      </c>
      <c r="P150" s="38">
        <f t="shared" si="102"/>
        <v>1</v>
      </c>
      <c r="Q150" s="39" t="str">
        <f t="shared" si="102"/>
        <v/>
      </c>
      <c r="R150" s="36" t="str">
        <f t="shared" si="102"/>
        <v/>
      </c>
      <c r="S150" s="32" t="str">
        <f t="shared" si="102"/>
        <v/>
      </c>
      <c r="T150" s="36" t="str">
        <f t="shared" si="102"/>
        <v/>
      </c>
      <c r="U150" s="32" t="str">
        <f t="shared" si="102"/>
        <v/>
      </c>
      <c r="V150" s="50" t="str">
        <f t="shared" si="102"/>
        <v/>
      </c>
      <c r="W150" s="36" t="str">
        <f t="shared" si="102"/>
        <v/>
      </c>
      <c r="X150" s="40"/>
      <c r="Y150" s="40" t="str">
        <f t="shared" ref="Y150:AY150" si="103">IF($L150="","",IF($J150="池撒き","",IF(Z55&lt;440,"",IF(Z55&lt;=$M150,ROUNDUP($L150/$B$6,0)*40,""))))</f>
        <v/>
      </c>
      <c r="Z150" s="40" t="str">
        <f t="shared" si="103"/>
        <v/>
      </c>
      <c r="AA150" s="40" t="str">
        <f t="shared" si="103"/>
        <v/>
      </c>
      <c r="AB150" s="40" t="str">
        <f t="shared" si="103"/>
        <v/>
      </c>
      <c r="AC150" s="40" t="str">
        <f t="shared" si="103"/>
        <v/>
      </c>
      <c r="AD150" s="40" t="str">
        <f t="shared" si="103"/>
        <v/>
      </c>
      <c r="AE150" s="40" t="str">
        <f t="shared" si="103"/>
        <v/>
      </c>
      <c r="AF150" s="40" t="str">
        <f t="shared" si="103"/>
        <v/>
      </c>
      <c r="AG150" s="40" t="str">
        <f t="shared" si="103"/>
        <v/>
      </c>
      <c r="AH150" s="40" t="str">
        <f t="shared" si="103"/>
        <v/>
      </c>
      <c r="AI150" s="40" t="str">
        <f t="shared" si="103"/>
        <v/>
      </c>
      <c r="AJ150" s="40" t="str">
        <f t="shared" si="103"/>
        <v/>
      </c>
      <c r="AK150" s="40" t="str">
        <f t="shared" si="103"/>
        <v/>
      </c>
      <c r="AL150" s="40" t="str">
        <f t="shared" si="103"/>
        <v/>
      </c>
      <c r="AM150" s="40" t="str">
        <f t="shared" si="103"/>
        <v/>
      </c>
      <c r="AN150" s="40" t="str">
        <f t="shared" si="103"/>
        <v/>
      </c>
      <c r="AO150" s="40" t="str">
        <f t="shared" si="103"/>
        <v/>
      </c>
      <c r="AP150" s="40" t="str">
        <f t="shared" si="103"/>
        <v/>
      </c>
      <c r="AQ150" s="41" t="str">
        <f t="shared" si="103"/>
        <v/>
      </c>
      <c r="AR150" s="42" t="str">
        <f t="shared" si="103"/>
        <v/>
      </c>
      <c r="AS150" s="40" t="str">
        <f t="shared" si="103"/>
        <v/>
      </c>
      <c r="AT150" s="40" t="str">
        <f t="shared" si="103"/>
        <v/>
      </c>
      <c r="AU150" s="40" t="str">
        <f t="shared" si="103"/>
        <v/>
      </c>
      <c r="AV150" s="40" t="str">
        <f t="shared" si="103"/>
        <v/>
      </c>
      <c r="AW150" s="43" t="str">
        <f t="shared" si="103"/>
        <v/>
      </c>
      <c r="AX150" s="44" t="str">
        <f t="shared" si="103"/>
        <v/>
      </c>
      <c r="AY150" s="40" t="str">
        <f t="shared" si="103"/>
        <v/>
      </c>
    </row>
    <row r="151" spans="1:51" x14ac:dyDescent="0.4">
      <c r="A151" s="32" t="str">
        <f t="shared" ref="A151:W151" si="104">IF(A56="","",A56)</f>
        <v/>
      </c>
      <c r="B151" s="51" t="str">
        <f t="shared" si="104"/>
        <v/>
      </c>
      <c r="C151" s="24" t="str">
        <f t="shared" si="104"/>
        <v/>
      </c>
      <c r="D151" s="24" t="str">
        <f t="shared" si="104"/>
        <v/>
      </c>
      <c r="E151" s="33" t="str">
        <f t="shared" si="104"/>
        <v/>
      </c>
      <c r="F151" s="34" t="str">
        <f t="shared" si="104"/>
        <v/>
      </c>
      <c r="G151" s="35" t="str">
        <f t="shared" si="104"/>
        <v/>
      </c>
      <c r="H151" s="35" t="str">
        <f t="shared" si="104"/>
        <v/>
      </c>
      <c r="I151" s="35" t="str">
        <f t="shared" si="104"/>
        <v/>
      </c>
      <c r="J151" s="32" t="str">
        <f t="shared" si="104"/>
        <v/>
      </c>
      <c r="K151" s="32" t="str">
        <f t="shared" si="104"/>
        <v/>
      </c>
      <c r="L151" s="36" t="str">
        <f t="shared" si="104"/>
        <v/>
      </c>
      <c r="M151" s="36">
        <f t="shared" si="104"/>
        <v>960</v>
      </c>
      <c r="N151" s="38">
        <f t="shared" si="104"/>
        <v>0.4</v>
      </c>
      <c r="O151" s="38">
        <f t="shared" si="104"/>
        <v>1.3</v>
      </c>
      <c r="P151" s="38">
        <f t="shared" si="104"/>
        <v>1</v>
      </c>
      <c r="Q151" s="39" t="str">
        <f t="shared" si="104"/>
        <v/>
      </c>
      <c r="R151" s="36" t="str">
        <f t="shared" si="104"/>
        <v/>
      </c>
      <c r="S151" s="32" t="str">
        <f t="shared" si="104"/>
        <v/>
      </c>
      <c r="T151" s="36" t="str">
        <f t="shared" si="104"/>
        <v/>
      </c>
      <c r="U151" s="32" t="str">
        <f t="shared" si="104"/>
        <v/>
      </c>
      <c r="V151" s="50" t="str">
        <f t="shared" si="104"/>
        <v/>
      </c>
      <c r="W151" s="36" t="str">
        <f t="shared" si="104"/>
        <v/>
      </c>
      <c r="X151" s="40"/>
      <c r="Y151" s="40" t="str">
        <f t="shared" ref="Y151:AY151" si="105">IF($L151="","",IF($J151="池撒き","",IF(Z56&lt;440,"",IF(Z56&lt;=$M151,ROUNDUP($L151/$B$6,0)*40,""))))</f>
        <v/>
      </c>
      <c r="Z151" s="40" t="str">
        <f t="shared" si="105"/>
        <v/>
      </c>
      <c r="AA151" s="40" t="str">
        <f t="shared" si="105"/>
        <v/>
      </c>
      <c r="AB151" s="40" t="str">
        <f t="shared" si="105"/>
        <v/>
      </c>
      <c r="AC151" s="40" t="str">
        <f t="shared" si="105"/>
        <v/>
      </c>
      <c r="AD151" s="40" t="str">
        <f t="shared" si="105"/>
        <v/>
      </c>
      <c r="AE151" s="40" t="str">
        <f t="shared" si="105"/>
        <v/>
      </c>
      <c r="AF151" s="40" t="str">
        <f t="shared" si="105"/>
        <v/>
      </c>
      <c r="AG151" s="40" t="str">
        <f t="shared" si="105"/>
        <v/>
      </c>
      <c r="AH151" s="40" t="str">
        <f t="shared" si="105"/>
        <v/>
      </c>
      <c r="AI151" s="40" t="str">
        <f t="shared" si="105"/>
        <v/>
      </c>
      <c r="AJ151" s="40" t="str">
        <f t="shared" si="105"/>
        <v/>
      </c>
      <c r="AK151" s="40" t="str">
        <f t="shared" si="105"/>
        <v/>
      </c>
      <c r="AL151" s="40" t="str">
        <f t="shared" si="105"/>
        <v/>
      </c>
      <c r="AM151" s="40" t="str">
        <f t="shared" si="105"/>
        <v/>
      </c>
      <c r="AN151" s="40" t="str">
        <f t="shared" si="105"/>
        <v/>
      </c>
      <c r="AO151" s="40" t="str">
        <f t="shared" si="105"/>
        <v/>
      </c>
      <c r="AP151" s="40" t="str">
        <f t="shared" si="105"/>
        <v/>
      </c>
      <c r="AQ151" s="41" t="str">
        <f t="shared" si="105"/>
        <v/>
      </c>
      <c r="AR151" s="42" t="str">
        <f t="shared" si="105"/>
        <v/>
      </c>
      <c r="AS151" s="40" t="str">
        <f t="shared" si="105"/>
        <v/>
      </c>
      <c r="AT151" s="40" t="str">
        <f t="shared" si="105"/>
        <v/>
      </c>
      <c r="AU151" s="40" t="str">
        <f t="shared" si="105"/>
        <v/>
      </c>
      <c r="AV151" s="40" t="str">
        <f t="shared" si="105"/>
        <v/>
      </c>
      <c r="AW151" s="43" t="str">
        <f t="shared" si="105"/>
        <v/>
      </c>
      <c r="AX151" s="44" t="str">
        <f t="shared" si="105"/>
        <v/>
      </c>
      <c r="AY151" s="40" t="str">
        <f t="shared" si="105"/>
        <v/>
      </c>
    </row>
    <row r="152" spans="1:51" x14ac:dyDescent="0.4">
      <c r="A152" s="32" t="str">
        <f t="shared" ref="A152:W152" si="106">IF(A57="","",A57)</f>
        <v/>
      </c>
      <c r="B152" s="51" t="str">
        <f t="shared" si="106"/>
        <v/>
      </c>
      <c r="C152" s="24" t="str">
        <f t="shared" si="106"/>
        <v/>
      </c>
      <c r="D152" s="24" t="str">
        <f t="shared" si="106"/>
        <v/>
      </c>
      <c r="E152" s="33" t="str">
        <f t="shared" si="106"/>
        <v/>
      </c>
      <c r="F152" s="34" t="str">
        <f t="shared" si="106"/>
        <v/>
      </c>
      <c r="G152" s="35" t="str">
        <f t="shared" si="106"/>
        <v/>
      </c>
      <c r="H152" s="35" t="str">
        <f t="shared" si="106"/>
        <v/>
      </c>
      <c r="I152" s="35" t="str">
        <f t="shared" si="106"/>
        <v/>
      </c>
      <c r="J152" s="32" t="str">
        <f t="shared" si="106"/>
        <v/>
      </c>
      <c r="K152" s="32" t="str">
        <f t="shared" si="106"/>
        <v/>
      </c>
      <c r="L152" s="36" t="str">
        <f t="shared" si="106"/>
        <v/>
      </c>
      <c r="M152" s="36">
        <f t="shared" si="106"/>
        <v>960</v>
      </c>
      <c r="N152" s="38">
        <f t="shared" si="106"/>
        <v>0.4</v>
      </c>
      <c r="O152" s="38">
        <f t="shared" si="106"/>
        <v>1.3</v>
      </c>
      <c r="P152" s="38">
        <f t="shared" si="106"/>
        <v>1</v>
      </c>
      <c r="Q152" s="39" t="str">
        <f t="shared" si="106"/>
        <v/>
      </c>
      <c r="R152" s="36" t="str">
        <f t="shared" si="106"/>
        <v/>
      </c>
      <c r="S152" s="32" t="str">
        <f t="shared" si="106"/>
        <v/>
      </c>
      <c r="T152" s="36" t="str">
        <f t="shared" si="106"/>
        <v/>
      </c>
      <c r="U152" s="32" t="str">
        <f t="shared" si="106"/>
        <v/>
      </c>
      <c r="V152" s="50" t="str">
        <f t="shared" si="106"/>
        <v/>
      </c>
      <c r="W152" s="36" t="str">
        <f t="shared" si="106"/>
        <v/>
      </c>
      <c r="X152" s="40"/>
      <c r="Y152" s="40" t="str">
        <f t="shared" ref="Y152:AY152" si="107">IF($L152="","",IF($J152="池撒き","",IF(Z57&lt;440,"",IF(Z57&lt;=$M152,ROUNDUP($L152/$B$6,0)*40,""))))</f>
        <v/>
      </c>
      <c r="Z152" s="40" t="str">
        <f t="shared" si="107"/>
        <v/>
      </c>
      <c r="AA152" s="40" t="str">
        <f t="shared" si="107"/>
        <v/>
      </c>
      <c r="AB152" s="40" t="str">
        <f t="shared" si="107"/>
        <v/>
      </c>
      <c r="AC152" s="40" t="str">
        <f t="shared" si="107"/>
        <v/>
      </c>
      <c r="AD152" s="40" t="str">
        <f t="shared" si="107"/>
        <v/>
      </c>
      <c r="AE152" s="40" t="str">
        <f t="shared" si="107"/>
        <v/>
      </c>
      <c r="AF152" s="40" t="str">
        <f t="shared" si="107"/>
        <v/>
      </c>
      <c r="AG152" s="40" t="str">
        <f t="shared" si="107"/>
        <v/>
      </c>
      <c r="AH152" s="40" t="str">
        <f t="shared" si="107"/>
        <v/>
      </c>
      <c r="AI152" s="40" t="str">
        <f t="shared" si="107"/>
        <v/>
      </c>
      <c r="AJ152" s="40" t="str">
        <f t="shared" si="107"/>
        <v/>
      </c>
      <c r="AK152" s="40" t="str">
        <f t="shared" si="107"/>
        <v/>
      </c>
      <c r="AL152" s="40" t="str">
        <f t="shared" si="107"/>
        <v/>
      </c>
      <c r="AM152" s="40" t="str">
        <f t="shared" si="107"/>
        <v/>
      </c>
      <c r="AN152" s="40" t="str">
        <f t="shared" si="107"/>
        <v/>
      </c>
      <c r="AO152" s="40" t="str">
        <f t="shared" si="107"/>
        <v/>
      </c>
      <c r="AP152" s="40" t="str">
        <f t="shared" si="107"/>
        <v/>
      </c>
      <c r="AQ152" s="41" t="str">
        <f t="shared" si="107"/>
        <v/>
      </c>
      <c r="AR152" s="42" t="str">
        <f t="shared" si="107"/>
        <v/>
      </c>
      <c r="AS152" s="40" t="str">
        <f t="shared" si="107"/>
        <v/>
      </c>
      <c r="AT152" s="40" t="str">
        <f t="shared" si="107"/>
        <v/>
      </c>
      <c r="AU152" s="40" t="str">
        <f t="shared" si="107"/>
        <v/>
      </c>
      <c r="AV152" s="40" t="str">
        <f t="shared" si="107"/>
        <v/>
      </c>
      <c r="AW152" s="43" t="str">
        <f t="shared" si="107"/>
        <v/>
      </c>
      <c r="AX152" s="44" t="str">
        <f t="shared" si="107"/>
        <v/>
      </c>
      <c r="AY152" s="40" t="str">
        <f t="shared" si="107"/>
        <v/>
      </c>
    </row>
    <row r="153" spans="1:51" x14ac:dyDescent="0.4">
      <c r="A153" s="32" t="str">
        <f t="shared" ref="A153:W153" si="108">IF(A58="","",A58)</f>
        <v/>
      </c>
      <c r="B153" s="51" t="str">
        <f t="shared" si="108"/>
        <v/>
      </c>
      <c r="C153" s="24" t="str">
        <f t="shared" si="108"/>
        <v/>
      </c>
      <c r="D153" s="24" t="str">
        <f t="shared" si="108"/>
        <v/>
      </c>
      <c r="E153" s="33" t="str">
        <f t="shared" si="108"/>
        <v/>
      </c>
      <c r="F153" s="34" t="str">
        <f t="shared" si="108"/>
        <v/>
      </c>
      <c r="G153" s="35" t="str">
        <f t="shared" si="108"/>
        <v/>
      </c>
      <c r="H153" s="35" t="str">
        <f t="shared" si="108"/>
        <v/>
      </c>
      <c r="I153" s="35" t="str">
        <f t="shared" si="108"/>
        <v/>
      </c>
      <c r="J153" s="32" t="str">
        <f t="shared" si="108"/>
        <v/>
      </c>
      <c r="K153" s="32" t="str">
        <f t="shared" si="108"/>
        <v/>
      </c>
      <c r="L153" s="36" t="str">
        <f t="shared" si="108"/>
        <v/>
      </c>
      <c r="M153" s="36">
        <f t="shared" si="108"/>
        <v>960</v>
      </c>
      <c r="N153" s="38">
        <f t="shared" si="108"/>
        <v>0.4</v>
      </c>
      <c r="O153" s="38">
        <f t="shared" si="108"/>
        <v>1.3</v>
      </c>
      <c r="P153" s="38">
        <f t="shared" si="108"/>
        <v>1</v>
      </c>
      <c r="Q153" s="39" t="str">
        <f t="shared" si="108"/>
        <v/>
      </c>
      <c r="R153" s="36" t="str">
        <f t="shared" si="108"/>
        <v/>
      </c>
      <c r="S153" s="32" t="str">
        <f t="shared" si="108"/>
        <v/>
      </c>
      <c r="T153" s="36" t="str">
        <f t="shared" si="108"/>
        <v/>
      </c>
      <c r="U153" s="32" t="str">
        <f t="shared" si="108"/>
        <v/>
      </c>
      <c r="V153" s="50" t="str">
        <f t="shared" si="108"/>
        <v/>
      </c>
      <c r="W153" s="36" t="str">
        <f t="shared" si="108"/>
        <v/>
      </c>
      <c r="X153" s="40"/>
      <c r="Y153" s="40" t="str">
        <f t="shared" ref="Y153:AY153" si="109">IF($L153="","",IF($J153="池撒き","",IF(Z58&lt;440,"",IF(Z58&lt;=$M153,ROUNDUP($L153/$B$6,0)*40,""))))</f>
        <v/>
      </c>
      <c r="Z153" s="40" t="str">
        <f t="shared" si="109"/>
        <v/>
      </c>
      <c r="AA153" s="40" t="str">
        <f t="shared" si="109"/>
        <v/>
      </c>
      <c r="AB153" s="40" t="str">
        <f t="shared" si="109"/>
        <v/>
      </c>
      <c r="AC153" s="40" t="str">
        <f t="shared" si="109"/>
        <v/>
      </c>
      <c r="AD153" s="40" t="str">
        <f t="shared" si="109"/>
        <v/>
      </c>
      <c r="AE153" s="40" t="str">
        <f t="shared" si="109"/>
        <v/>
      </c>
      <c r="AF153" s="40" t="str">
        <f t="shared" si="109"/>
        <v/>
      </c>
      <c r="AG153" s="40" t="str">
        <f t="shared" si="109"/>
        <v/>
      </c>
      <c r="AH153" s="40" t="str">
        <f t="shared" si="109"/>
        <v/>
      </c>
      <c r="AI153" s="40" t="str">
        <f t="shared" si="109"/>
        <v/>
      </c>
      <c r="AJ153" s="40" t="str">
        <f t="shared" si="109"/>
        <v/>
      </c>
      <c r="AK153" s="40" t="str">
        <f t="shared" si="109"/>
        <v/>
      </c>
      <c r="AL153" s="40" t="str">
        <f t="shared" si="109"/>
        <v/>
      </c>
      <c r="AM153" s="40" t="str">
        <f t="shared" si="109"/>
        <v/>
      </c>
      <c r="AN153" s="40" t="str">
        <f t="shared" si="109"/>
        <v/>
      </c>
      <c r="AO153" s="40" t="str">
        <f t="shared" si="109"/>
        <v/>
      </c>
      <c r="AP153" s="40" t="str">
        <f t="shared" si="109"/>
        <v/>
      </c>
      <c r="AQ153" s="41" t="str">
        <f t="shared" si="109"/>
        <v/>
      </c>
      <c r="AR153" s="42" t="str">
        <f t="shared" si="109"/>
        <v/>
      </c>
      <c r="AS153" s="40" t="str">
        <f t="shared" si="109"/>
        <v/>
      </c>
      <c r="AT153" s="40" t="str">
        <f t="shared" si="109"/>
        <v/>
      </c>
      <c r="AU153" s="40" t="str">
        <f t="shared" si="109"/>
        <v/>
      </c>
      <c r="AV153" s="40" t="str">
        <f t="shared" si="109"/>
        <v/>
      </c>
      <c r="AW153" s="43" t="str">
        <f t="shared" si="109"/>
        <v/>
      </c>
      <c r="AX153" s="44" t="str">
        <f t="shared" si="109"/>
        <v/>
      </c>
      <c r="AY153" s="40" t="str">
        <f t="shared" si="109"/>
        <v/>
      </c>
    </row>
    <row r="154" spans="1:51" x14ac:dyDescent="0.4">
      <c r="A154" s="32" t="str">
        <f t="shared" ref="A154:W154" si="110">IF(A59="","",A59)</f>
        <v/>
      </c>
      <c r="B154" s="51" t="str">
        <f t="shared" si="110"/>
        <v/>
      </c>
      <c r="C154" s="24" t="str">
        <f t="shared" si="110"/>
        <v/>
      </c>
      <c r="D154" s="24" t="str">
        <f t="shared" si="110"/>
        <v/>
      </c>
      <c r="E154" s="33" t="str">
        <f t="shared" si="110"/>
        <v/>
      </c>
      <c r="F154" s="34" t="str">
        <f t="shared" si="110"/>
        <v/>
      </c>
      <c r="G154" s="35" t="str">
        <f t="shared" si="110"/>
        <v/>
      </c>
      <c r="H154" s="35" t="str">
        <f t="shared" si="110"/>
        <v/>
      </c>
      <c r="I154" s="35" t="str">
        <f t="shared" si="110"/>
        <v/>
      </c>
      <c r="J154" s="32" t="str">
        <f t="shared" si="110"/>
        <v/>
      </c>
      <c r="K154" s="32" t="str">
        <f t="shared" si="110"/>
        <v/>
      </c>
      <c r="L154" s="36" t="str">
        <f t="shared" si="110"/>
        <v/>
      </c>
      <c r="M154" s="36">
        <f t="shared" si="110"/>
        <v>960</v>
      </c>
      <c r="N154" s="38">
        <f t="shared" si="110"/>
        <v>0.4</v>
      </c>
      <c r="O154" s="38">
        <f t="shared" si="110"/>
        <v>1.3</v>
      </c>
      <c r="P154" s="38">
        <f t="shared" si="110"/>
        <v>1</v>
      </c>
      <c r="Q154" s="39" t="str">
        <f t="shared" si="110"/>
        <v/>
      </c>
      <c r="R154" s="36" t="str">
        <f t="shared" si="110"/>
        <v/>
      </c>
      <c r="S154" s="32" t="str">
        <f t="shared" si="110"/>
        <v/>
      </c>
      <c r="T154" s="36" t="str">
        <f t="shared" si="110"/>
        <v/>
      </c>
      <c r="U154" s="32" t="str">
        <f t="shared" si="110"/>
        <v/>
      </c>
      <c r="V154" s="50" t="str">
        <f t="shared" si="110"/>
        <v/>
      </c>
      <c r="W154" s="36" t="str">
        <f t="shared" si="110"/>
        <v/>
      </c>
      <c r="X154" s="40"/>
      <c r="Y154" s="40" t="str">
        <f t="shared" ref="Y154:AY154" si="111">IF($L154="","",IF($J154="池撒き","",IF(Z59&lt;440,"",IF(Z59&lt;=$M154,ROUNDUP($L154/$B$6,0)*40,""))))</f>
        <v/>
      </c>
      <c r="Z154" s="40" t="str">
        <f t="shared" si="111"/>
        <v/>
      </c>
      <c r="AA154" s="40" t="str">
        <f t="shared" si="111"/>
        <v/>
      </c>
      <c r="AB154" s="40" t="str">
        <f t="shared" si="111"/>
        <v/>
      </c>
      <c r="AC154" s="40" t="str">
        <f t="shared" si="111"/>
        <v/>
      </c>
      <c r="AD154" s="40" t="str">
        <f t="shared" si="111"/>
        <v/>
      </c>
      <c r="AE154" s="40" t="str">
        <f t="shared" si="111"/>
        <v/>
      </c>
      <c r="AF154" s="40" t="str">
        <f t="shared" si="111"/>
        <v/>
      </c>
      <c r="AG154" s="40" t="str">
        <f t="shared" si="111"/>
        <v/>
      </c>
      <c r="AH154" s="40" t="str">
        <f t="shared" si="111"/>
        <v/>
      </c>
      <c r="AI154" s="40" t="str">
        <f t="shared" si="111"/>
        <v/>
      </c>
      <c r="AJ154" s="40" t="str">
        <f t="shared" si="111"/>
        <v/>
      </c>
      <c r="AK154" s="40" t="str">
        <f t="shared" si="111"/>
        <v/>
      </c>
      <c r="AL154" s="40" t="str">
        <f t="shared" si="111"/>
        <v/>
      </c>
      <c r="AM154" s="40" t="str">
        <f t="shared" si="111"/>
        <v/>
      </c>
      <c r="AN154" s="40" t="str">
        <f t="shared" si="111"/>
        <v/>
      </c>
      <c r="AO154" s="40" t="str">
        <f t="shared" si="111"/>
        <v/>
      </c>
      <c r="AP154" s="40" t="str">
        <f t="shared" si="111"/>
        <v/>
      </c>
      <c r="AQ154" s="41" t="str">
        <f t="shared" si="111"/>
        <v/>
      </c>
      <c r="AR154" s="42" t="str">
        <f t="shared" si="111"/>
        <v/>
      </c>
      <c r="AS154" s="40" t="str">
        <f t="shared" si="111"/>
        <v/>
      </c>
      <c r="AT154" s="40" t="str">
        <f t="shared" si="111"/>
        <v/>
      </c>
      <c r="AU154" s="40" t="str">
        <f t="shared" si="111"/>
        <v/>
      </c>
      <c r="AV154" s="40" t="str">
        <f t="shared" si="111"/>
        <v/>
      </c>
      <c r="AW154" s="43" t="str">
        <f t="shared" si="111"/>
        <v/>
      </c>
      <c r="AX154" s="44" t="str">
        <f t="shared" si="111"/>
        <v/>
      </c>
      <c r="AY154" s="40" t="str">
        <f t="shared" si="111"/>
        <v/>
      </c>
    </row>
    <row r="155" spans="1:51" x14ac:dyDescent="0.4">
      <c r="A155" s="32" t="str">
        <f t="shared" ref="A155:W155" si="112">IF(A60="","",A60)</f>
        <v/>
      </c>
      <c r="B155" s="51" t="str">
        <f t="shared" si="112"/>
        <v/>
      </c>
      <c r="C155" s="24" t="str">
        <f t="shared" si="112"/>
        <v/>
      </c>
      <c r="D155" s="24" t="str">
        <f t="shared" si="112"/>
        <v/>
      </c>
      <c r="E155" s="33" t="str">
        <f t="shared" si="112"/>
        <v/>
      </c>
      <c r="F155" s="34" t="str">
        <f t="shared" si="112"/>
        <v/>
      </c>
      <c r="G155" s="35" t="str">
        <f t="shared" si="112"/>
        <v/>
      </c>
      <c r="H155" s="35" t="str">
        <f t="shared" si="112"/>
        <v/>
      </c>
      <c r="I155" s="35" t="str">
        <f t="shared" si="112"/>
        <v/>
      </c>
      <c r="J155" s="32" t="str">
        <f t="shared" si="112"/>
        <v/>
      </c>
      <c r="K155" s="32" t="str">
        <f t="shared" si="112"/>
        <v/>
      </c>
      <c r="L155" s="36" t="str">
        <f t="shared" si="112"/>
        <v/>
      </c>
      <c r="M155" s="36">
        <f t="shared" si="112"/>
        <v>960</v>
      </c>
      <c r="N155" s="38">
        <f t="shared" si="112"/>
        <v>0.4</v>
      </c>
      <c r="O155" s="38">
        <f t="shared" si="112"/>
        <v>1.3</v>
      </c>
      <c r="P155" s="38">
        <f t="shared" si="112"/>
        <v>1</v>
      </c>
      <c r="Q155" s="39" t="str">
        <f t="shared" si="112"/>
        <v/>
      </c>
      <c r="R155" s="36" t="str">
        <f t="shared" si="112"/>
        <v/>
      </c>
      <c r="S155" s="32" t="str">
        <f t="shared" si="112"/>
        <v/>
      </c>
      <c r="T155" s="36" t="str">
        <f t="shared" si="112"/>
        <v/>
      </c>
      <c r="U155" s="32" t="str">
        <f t="shared" si="112"/>
        <v/>
      </c>
      <c r="V155" s="50" t="str">
        <f t="shared" si="112"/>
        <v/>
      </c>
      <c r="W155" s="36" t="str">
        <f t="shared" si="112"/>
        <v/>
      </c>
      <c r="X155" s="40"/>
      <c r="Y155" s="40" t="str">
        <f t="shared" ref="Y155:AY155" si="113">IF($L155="","",IF($J155="池撒き","",IF(Z60&lt;440,"",IF(Z60&lt;=$M155,ROUNDUP($L155/$B$6,0)*40,""))))</f>
        <v/>
      </c>
      <c r="Z155" s="40" t="str">
        <f t="shared" si="113"/>
        <v/>
      </c>
      <c r="AA155" s="40" t="str">
        <f t="shared" si="113"/>
        <v/>
      </c>
      <c r="AB155" s="40" t="str">
        <f t="shared" si="113"/>
        <v/>
      </c>
      <c r="AC155" s="40" t="str">
        <f t="shared" si="113"/>
        <v/>
      </c>
      <c r="AD155" s="40" t="str">
        <f t="shared" si="113"/>
        <v/>
      </c>
      <c r="AE155" s="40" t="str">
        <f t="shared" si="113"/>
        <v/>
      </c>
      <c r="AF155" s="40" t="str">
        <f t="shared" si="113"/>
        <v/>
      </c>
      <c r="AG155" s="40" t="str">
        <f t="shared" si="113"/>
        <v/>
      </c>
      <c r="AH155" s="40" t="str">
        <f t="shared" si="113"/>
        <v/>
      </c>
      <c r="AI155" s="40" t="str">
        <f t="shared" si="113"/>
        <v/>
      </c>
      <c r="AJ155" s="40" t="str">
        <f t="shared" si="113"/>
        <v/>
      </c>
      <c r="AK155" s="40" t="str">
        <f t="shared" si="113"/>
        <v/>
      </c>
      <c r="AL155" s="40" t="str">
        <f t="shared" si="113"/>
        <v/>
      </c>
      <c r="AM155" s="40" t="str">
        <f t="shared" si="113"/>
        <v/>
      </c>
      <c r="AN155" s="40" t="str">
        <f t="shared" si="113"/>
        <v/>
      </c>
      <c r="AO155" s="40" t="str">
        <f t="shared" si="113"/>
        <v/>
      </c>
      <c r="AP155" s="40" t="str">
        <f t="shared" si="113"/>
        <v/>
      </c>
      <c r="AQ155" s="41" t="str">
        <f t="shared" si="113"/>
        <v/>
      </c>
      <c r="AR155" s="42" t="str">
        <f t="shared" si="113"/>
        <v/>
      </c>
      <c r="AS155" s="40" t="str">
        <f t="shared" si="113"/>
        <v/>
      </c>
      <c r="AT155" s="40" t="str">
        <f t="shared" si="113"/>
        <v/>
      </c>
      <c r="AU155" s="40" t="str">
        <f t="shared" si="113"/>
        <v/>
      </c>
      <c r="AV155" s="40" t="str">
        <f t="shared" si="113"/>
        <v/>
      </c>
      <c r="AW155" s="43" t="str">
        <f t="shared" si="113"/>
        <v/>
      </c>
      <c r="AX155" s="44" t="str">
        <f t="shared" si="113"/>
        <v/>
      </c>
      <c r="AY155" s="40" t="str">
        <f t="shared" si="113"/>
        <v/>
      </c>
    </row>
    <row r="156" spans="1:51" x14ac:dyDescent="0.4">
      <c r="A156" s="32" t="str">
        <f t="shared" ref="A156:W156" si="114">IF(A61="","",A61)</f>
        <v/>
      </c>
      <c r="B156" s="51" t="str">
        <f t="shared" si="114"/>
        <v/>
      </c>
      <c r="C156" s="24" t="str">
        <f t="shared" si="114"/>
        <v/>
      </c>
      <c r="D156" s="24" t="str">
        <f t="shared" si="114"/>
        <v/>
      </c>
      <c r="E156" s="33" t="str">
        <f t="shared" si="114"/>
        <v/>
      </c>
      <c r="F156" s="34" t="str">
        <f t="shared" si="114"/>
        <v/>
      </c>
      <c r="G156" s="35" t="str">
        <f t="shared" si="114"/>
        <v/>
      </c>
      <c r="H156" s="35" t="str">
        <f t="shared" si="114"/>
        <v/>
      </c>
      <c r="I156" s="35" t="str">
        <f t="shared" si="114"/>
        <v/>
      </c>
      <c r="J156" s="32" t="str">
        <f t="shared" si="114"/>
        <v/>
      </c>
      <c r="K156" s="32" t="str">
        <f t="shared" si="114"/>
        <v/>
      </c>
      <c r="L156" s="36" t="str">
        <f t="shared" si="114"/>
        <v/>
      </c>
      <c r="M156" s="36">
        <f t="shared" si="114"/>
        <v>960</v>
      </c>
      <c r="N156" s="38">
        <f t="shared" si="114"/>
        <v>0.4</v>
      </c>
      <c r="O156" s="38">
        <f t="shared" si="114"/>
        <v>1.3</v>
      </c>
      <c r="P156" s="38">
        <f t="shared" si="114"/>
        <v>1</v>
      </c>
      <c r="Q156" s="39" t="str">
        <f t="shared" si="114"/>
        <v/>
      </c>
      <c r="R156" s="36" t="str">
        <f t="shared" si="114"/>
        <v/>
      </c>
      <c r="S156" s="32" t="str">
        <f t="shared" si="114"/>
        <v/>
      </c>
      <c r="T156" s="36" t="str">
        <f t="shared" si="114"/>
        <v/>
      </c>
      <c r="U156" s="32" t="str">
        <f t="shared" si="114"/>
        <v/>
      </c>
      <c r="V156" s="50" t="str">
        <f t="shared" si="114"/>
        <v/>
      </c>
      <c r="W156" s="36" t="str">
        <f t="shared" si="114"/>
        <v/>
      </c>
      <c r="X156" s="40"/>
      <c r="Y156" s="40" t="str">
        <f t="shared" ref="Y156:AY156" si="115">IF($L156="","",IF($J156="池撒き","",IF(Z61&lt;440,"",IF(Z61&lt;=$M156,ROUNDUP($L156/$B$6,0)*40,""))))</f>
        <v/>
      </c>
      <c r="Z156" s="40" t="str">
        <f t="shared" si="115"/>
        <v/>
      </c>
      <c r="AA156" s="40" t="str">
        <f t="shared" si="115"/>
        <v/>
      </c>
      <c r="AB156" s="40" t="str">
        <f t="shared" si="115"/>
        <v/>
      </c>
      <c r="AC156" s="40" t="str">
        <f t="shared" si="115"/>
        <v/>
      </c>
      <c r="AD156" s="40" t="str">
        <f t="shared" si="115"/>
        <v/>
      </c>
      <c r="AE156" s="40" t="str">
        <f t="shared" si="115"/>
        <v/>
      </c>
      <c r="AF156" s="40" t="str">
        <f t="shared" si="115"/>
        <v/>
      </c>
      <c r="AG156" s="40" t="str">
        <f t="shared" si="115"/>
        <v/>
      </c>
      <c r="AH156" s="40" t="str">
        <f t="shared" si="115"/>
        <v/>
      </c>
      <c r="AI156" s="40" t="str">
        <f t="shared" si="115"/>
        <v/>
      </c>
      <c r="AJ156" s="40" t="str">
        <f t="shared" si="115"/>
        <v/>
      </c>
      <c r="AK156" s="40" t="str">
        <f t="shared" si="115"/>
        <v/>
      </c>
      <c r="AL156" s="40" t="str">
        <f t="shared" si="115"/>
        <v/>
      </c>
      <c r="AM156" s="40" t="str">
        <f t="shared" si="115"/>
        <v/>
      </c>
      <c r="AN156" s="40" t="str">
        <f t="shared" si="115"/>
        <v/>
      </c>
      <c r="AO156" s="40" t="str">
        <f t="shared" si="115"/>
        <v/>
      </c>
      <c r="AP156" s="40" t="str">
        <f t="shared" si="115"/>
        <v/>
      </c>
      <c r="AQ156" s="41" t="str">
        <f t="shared" si="115"/>
        <v/>
      </c>
      <c r="AR156" s="42" t="str">
        <f t="shared" si="115"/>
        <v/>
      </c>
      <c r="AS156" s="40" t="str">
        <f t="shared" si="115"/>
        <v/>
      </c>
      <c r="AT156" s="40" t="str">
        <f t="shared" si="115"/>
        <v/>
      </c>
      <c r="AU156" s="40" t="str">
        <f t="shared" si="115"/>
        <v/>
      </c>
      <c r="AV156" s="40" t="str">
        <f t="shared" si="115"/>
        <v/>
      </c>
      <c r="AW156" s="43" t="str">
        <f t="shared" si="115"/>
        <v/>
      </c>
      <c r="AX156" s="44" t="str">
        <f t="shared" si="115"/>
        <v/>
      </c>
      <c r="AY156" s="40" t="str">
        <f t="shared" si="115"/>
        <v/>
      </c>
    </row>
    <row r="157" spans="1:51" x14ac:dyDescent="0.4">
      <c r="A157" s="32" t="str">
        <f t="shared" ref="A157:W157" si="116">IF(A62="","",A62)</f>
        <v/>
      </c>
      <c r="B157" s="51" t="str">
        <f t="shared" si="116"/>
        <v/>
      </c>
      <c r="C157" s="24" t="str">
        <f t="shared" si="116"/>
        <v/>
      </c>
      <c r="D157" s="24" t="str">
        <f t="shared" si="116"/>
        <v/>
      </c>
      <c r="E157" s="33" t="str">
        <f t="shared" si="116"/>
        <v/>
      </c>
      <c r="F157" s="34" t="str">
        <f t="shared" si="116"/>
        <v/>
      </c>
      <c r="G157" s="35" t="str">
        <f t="shared" si="116"/>
        <v/>
      </c>
      <c r="H157" s="35" t="str">
        <f t="shared" si="116"/>
        <v/>
      </c>
      <c r="I157" s="35" t="str">
        <f t="shared" si="116"/>
        <v/>
      </c>
      <c r="J157" s="32" t="str">
        <f t="shared" si="116"/>
        <v/>
      </c>
      <c r="K157" s="32" t="str">
        <f t="shared" si="116"/>
        <v/>
      </c>
      <c r="L157" s="36" t="str">
        <f t="shared" si="116"/>
        <v/>
      </c>
      <c r="M157" s="36">
        <f t="shared" si="116"/>
        <v>960</v>
      </c>
      <c r="N157" s="38">
        <f t="shared" si="116"/>
        <v>0.4</v>
      </c>
      <c r="O157" s="38">
        <f t="shared" si="116"/>
        <v>1.3</v>
      </c>
      <c r="P157" s="38">
        <f t="shared" si="116"/>
        <v>1</v>
      </c>
      <c r="Q157" s="39" t="str">
        <f t="shared" si="116"/>
        <v/>
      </c>
      <c r="R157" s="36" t="str">
        <f t="shared" si="116"/>
        <v/>
      </c>
      <c r="S157" s="32" t="str">
        <f t="shared" si="116"/>
        <v/>
      </c>
      <c r="T157" s="36" t="str">
        <f t="shared" si="116"/>
        <v/>
      </c>
      <c r="U157" s="32" t="str">
        <f t="shared" si="116"/>
        <v/>
      </c>
      <c r="V157" s="50" t="str">
        <f t="shared" si="116"/>
        <v/>
      </c>
      <c r="W157" s="36" t="str">
        <f t="shared" si="116"/>
        <v/>
      </c>
      <c r="X157" s="40"/>
      <c r="Y157" s="40" t="str">
        <f t="shared" ref="Y157:AY157" si="117">IF($L157="","",IF($J157="池撒き","",IF(Z62&lt;440,"",IF(Z62&lt;=$M157,ROUNDUP($L157/$B$6,0)*40,""))))</f>
        <v/>
      </c>
      <c r="Z157" s="40" t="str">
        <f t="shared" si="117"/>
        <v/>
      </c>
      <c r="AA157" s="40" t="str">
        <f t="shared" si="117"/>
        <v/>
      </c>
      <c r="AB157" s="40" t="str">
        <f t="shared" si="117"/>
        <v/>
      </c>
      <c r="AC157" s="40" t="str">
        <f t="shared" si="117"/>
        <v/>
      </c>
      <c r="AD157" s="40" t="str">
        <f t="shared" si="117"/>
        <v/>
      </c>
      <c r="AE157" s="40" t="str">
        <f t="shared" si="117"/>
        <v/>
      </c>
      <c r="AF157" s="40" t="str">
        <f t="shared" si="117"/>
        <v/>
      </c>
      <c r="AG157" s="40" t="str">
        <f t="shared" si="117"/>
        <v/>
      </c>
      <c r="AH157" s="40" t="str">
        <f t="shared" si="117"/>
        <v/>
      </c>
      <c r="AI157" s="40" t="str">
        <f t="shared" si="117"/>
        <v/>
      </c>
      <c r="AJ157" s="40" t="str">
        <f t="shared" si="117"/>
        <v/>
      </c>
      <c r="AK157" s="40" t="str">
        <f t="shared" si="117"/>
        <v/>
      </c>
      <c r="AL157" s="40" t="str">
        <f t="shared" si="117"/>
        <v/>
      </c>
      <c r="AM157" s="40" t="str">
        <f t="shared" si="117"/>
        <v/>
      </c>
      <c r="AN157" s="40" t="str">
        <f t="shared" si="117"/>
        <v/>
      </c>
      <c r="AO157" s="40" t="str">
        <f t="shared" si="117"/>
        <v/>
      </c>
      <c r="AP157" s="40" t="str">
        <f t="shared" si="117"/>
        <v/>
      </c>
      <c r="AQ157" s="41" t="str">
        <f t="shared" si="117"/>
        <v/>
      </c>
      <c r="AR157" s="42" t="str">
        <f t="shared" si="117"/>
        <v/>
      </c>
      <c r="AS157" s="40" t="str">
        <f t="shared" si="117"/>
        <v/>
      </c>
      <c r="AT157" s="40" t="str">
        <f t="shared" si="117"/>
        <v/>
      </c>
      <c r="AU157" s="40" t="str">
        <f t="shared" si="117"/>
        <v/>
      </c>
      <c r="AV157" s="40" t="str">
        <f t="shared" si="117"/>
        <v/>
      </c>
      <c r="AW157" s="43" t="str">
        <f t="shared" si="117"/>
        <v/>
      </c>
      <c r="AX157" s="44" t="str">
        <f t="shared" si="117"/>
        <v/>
      </c>
      <c r="AY157" s="40" t="str">
        <f t="shared" si="117"/>
        <v/>
      </c>
    </row>
    <row r="158" spans="1:51" x14ac:dyDescent="0.4">
      <c r="A158" s="32" t="str">
        <f t="shared" ref="A158:W158" si="118">IF(A63="","",A63)</f>
        <v/>
      </c>
      <c r="B158" s="51" t="str">
        <f t="shared" si="118"/>
        <v/>
      </c>
      <c r="C158" s="24" t="str">
        <f t="shared" si="118"/>
        <v/>
      </c>
      <c r="D158" s="24" t="str">
        <f t="shared" si="118"/>
        <v/>
      </c>
      <c r="E158" s="33" t="str">
        <f t="shared" si="118"/>
        <v/>
      </c>
      <c r="F158" s="34" t="str">
        <f t="shared" si="118"/>
        <v/>
      </c>
      <c r="G158" s="35" t="str">
        <f t="shared" si="118"/>
        <v/>
      </c>
      <c r="H158" s="35" t="str">
        <f t="shared" si="118"/>
        <v/>
      </c>
      <c r="I158" s="35" t="str">
        <f t="shared" si="118"/>
        <v/>
      </c>
      <c r="J158" s="32" t="str">
        <f t="shared" si="118"/>
        <v/>
      </c>
      <c r="K158" s="32" t="str">
        <f t="shared" si="118"/>
        <v/>
      </c>
      <c r="L158" s="36" t="str">
        <f t="shared" si="118"/>
        <v/>
      </c>
      <c r="M158" s="36">
        <f t="shared" si="118"/>
        <v>960</v>
      </c>
      <c r="N158" s="38">
        <f t="shared" si="118"/>
        <v>0.4</v>
      </c>
      <c r="O158" s="38">
        <f t="shared" si="118"/>
        <v>1.3</v>
      </c>
      <c r="P158" s="38">
        <f t="shared" si="118"/>
        <v>1</v>
      </c>
      <c r="Q158" s="39" t="str">
        <f t="shared" si="118"/>
        <v/>
      </c>
      <c r="R158" s="36" t="str">
        <f t="shared" si="118"/>
        <v/>
      </c>
      <c r="S158" s="32" t="str">
        <f t="shared" si="118"/>
        <v/>
      </c>
      <c r="T158" s="36" t="str">
        <f t="shared" si="118"/>
        <v/>
      </c>
      <c r="U158" s="32" t="str">
        <f t="shared" si="118"/>
        <v/>
      </c>
      <c r="V158" s="50" t="str">
        <f t="shared" si="118"/>
        <v/>
      </c>
      <c r="W158" s="36" t="str">
        <f t="shared" si="118"/>
        <v/>
      </c>
      <c r="X158" s="40"/>
      <c r="Y158" s="40" t="str">
        <f t="shared" ref="Y158:AY158" si="119">IF($L158="","",IF($J158="池撒き","",IF(Z63&lt;440,"",IF(Z63&lt;=$M158,ROUNDUP($L158/$B$6,0)*40,""))))</f>
        <v/>
      </c>
      <c r="Z158" s="40" t="str">
        <f t="shared" si="119"/>
        <v/>
      </c>
      <c r="AA158" s="40" t="str">
        <f t="shared" si="119"/>
        <v/>
      </c>
      <c r="AB158" s="40" t="str">
        <f t="shared" si="119"/>
        <v/>
      </c>
      <c r="AC158" s="40" t="str">
        <f t="shared" si="119"/>
        <v/>
      </c>
      <c r="AD158" s="40" t="str">
        <f t="shared" si="119"/>
        <v/>
      </c>
      <c r="AE158" s="40" t="str">
        <f t="shared" si="119"/>
        <v/>
      </c>
      <c r="AF158" s="40" t="str">
        <f t="shared" si="119"/>
        <v/>
      </c>
      <c r="AG158" s="40" t="str">
        <f t="shared" si="119"/>
        <v/>
      </c>
      <c r="AH158" s="40" t="str">
        <f t="shared" si="119"/>
        <v/>
      </c>
      <c r="AI158" s="40" t="str">
        <f t="shared" si="119"/>
        <v/>
      </c>
      <c r="AJ158" s="40" t="str">
        <f t="shared" si="119"/>
        <v/>
      </c>
      <c r="AK158" s="40" t="str">
        <f t="shared" si="119"/>
        <v/>
      </c>
      <c r="AL158" s="40" t="str">
        <f t="shared" si="119"/>
        <v/>
      </c>
      <c r="AM158" s="40" t="str">
        <f t="shared" si="119"/>
        <v/>
      </c>
      <c r="AN158" s="40" t="str">
        <f t="shared" si="119"/>
        <v/>
      </c>
      <c r="AO158" s="40" t="str">
        <f t="shared" si="119"/>
        <v/>
      </c>
      <c r="AP158" s="40" t="str">
        <f t="shared" si="119"/>
        <v/>
      </c>
      <c r="AQ158" s="41" t="str">
        <f t="shared" si="119"/>
        <v/>
      </c>
      <c r="AR158" s="42" t="str">
        <f t="shared" si="119"/>
        <v/>
      </c>
      <c r="AS158" s="40" t="str">
        <f t="shared" si="119"/>
        <v/>
      </c>
      <c r="AT158" s="40" t="str">
        <f t="shared" si="119"/>
        <v/>
      </c>
      <c r="AU158" s="40" t="str">
        <f t="shared" si="119"/>
        <v/>
      </c>
      <c r="AV158" s="40" t="str">
        <f t="shared" si="119"/>
        <v/>
      </c>
      <c r="AW158" s="43" t="str">
        <f t="shared" si="119"/>
        <v/>
      </c>
      <c r="AX158" s="44" t="str">
        <f t="shared" si="119"/>
        <v/>
      </c>
      <c r="AY158" s="40" t="str">
        <f t="shared" si="119"/>
        <v/>
      </c>
    </row>
    <row r="159" spans="1:51" x14ac:dyDescent="0.4">
      <c r="A159" s="32" t="str">
        <f t="shared" ref="A159:W159" si="120">IF(A64="","",A64)</f>
        <v/>
      </c>
      <c r="B159" s="51" t="str">
        <f t="shared" si="120"/>
        <v/>
      </c>
      <c r="C159" s="24" t="str">
        <f t="shared" si="120"/>
        <v/>
      </c>
      <c r="D159" s="24" t="str">
        <f t="shared" si="120"/>
        <v/>
      </c>
      <c r="E159" s="33" t="str">
        <f t="shared" si="120"/>
        <v/>
      </c>
      <c r="F159" s="34" t="str">
        <f t="shared" si="120"/>
        <v/>
      </c>
      <c r="G159" s="35" t="str">
        <f t="shared" si="120"/>
        <v/>
      </c>
      <c r="H159" s="35" t="str">
        <f t="shared" si="120"/>
        <v/>
      </c>
      <c r="I159" s="35" t="str">
        <f t="shared" si="120"/>
        <v/>
      </c>
      <c r="J159" s="32" t="str">
        <f t="shared" si="120"/>
        <v/>
      </c>
      <c r="K159" s="32" t="str">
        <f t="shared" si="120"/>
        <v/>
      </c>
      <c r="L159" s="36" t="str">
        <f t="shared" si="120"/>
        <v/>
      </c>
      <c r="M159" s="36">
        <f t="shared" si="120"/>
        <v>960</v>
      </c>
      <c r="N159" s="38">
        <f t="shared" si="120"/>
        <v>0.4</v>
      </c>
      <c r="O159" s="38">
        <f t="shared" si="120"/>
        <v>1.3</v>
      </c>
      <c r="P159" s="38">
        <f t="shared" si="120"/>
        <v>1</v>
      </c>
      <c r="Q159" s="39" t="str">
        <f t="shared" si="120"/>
        <v/>
      </c>
      <c r="R159" s="36" t="str">
        <f t="shared" si="120"/>
        <v/>
      </c>
      <c r="S159" s="32" t="str">
        <f t="shared" si="120"/>
        <v/>
      </c>
      <c r="T159" s="36" t="str">
        <f t="shared" si="120"/>
        <v/>
      </c>
      <c r="U159" s="32" t="str">
        <f t="shared" si="120"/>
        <v/>
      </c>
      <c r="V159" s="50" t="str">
        <f t="shared" si="120"/>
        <v/>
      </c>
      <c r="W159" s="36" t="str">
        <f t="shared" si="120"/>
        <v/>
      </c>
      <c r="X159" s="40"/>
      <c r="Y159" s="40" t="str">
        <f t="shared" ref="Y159:AY159" si="121">IF($L159="","",IF($J159="池撒き","",IF(Z64&lt;440,"",IF(Z64&lt;=$M159,ROUNDUP($L159/$B$6,0)*40,""))))</f>
        <v/>
      </c>
      <c r="Z159" s="40" t="str">
        <f t="shared" si="121"/>
        <v/>
      </c>
      <c r="AA159" s="40" t="str">
        <f t="shared" si="121"/>
        <v/>
      </c>
      <c r="AB159" s="40" t="str">
        <f t="shared" si="121"/>
        <v/>
      </c>
      <c r="AC159" s="40" t="str">
        <f t="shared" si="121"/>
        <v/>
      </c>
      <c r="AD159" s="40" t="str">
        <f t="shared" si="121"/>
        <v/>
      </c>
      <c r="AE159" s="40" t="str">
        <f t="shared" si="121"/>
        <v/>
      </c>
      <c r="AF159" s="40" t="str">
        <f t="shared" si="121"/>
        <v/>
      </c>
      <c r="AG159" s="40" t="str">
        <f t="shared" si="121"/>
        <v/>
      </c>
      <c r="AH159" s="40" t="str">
        <f t="shared" si="121"/>
        <v/>
      </c>
      <c r="AI159" s="40" t="str">
        <f t="shared" si="121"/>
        <v/>
      </c>
      <c r="AJ159" s="40" t="str">
        <f t="shared" si="121"/>
        <v/>
      </c>
      <c r="AK159" s="40" t="str">
        <f t="shared" si="121"/>
        <v/>
      </c>
      <c r="AL159" s="40" t="str">
        <f t="shared" si="121"/>
        <v/>
      </c>
      <c r="AM159" s="40" t="str">
        <f t="shared" si="121"/>
        <v/>
      </c>
      <c r="AN159" s="40" t="str">
        <f t="shared" si="121"/>
        <v/>
      </c>
      <c r="AO159" s="40" t="str">
        <f t="shared" si="121"/>
        <v/>
      </c>
      <c r="AP159" s="40" t="str">
        <f t="shared" si="121"/>
        <v/>
      </c>
      <c r="AQ159" s="41" t="str">
        <f t="shared" si="121"/>
        <v/>
      </c>
      <c r="AR159" s="42" t="str">
        <f t="shared" si="121"/>
        <v/>
      </c>
      <c r="AS159" s="40" t="str">
        <f t="shared" si="121"/>
        <v/>
      </c>
      <c r="AT159" s="40" t="str">
        <f t="shared" si="121"/>
        <v/>
      </c>
      <c r="AU159" s="40" t="str">
        <f t="shared" si="121"/>
        <v/>
      </c>
      <c r="AV159" s="40" t="str">
        <f t="shared" si="121"/>
        <v/>
      </c>
      <c r="AW159" s="43" t="str">
        <f t="shared" si="121"/>
        <v/>
      </c>
      <c r="AX159" s="44" t="str">
        <f t="shared" si="121"/>
        <v/>
      </c>
      <c r="AY159" s="40" t="str">
        <f t="shared" si="121"/>
        <v/>
      </c>
    </row>
    <row r="160" spans="1:51" x14ac:dyDescent="0.4">
      <c r="A160" s="32" t="str">
        <f t="shared" ref="A160:W160" si="122">IF(A65="","",A65)</f>
        <v/>
      </c>
      <c r="B160" s="51" t="str">
        <f t="shared" si="122"/>
        <v/>
      </c>
      <c r="C160" s="24" t="str">
        <f t="shared" si="122"/>
        <v/>
      </c>
      <c r="D160" s="24" t="str">
        <f t="shared" si="122"/>
        <v/>
      </c>
      <c r="E160" s="33" t="str">
        <f t="shared" si="122"/>
        <v/>
      </c>
      <c r="F160" s="34" t="str">
        <f t="shared" si="122"/>
        <v/>
      </c>
      <c r="G160" s="35" t="str">
        <f t="shared" si="122"/>
        <v/>
      </c>
      <c r="H160" s="35" t="str">
        <f t="shared" si="122"/>
        <v/>
      </c>
      <c r="I160" s="35" t="str">
        <f t="shared" si="122"/>
        <v/>
      </c>
      <c r="J160" s="32" t="str">
        <f t="shared" si="122"/>
        <v/>
      </c>
      <c r="K160" s="32" t="str">
        <f t="shared" si="122"/>
        <v/>
      </c>
      <c r="L160" s="36" t="str">
        <f t="shared" si="122"/>
        <v/>
      </c>
      <c r="M160" s="36">
        <f t="shared" si="122"/>
        <v>960</v>
      </c>
      <c r="N160" s="38">
        <f t="shared" si="122"/>
        <v>0.4</v>
      </c>
      <c r="O160" s="38">
        <f t="shared" si="122"/>
        <v>1.3</v>
      </c>
      <c r="P160" s="38">
        <f t="shared" si="122"/>
        <v>1</v>
      </c>
      <c r="Q160" s="39" t="str">
        <f t="shared" si="122"/>
        <v/>
      </c>
      <c r="R160" s="36" t="str">
        <f t="shared" si="122"/>
        <v/>
      </c>
      <c r="S160" s="32" t="str">
        <f t="shared" si="122"/>
        <v/>
      </c>
      <c r="T160" s="36" t="str">
        <f t="shared" si="122"/>
        <v/>
      </c>
      <c r="U160" s="32" t="str">
        <f t="shared" si="122"/>
        <v/>
      </c>
      <c r="V160" s="50" t="str">
        <f t="shared" si="122"/>
        <v/>
      </c>
      <c r="W160" s="36" t="str">
        <f t="shared" si="122"/>
        <v/>
      </c>
      <c r="X160" s="40"/>
      <c r="Y160" s="40" t="str">
        <f t="shared" ref="Y160:AY160" si="123">IF($L160="","",IF($J160="池撒き","",IF(Z65&lt;440,"",IF(Z65&lt;=$M160,ROUNDUP($L160/$B$6,0)*40,""))))</f>
        <v/>
      </c>
      <c r="Z160" s="40" t="str">
        <f t="shared" si="123"/>
        <v/>
      </c>
      <c r="AA160" s="40" t="str">
        <f t="shared" si="123"/>
        <v/>
      </c>
      <c r="AB160" s="40" t="str">
        <f t="shared" si="123"/>
        <v/>
      </c>
      <c r="AC160" s="40" t="str">
        <f t="shared" si="123"/>
        <v/>
      </c>
      <c r="AD160" s="40" t="str">
        <f t="shared" si="123"/>
        <v/>
      </c>
      <c r="AE160" s="40" t="str">
        <f t="shared" si="123"/>
        <v/>
      </c>
      <c r="AF160" s="40" t="str">
        <f t="shared" si="123"/>
        <v/>
      </c>
      <c r="AG160" s="40" t="str">
        <f t="shared" si="123"/>
        <v/>
      </c>
      <c r="AH160" s="40" t="str">
        <f t="shared" si="123"/>
        <v/>
      </c>
      <c r="AI160" s="40" t="str">
        <f t="shared" si="123"/>
        <v/>
      </c>
      <c r="AJ160" s="40" t="str">
        <f t="shared" si="123"/>
        <v/>
      </c>
      <c r="AK160" s="40" t="str">
        <f t="shared" si="123"/>
        <v/>
      </c>
      <c r="AL160" s="40" t="str">
        <f t="shared" si="123"/>
        <v/>
      </c>
      <c r="AM160" s="40" t="str">
        <f t="shared" si="123"/>
        <v/>
      </c>
      <c r="AN160" s="40" t="str">
        <f t="shared" si="123"/>
        <v/>
      </c>
      <c r="AO160" s="40" t="str">
        <f t="shared" si="123"/>
        <v/>
      </c>
      <c r="AP160" s="40" t="str">
        <f t="shared" si="123"/>
        <v/>
      </c>
      <c r="AQ160" s="41" t="str">
        <f t="shared" si="123"/>
        <v/>
      </c>
      <c r="AR160" s="42" t="str">
        <f t="shared" si="123"/>
        <v/>
      </c>
      <c r="AS160" s="40" t="str">
        <f t="shared" si="123"/>
        <v/>
      </c>
      <c r="AT160" s="40" t="str">
        <f t="shared" si="123"/>
        <v/>
      </c>
      <c r="AU160" s="40" t="str">
        <f t="shared" si="123"/>
        <v/>
      </c>
      <c r="AV160" s="40" t="str">
        <f t="shared" si="123"/>
        <v/>
      </c>
      <c r="AW160" s="43" t="str">
        <f t="shared" si="123"/>
        <v/>
      </c>
      <c r="AX160" s="44" t="str">
        <f t="shared" si="123"/>
        <v/>
      </c>
      <c r="AY160" s="40" t="str">
        <f t="shared" si="123"/>
        <v/>
      </c>
    </row>
    <row r="161" spans="1:51" x14ac:dyDescent="0.4">
      <c r="A161" s="32" t="str">
        <f t="shared" ref="A161:W161" si="124">IF(A66="","",A66)</f>
        <v/>
      </c>
      <c r="B161" s="51" t="str">
        <f t="shared" si="124"/>
        <v/>
      </c>
      <c r="C161" s="24" t="str">
        <f t="shared" si="124"/>
        <v/>
      </c>
      <c r="D161" s="24" t="str">
        <f t="shared" si="124"/>
        <v/>
      </c>
      <c r="E161" s="33" t="str">
        <f t="shared" si="124"/>
        <v/>
      </c>
      <c r="F161" s="34" t="str">
        <f t="shared" si="124"/>
        <v/>
      </c>
      <c r="G161" s="35" t="str">
        <f t="shared" si="124"/>
        <v/>
      </c>
      <c r="H161" s="35" t="str">
        <f t="shared" si="124"/>
        <v/>
      </c>
      <c r="I161" s="35" t="str">
        <f t="shared" si="124"/>
        <v/>
      </c>
      <c r="J161" s="32" t="str">
        <f t="shared" si="124"/>
        <v/>
      </c>
      <c r="K161" s="32" t="str">
        <f t="shared" si="124"/>
        <v/>
      </c>
      <c r="L161" s="36" t="str">
        <f t="shared" si="124"/>
        <v/>
      </c>
      <c r="M161" s="36">
        <f t="shared" si="124"/>
        <v>960</v>
      </c>
      <c r="N161" s="38">
        <f t="shared" si="124"/>
        <v>0.4</v>
      </c>
      <c r="O161" s="38">
        <f t="shared" si="124"/>
        <v>1.3</v>
      </c>
      <c r="P161" s="38">
        <f t="shared" si="124"/>
        <v>1</v>
      </c>
      <c r="Q161" s="39" t="str">
        <f t="shared" si="124"/>
        <v/>
      </c>
      <c r="R161" s="36" t="str">
        <f t="shared" si="124"/>
        <v/>
      </c>
      <c r="S161" s="32" t="str">
        <f t="shared" si="124"/>
        <v/>
      </c>
      <c r="T161" s="36" t="str">
        <f t="shared" si="124"/>
        <v/>
      </c>
      <c r="U161" s="32" t="str">
        <f t="shared" si="124"/>
        <v/>
      </c>
      <c r="V161" s="50" t="str">
        <f t="shared" si="124"/>
        <v/>
      </c>
      <c r="W161" s="36" t="str">
        <f t="shared" si="124"/>
        <v/>
      </c>
      <c r="X161" s="40"/>
      <c r="Y161" s="40" t="str">
        <f t="shared" ref="Y161:AY161" si="125">IF($L161="","",IF($J161="池撒き","",IF(Z66&lt;440,"",IF(Z66&lt;=$M161,ROUNDUP($L161/$B$6,0)*40,""))))</f>
        <v/>
      </c>
      <c r="Z161" s="40" t="str">
        <f t="shared" si="125"/>
        <v/>
      </c>
      <c r="AA161" s="40" t="str">
        <f t="shared" si="125"/>
        <v/>
      </c>
      <c r="AB161" s="40" t="str">
        <f t="shared" si="125"/>
        <v/>
      </c>
      <c r="AC161" s="40" t="str">
        <f t="shared" si="125"/>
        <v/>
      </c>
      <c r="AD161" s="40" t="str">
        <f t="shared" si="125"/>
        <v/>
      </c>
      <c r="AE161" s="40" t="str">
        <f t="shared" si="125"/>
        <v/>
      </c>
      <c r="AF161" s="40" t="str">
        <f t="shared" si="125"/>
        <v/>
      </c>
      <c r="AG161" s="40" t="str">
        <f t="shared" si="125"/>
        <v/>
      </c>
      <c r="AH161" s="40" t="str">
        <f t="shared" si="125"/>
        <v/>
      </c>
      <c r="AI161" s="40" t="str">
        <f t="shared" si="125"/>
        <v/>
      </c>
      <c r="AJ161" s="40" t="str">
        <f t="shared" si="125"/>
        <v/>
      </c>
      <c r="AK161" s="40" t="str">
        <f t="shared" si="125"/>
        <v/>
      </c>
      <c r="AL161" s="40" t="str">
        <f t="shared" si="125"/>
        <v/>
      </c>
      <c r="AM161" s="40" t="str">
        <f t="shared" si="125"/>
        <v/>
      </c>
      <c r="AN161" s="40" t="str">
        <f t="shared" si="125"/>
        <v/>
      </c>
      <c r="AO161" s="40" t="str">
        <f t="shared" si="125"/>
        <v/>
      </c>
      <c r="AP161" s="40" t="str">
        <f t="shared" si="125"/>
        <v/>
      </c>
      <c r="AQ161" s="41" t="str">
        <f t="shared" si="125"/>
        <v/>
      </c>
      <c r="AR161" s="42" t="str">
        <f t="shared" si="125"/>
        <v/>
      </c>
      <c r="AS161" s="40" t="str">
        <f t="shared" si="125"/>
        <v/>
      </c>
      <c r="AT161" s="40" t="str">
        <f t="shared" si="125"/>
        <v/>
      </c>
      <c r="AU161" s="40" t="str">
        <f t="shared" si="125"/>
        <v/>
      </c>
      <c r="AV161" s="40" t="str">
        <f t="shared" si="125"/>
        <v/>
      </c>
      <c r="AW161" s="43" t="str">
        <f t="shared" si="125"/>
        <v/>
      </c>
      <c r="AX161" s="44" t="str">
        <f t="shared" si="125"/>
        <v/>
      </c>
      <c r="AY161" s="40" t="str">
        <f t="shared" si="125"/>
        <v/>
      </c>
    </row>
    <row r="162" spans="1:51" x14ac:dyDescent="0.4">
      <c r="A162" s="32" t="str">
        <f t="shared" ref="A162:W162" si="126">IF(A67="","",A67)</f>
        <v/>
      </c>
      <c r="B162" s="51" t="str">
        <f t="shared" si="126"/>
        <v/>
      </c>
      <c r="C162" s="24" t="str">
        <f t="shared" si="126"/>
        <v/>
      </c>
      <c r="D162" s="24" t="str">
        <f t="shared" si="126"/>
        <v/>
      </c>
      <c r="E162" s="33" t="str">
        <f t="shared" si="126"/>
        <v/>
      </c>
      <c r="F162" s="34" t="str">
        <f t="shared" si="126"/>
        <v/>
      </c>
      <c r="G162" s="35" t="str">
        <f t="shared" si="126"/>
        <v/>
      </c>
      <c r="H162" s="35" t="str">
        <f t="shared" si="126"/>
        <v/>
      </c>
      <c r="I162" s="35" t="str">
        <f t="shared" si="126"/>
        <v/>
      </c>
      <c r="J162" s="32" t="str">
        <f t="shared" si="126"/>
        <v/>
      </c>
      <c r="K162" s="32" t="str">
        <f t="shared" si="126"/>
        <v/>
      </c>
      <c r="L162" s="36" t="str">
        <f t="shared" si="126"/>
        <v/>
      </c>
      <c r="M162" s="36">
        <f t="shared" si="126"/>
        <v>960</v>
      </c>
      <c r="N162" s="38">
        <f t="shared" si="126"/>
        <v>0.4</v>
      </c>
      <c r="O162" s="38">
        <f t="shared" si="126"/>
        <v>1.3</v>
      </c>
      <c r="P162" s="38">
        <f t="shared" si="126"/>
        <v>1</v>
      </c>
      <c r="Q162" s="39" t="str">
        <f t="shared" si="126"/>
        <v/>
      </c>
      <c r="R162" s="36" t="str">
        <f t="shared" si="126"/>
        <v/>
      </c>
      <c r="S162" s="32" t="str">
        <f t="shared" si="126"/>
        <v/>
      </c>
      <c r="T162" s="36" t="str">
        <f t="shared" si="126"/>
        <v/>
      </c>
      <c r="U162" s="32" t="str">
        <f t="shared" si="126"/>
        <v/>
      </c>
      <c r="V162" s="50" t="str">
        <f t="shared" si="126"/>
        <v/>
      </c>
      <c r="W162" s="36" t="str">
        <f t="shared" si="126"/>
        <v/>
      </c>
      <c r="X162" s="40"/>
      <c r="Y162" s="40" t="str">
        <f t="shared" ref="Y162:AY162" si="127">IF($L162="","",IF($J162="池撒き","",IF(Z67&lt;440,"",IF(Z67&lt;=$M162,ROUNDUP($L162/$B$6,0)*40,""))))</f>
        <v/>
      </c>
      <c r="Z162" s="40" t="str">
        <f t="shared" si="127"/>
        <v/>
      </c>
      <c r="AA162" s="40" t="str">
        <f t="shared" si="127"/>
        <v/>
      </c>
      <c r="AB162" s="40" t="str">
        <f t="shared" si="127"/>
        <v/>
      </c>
      <c r="AC162" s="40" t="str">
        <f t="shared" si="127"/>
        <v/>
      </c>
      <c r="AD162" s="40" t="str">
        <f t="shared" si="127"/>
        <v/>
      </c>
      <c r="AE162" s="40" t="str">
        <f t="shared" si="127"/>
        <v/>
      </c>
      <c r="AF162" s="40" t="str">
        <f t="shared" si="127"/>
        <v/>
      </c>
      <c r="AG162" s="40" t="str">
        <f t="shared" si="127"/>
        <v/>
      </c>
      <c r="AH162" s="40" t="str">
        <f t="shared" si="127"/>
        <v/>
      </c>
      <c r="AI162" s="40" t="str">
        <f t="shared" si="127"/>
        <v/>
      </c>
      <c r="AJ162" s="40" t="str">
        <f t="shared" si="127"/>
        <v/>
      </c>
      <c r="AK162" s="40" t="str">
        <f t="shared" si="127"/>
        <v/>
      </c>
      <c r="AL162" s="40" t="str">
        <f t="shared" si="127"/>
        <v/>
      </c>
      <c r="AM162" s="40" t="str">
        <f t="shared" si="127"/>
        <v/>
      </c>
      <c r="AN162" s="40" t="str">
        <f t="shared" si="127"/>
        <v/>
      </c>
      <c r="AO162" s="40" t="str">
        <f t="shared" si="127"/>
        <v/>
      </c>
      <c r="AP162" s="40" t="str">
        <f t="shared" si="127"/>
        <v/>
      </c>
      <c r="AQ162" s="41" t="str">
        <f t="shared" si="127"/>
        <v/>
      </c>
      <c r="AR162" s="42" t="str">
        <f t="shared" si="127"/>
        <v/>
      </c>
      <c r="AS162" s="40" t="str">
        <f t="shared" si="127"/>
        <v/>
      </c>
      <c r="AT162" s="40" t="str">
        <f t="shared" si="127"/>
        <v/>
      </c>
      <c r="AU162" s="40" t="str">
        <f t="shared" si="127"/>
        <v/>
      </c>
      <c r="AV162" s="40" t="str">
        <f t="shared" si="127"/>
        <v/>
      </c>
      <c r="AW162" s="43" t="str">
        <f t="shared" si="127"/>
        <v/>
      </c>
      <c r="AX162" s="44" t="str">
        <f t="shared" si="127"/>
        <v/>
      </c>
      <c r="AY162" s="40" t="str">
        <f t="shared" si="127"/>
        <v/>
      </c>
    </row>
    <row r="163" spans="1:51" x14ac:dyDescent="0.4">
      <c r="A163" s="32" t="str">
        <f t="shared" ref="A163:W163" si="128">IF(A68="","",A68)</f>
        <v/>
      </c>
      <c r="B163" s="51" t="str">
        <f t="shared" si="128"/>
        <v/>
      </c>
      <c r="C163" s="24" t="str">
        <f t="shared" si="128"/>
        <v/>
      </c>
      <c r="D163" s="24" t="str">
        <f t="shared" si="128"/>
        <v/>
      </c>
      <c r="E163" s="33" t="str">
        <f t="shared" si="128"/>
        <v/>
      </c>
      <c r="F163" s="34" t="str">
        <f t="shared" si="128"/>
        <v/>
      </c>
      <c r="G163" s="35" t="str">
        <f t="shared" si="128"/>
        <v/>
      </c>
      <c r="H163" s="35" t="str">
        <f t="shared" si="128"/>
        <v/>
      </c>
      <c r="I163" s="35" t="str">
        <f t="shared" si="128"/>
        <v/>
      </c>
      <c r="J163" s="32" t="str">
        <f t="shared" si="128"/>
        <v/>
      </c>
      <c r="K163" s="32" t="str">
        <f t="shared" si="128"/>
        <v/>
      </c>
      <c r="L163" s="36" t="str">
        <f t="shared" si="128"/>
        <v/>
      </c>
      <c r="M163" s="36">
        <f t="shared" si="128"/>
        <v>960</v>
      </c>
      <c r="N163" s="38">
        <f t="shared" si="128"/>
        <v>0.4</v>
      </c>
      <c r="O163" s="38">
        <f t="shared" si="128"/>
        <v>1.3</v>
      </c>
      <c r="P163" s="38">
        <f t="shared" si="128"/>
        <v>1</v>
      </c>
      <c r="Q163" s="39" t="str">
        <f t="shared" si="128"/>
        <v/>
      </c>
      <c r="R163" s="36" t="str">
        <f t="shared" si="128"/>
        <v/>
      </c>
      <c r="S163" s="32" t="str">
        <f t="shared" si="128"/>
        <v/>
      </c>
      <c r="T163" s="36" t="str">
        <f t="shared" si="128"/>
        <v/>
      </c>
      <c r="U163" s="32" t="str">
        <f t="shared" si="128"/>
        <v/>
      </c>
      <c r="V163" s="50" t="str">
        <f t="shared" si="128"/>
        <v/>
      </c>
      <c r="W163" s="36" t="str">
        <f t="shared" si="128"/>
        <v/>
      </c>
      <c r="X163" s="40"/>
      <c r="Y163" s="40" t="str">
        <f t="shared" ref="Y163:AY163" si="129">IF($L163="","",IF($J163="池撒き","",IF(Z68&lt;440,"",IF(Z68&lt;=$M163,ROUNDUP($L163/$B$6,0)*40,""))))</f>
        <v/>
      </c>
      <c r="Z163" s="40" t="str">
        <f t="shared" si="129"/>
        <v/>
      </c>
      <c r="AA163" s="40" t="str">
        <f t="shared" si="129"/>
        <v/>
      </c>
      <c r="AB163" s="40" t="str">
        <f t="shared" si="129"/>
        <v/>
      </c>
      <c r="AC163" s="40" t="str">
        <f t="shared" si="129"/>
        <v/>
      </c>
      <c r="AD163" s="40" t="str">
        <f t="shared" si="129"/>
        <v/>
      </c>
      <c r="AE163" s="40" t="str">
        <f t="shared" si="129"/>
        <v/>
      </c>
      <c r="AF163" s="40" t="str">
        <f t="shared" si="129"/>
        <v/>
      </c>
      <c r="AG163" s="40" t="str">
        <f t="shared" si="129"/>
        <v/>
      </c>
      <c r="AH163" s="40" t="str">
        <f t="shared" si="129"/>
        <v/>
      </c>
      <c r="AI163" s="40" t="str">
        <f t="shared" si="129"/>
        <v/>
      </c>
      <c r="AJ163" s="40" t="str">
        <f t="shared" si="129"/>
        <v/>
      </c>
      <c r="AK163" s="40" t="str">
        <f t="shared" si="129"/>
        <v/>
      </c>
      <c r="AL163" s="40" t="str">
        <f t="shared" si="129"/>
        <v/>
      </c>
      <c r="AM163" s="40" t="str">
        <f t="shared" si="129"/>
        <v/>
      </c>
      <c r="AN163" s="40" t="str">
        <f t="shared" si="129"/>
        <v/>
      </c>
      <c r="AO163" s="40" t="str">
        <f t="shared" si="129"/>
        <v/>
      </c>
      <c r="AP163" s="40" t="str">
        <f t="shared" si="129"/>
        <v/>
      </c>
      <c r="AQ163" s="41" t="str">
        <f t="shared" si="129"/>
        <v/>
      </c>
      <c r="AR163" s="42" t="str">
        <f t="shared" si="129"/>
        <v/>
      </c>
      <c r="AS163" s="40" t="str">
        <f t="shared" si="129"/>
        <v/>
      </c>
      <c r="AT163" s="40" t="str">
        <f t="shared" si="129"/>
        <v/>
      </c>
      <c r="AU163" s="40" t="str">
        <f t="shared" si="129"/>
        <v/>
      </c>
      <c r="AV163" s="40" t="str">
        <f t="shared" si="129"/>
        <v/>
      </c>
      <c r="AW163" s="43" t="str">
        <f t="shared" si="129"/>
        <v/>
      </c>
      <c r="AX163" s="44" t="str">
        <f t="shared" si="129"/>
        <v/>
      </c>
      <c r="AY163" s="40" t="str">
        <f t="shared" si="129"/>
        <v/>
      </c>
    </row>
    <row r="164" spans="1:51" x14ac:dyDescent="0.4">
      <c r="A164" s="32" t="str">
        <f t="shared" ref="A164:W164" si="130">IF(A69="","",A69)</f>
        <v/>
      </c>
      <c r="B164" s="51" t="str">
        <f t="shared" si="130"/>
        <v/>
      </c>
      <c r="C164" s="24" t="str">
        <f t="shared" si="130"/>
        <v/>
      </c>
      <c r="D164" s="24" t="str">
        <f t="shared" si="130"/>
        <v/>
      </c>
      <c r="E164" s="33" t="str">
        <f t="shared" si="130"/>
        <v/>
      </c>
      <c r="F164" s="34" t="str">
        <f t="shared" si="130"/>
        <v/>
      </c>
      <c r="G164" s="35" t="str">
        <f t="shared" si="130"/>
        <v/>
      </c>
      <c r="H164" s="35" t="str">
        <f t="shared" si="130"/>
        <v/>
      </c>
      <c r="I164" s="35" t="str">
        <f t="shared" si="130"/>
        <v/>
      </c>
      <c r="J164" s="32" t="str">
        <f t="shared" si="130"/>
        <v/>
      </c>
      <c r="K164" s="32" t="str">
        <f t="shared" si="130"/>
        <v/>
      </c>
      <c r="L164" s="36" t="str">
        <f t="shared" si="130"/>
        <v/>
      </c>
      <c r="M164" s="36">
        <f t="shared" si="130"/>
        <v>960</v>
      </c>
      <c r="N164" s="38">
        <f t="shared" si="130"/>
        <v>0.4</v>
      </c>
      <c r="O164" s="38">
        <f t="shared" si="130"/>
        <v>1.3</v>
      </c>
      <c r="P164" s="38">
        <f t="shared" si="130"/>
        <v>1</v>
      </c>
      <c r="Q164" s="39" t="str">
        <f t="shared" si="130"/>
        <v/>
      </c>
      <c r="R164" s="36" t="str">
        <f t="shared" si="130"/>
        <v/>
      </c>
      <c r="S164" s="32" t="str">
        <f t="shared" si="130"/>
        <v/>
      </c>
      <c r="T164" s="36" t="str">
        <f t="shared" si="130"/>
        <v/>
      </c>
      <c r="U164" s="32" t="str">
        <f t="shared" si="130"/>
        <v/>
      </c>
      <c r="V164" s="50" t="str">
        <f t="shared" si="130"/>
        <v/>
      </c>
      <c r="W164" s="36" t="str">
        <f t="shared" si="130"/>
        <v/>
      </c>
      <c r="X164" s="40"/>
      <c r="Y164" s="40" t="str">
        <f t="shared" ref="Y164:AY164" si="131">IF($L164="","",IF($J164="池撒き","",IF(Z69&lt;440,"",IF(Z69&lt;=$M164,ROUNDUP($L164/$B$6,0)*40,""))))</f>
        <v/>
      </c>
      <c r="Z164" s="40" t="str">
        <f t="shared" si="131"/>
        <v/>
      </c>
      <c r="AA164" s="40" t="str">
        <f t="shared" si="131"/>
        <v/>
      </c>
      <c r="AB164" s="40" t="str">
        <f t="shared" si="131"/>
        <v/>
      </c>
      <c r="AC164" s="40" t="str">
        <f t="shared" si="131"/>
        <v/>
      </c>
      <c r="AD164" s="40" t="str">
        <f t="shared" si="131"/>
        <v/>
      </c>
      <c r="AE164" s="40" t="str">
        <f t="shared" si="131"/>
        <v/>
      </c>
      <c r="AF164" s="40" t="str">
        <f t="shared" si="131"/>
        <v/>
      </c>
      <c r="AG164" s="40" t="str">
        <f t="shared" si="131"/>
        <v/>
      </c>
      <c r="AH164" s="40" t="str">
        <f t="shared" si="131"/>
        <v/>
      </c>
      <c r="AI164" s="40" t="str">
        <f t="shared" si="131"/>
        <v/>
      </c>
      <c r="AJ164" s="40" t="str">
        <f t="shared" si="131"/>
        <v/>
      </c>
      <c r="AK164" s="40" t="str">
        <f t="shared" si="131"/>
        <v/>
      </c>
      <c r="AL164" s="40" t="str">
        <f t="shared" si="131"/>
        <v/>
      </c>
      <c r="AM164" s="40" t="str">
        <f t="shared" si="131"/>
        <v/>
      </c>
      <c r="AN164" s="40" t="str">
        <f t="shared" si="131"/>
        <v/>
      </c>
      <c r="AO164" s="40" t="str">
        <f t="shared" si="131"/>
        <v/>
      </c>
      <c r="AP164" s="40" t="str">
        <f t="shared" si="131"/>
        <v/>
      </c>
      <c r="AQ164" s="41" t="str">
        <f t="shared" si="131"/>
        <v/>
      </c>
      <c r="AR164" s="42" t="str">
        <f t="shared" si="131"/>
        <v/>
      </c>
      <c r="AS164" s="40" t="str">
        <f t="shared" si="131"/>
        <v/>
      </c>
      <c r="AT164" s="40" t="str">
        <f t="shared" si="131"/>
        <v/>
      </c>
      <c r="AU164" s="40" t="str">
        <f t="shared" si="131"/>
        <v/>
      </c>
      <c r="AV164" s="40" t="str">
        <f t="shared" si="131"/>
        <v/>
      </c>
      <c r="AW164" s="43" t="str">
        <f t="shared" si="131"/>
        <v/>
      </c>
      <c r="AX164" s="44" t="str">
        <f t="shared" si="131"/>
        <v/>
      </c>
      <c r="AY164" s="40" t="str">
        <f t="shared" si="131"/>
        <v/>
      </c>
    </row>
    <row r="165" spans="1:51" x14ac:dyDescent="0.4">
      <c r="A165" s="32" t="str">
        <f t="shared" ref="A165:W165" si="132">IF(A70="","",A70)</f>
        <v/>
      </c>
      <c r="B165" s="51" t="str">
        <f t="shared" si="132"/>
        <v/>
      </c>
      <c r="C165" s="24" t="str">
        <f t="shared" si="132"/>
        <v/>
      </c>
      <c r="D165" s="24" t="str">
        <f t="shared" si="132"/>
        <v/>
      </c>
      <c r="E165" s="33" t="str">
        <f t="shared" si="132"/>
        <v/>
      </c>
      <c r="F165" s="34" t="str">
        <f t="shared" si="132"/>
        <v/>
      </c>
      <c r="G165" s="35" t="str">
        <f t="shared" si="132"/>
        <v/>
      </c>
      <c r="H165" s="35" t="str">
        <f t="shared" si="132"/>
        <v/>
      </c>
      <c r="I165" s="35" t="str">
        <f t="shared" si="132"/>
        <v/>
      </c>
      <c r="J165" s="32" t="str">
        <f t="shared" si="132"/>
        <v/>
      </c>
      <c r="K165" s="32" t="str">
        <f t="shared" si="132"/>
        <v/>
      </c>
      <c r="L165" s="36" t="str">
        <f t="shared" si="132"/>
        <v/>
      </c>
      <c r="M165" s="36">
        <f t="shared" si="132"/>
        <v>960</v>
      </c>
      <c r="N165" s="38">
        <f t="shared" si="132"/>
        <v>0.4</v>
      </c>
      <c r="O165" s="38">
        <f t="shared" si="132"/>
        <v>1.3</v>
      </c>
      <c r="P165" s="38">
        <f t="shared" si="132"/>
        <v>1</v>
      </c>
      <c r="Q165" s="39" t="str">
        <f t="shared" si="132"/>
        <v/>
      </c>
      <c r="R165" s="36" t="str">
        <f t="shared" si="132"/>
        <v/>
      </c>
      <c r="S165" s="32" t="str">
        <f t="shared" si="132"/>
        <v/>
      </c>
      <c r="T165" s="36" t="str">
        <f t="shared" si="132"/>
        <v/>
      </c>
      <c r="U165" s="32" t="str">
        <f t="shared" si="132"/>
        <v/>
      </c>
      <c r="V165" s="50" t="str">
        <f t="shared" si="132"/>
        <v/>
      </c>
      <c r="W165" s="36" t="str">
        <f t="shared" si="132"/>
        <v/>
      </c>
      <c r="X165" s="40"/>
      <c r="Y165" s="40" t="str">
        <f t="shared" ref="Y165:AY165" si="133">IF($L165="","",IF($J165="池撒き","",IF(Z70&lt;440,"",IF(Z70&lt;=$M165,ROUNDUP($L165/$B$6,0)*40,""))))</f>
        <v/>
      </c>
      <c r="Z165" s="40" t="str">
        <f t="shared" si="133"/>
        <v/>
      </c>
      <c r="AA165" s="40" t="str">
        <f t="shared" si="133"/>
        <v/>
      </c>
      <c r="AB165" s="40" t="str">
        <f t="shared" si="133"/>
        <v/>
      </c>
      <c r="AC165" s="40" t="str">
        <f t="shared" si="133"/>
        <v/>
      </c>
      <c r="AD165" s="40" t="str">
        <f t="shared" si="133"/>
        <v/>
      </c>
      <c r="AE165" s="40" t="str">
        <f t="shared" si="133"/>
        <v/>
      </c>
      <c r="AF165" s="40" t="str">
        <f t="shared" si="133"/>
        <v/>
      </c>
      <c r="AG165" s="40" t="str">
        <f t="shared" si="133"/>
        <v/>
      </c>
      <c r="AH165" s="40" t="str">
        <f t="shared" si="133"/>
        <v/>
      </c>
      <c r="AI165" s="40" t="str">
        <f t="shared" si="133"/>
        <v/>
      </c>
      <c r="AJ165" s="40" t="str">
        <f t="shared" si="133"/>
        <v/>
      </c>
      <c r="AK165" s="40" t="str">
        <f t="shared" si="133"/>
        <v/>
      </c>
      <c r="AL165" s="40" t="str">
        <f t="shared" si="133"/>
        <v/>
      </c>
      <c r="AM165" s="40" t="str">
        <f t="shared" si="133"/>
        <v/>
      </c>
      <c r="AN165" s="40" t="str">
        <f t="shared" si="133"/>
        <v/>
      </c>
      <c r="AO165" s="40" t="str">
        <f t="shared" si="133"/>
        <v/>
      </c>
      <c r="AP165" s="40" t="str">
        <f t="shared" si="133"/>
        <v/>
      </c>
      <c r="AQ165" s="41" t="str">
        <f t="shared" si="133"/>
        <v/>
      </c>
      <c r="AR165" s="42" t="str">
        <f t="shared" si="133"/>
        <v/>
      </c>
      <c r="AS165" s="40" t="str">
        <f t="shared" si="133"/>
        <v/>
      </c>
      <c r="AT165" s="40" t="str">
        <f t="shared" si="133"/>
        <v/>
      </c>
      <c r="AU165" s="40" t="str">
        <f t="shared" si="133"/>
        <v/>
      </c>
      <c r="AV165" s="40" t="str">
        <f t="shared" si="133"/>
        <v/>
      </c>
      <c r="AW165" s="43" t="str">
        <f t="shared" si="133"/>
        <v/>
      </c>
      <c r="AX165" s="44" t="str">
        <f t="shared" si="133"/>
        <v/>
      </c>
      <c r="AY165" s="40" t="str">
        <f t="shared" si="133"/>
        <v/>
      </c>
    </row>
    <row r="166" spans="1:51" x14ac:dyDescent="0.4">
      <c r="A166" s="32" t="str">
        <f t="shared" ref="A166:W166" si="134">IF(A71="","",A71)</f>
        <v/>
      </c>
      <c r="B166" s="51" t="str">
        <f t="shared" si="134"/>
        <v/>
      </c>
      <c r="C166" s="24" t="str">
        <f t="shared" si="134"/>
        <v/>
      </c>
      <c r="D166" s="24" t="str">
        <f t="shared" si="134"/>
        <v/>
      </c>
      <c r="E166" s="33" t="str">
        <f t="shared" si="134"/>
        <v/>
      </c>
      <c r="F166" s="34" t="str">
        <f t="shared" si="134"/>
        <v/>
      </c>
      <c r="G166" s="35" t="str">
        <f t="shared" si="134"/>
        <v/>
      </c>
      <c r="H166" s="35" t="str">
        <f t="shared" si="134"/>
        <v/>
      </c>
      <c r="I166" s="35" t="str">
        <f t="shared" si="134"/>
        <v/>
      </c>
      <c r="J166" s="32" t="str">
        <f t="shared" si="134"/>
        <v/>
      </c>
      <c r="K166" s="32" t="str">
        <f t="shared" si="134"/>
        <v/>
      </c>
      <c r="L166" s="36" t="str">
        <f t="shared" si="134"/>
        <v/>
      </c>
      <c r="M166" s="36">
        <f t="shared" si="134"/>
        <v>960</v>
      </c>
      <c r="N166" s="38">
        <f t="shared" si="134"/>
        <v>0.4</v>
      </c>
      <c r="O166" s="38">
        <f t="shared" si="134"/>
        <v>1.3</v>
      </c>
      <c r="P166" s="38">
        <f t="shared" si="134"/>
        <v>1</v>
      </c>
      <c r="Q166" s="39" t="str">
        <f t="shared" si="134"/>
        <v/>
      </c>
      <c r="R166" s="36" t="str">
        <f t="shared" si="134"/>
        <v/>
      </c>
      <c r="S166" s="32" t="str">
        <f t="shared" si="134"/>
        <v/>
      </c>
      <c r="T166" s="36" t="str">
        <f t="shared" si="134"/>
        <v/>
      </c>
      <c r="U166" s="32" t="str">
        <f t="shared" si="134"/>
        <v/>
      </c>
      <c r="V166" s="50" t="str">
        <f t="shared" si="134"/>
        <v/>
      </c>
      <c r="W166" s="36" t="str">
        <f t="shared" si="134"/>
        <v/>
      </c>
      <c r="X166" s="40"/>
      <c r="Y166" s="40" t="str">
        <f t="shared" ref="Y166:AY166" si="135">IF($L166="","",IF($J166="池撒き","",IF(Z71&lt;440,"",IF(Z71&lt;=$M166,ROUNDUP($L166/$B$6,0)*40,""))))</f>
        <v/>
      </c>
      <c r="Z166" s="40" t="str">
        <f t="shared" si="135"/>
        <v/>
      </c>
      <c r="AA166" s="40" t="str">
        <f t="shared" si="135"/>
        <v/>
      </c>
      <c r="AB166" s="40" t="str">
        <f t="shared" si="135"/>
        <v/>
      </c>
      <c r="AC166" s="40" t="str">
        <f t="shared" si="135"/>
        <v/>
      </c>
      <c r="AD166" s="40" t="str">
        <f t="shared" si="135"/>
        <v/>
      </c>
      <c r="AE166" s="40" t="str">
        <f t="shared" si="135"/>
        <v/>
      </c>
      <c r="AF166" s="40" t="str">
        <f t="shared" si="135"/>
        <v/>
      </c>
      <c r="AG166" s="40" t="str">
        <f t="shared" si="135"/>
        <v/>
      </c>
      <c r="AH166" s="40" t="str">
        <f t="shared" si="135"/>
        <v/>
      </c>
      <c r="AI166" s="40" t="str">
        <f t="shared" si="135"/>
        <v/>
      </c>
      <c r="AJ166" s="40" t="str">
        <f t="shared" si="135"/>
        <v/>
      </c>
      <c r="AK166" s="40" t="str">
        <f t="shared" si="135"/>
        <v/>
      </c>
      <c r="AL166" s="40" t="str">
        <f t="shared" si="135"/>
        <v/>
      </c>
      <c r="AM166" s="40" t="str">
        <f t="shared" si="135"/>
        <v/>
      </c>
      <c r="AN166" s="40" t="str">
        <f t="shared" si="135"/>
        <v/>
      </c>
      <c r="AO166" s="40" t="str">
        <f t="shared" si="135"/>
        <v/>
      </c>
      <c r="AP166" s="40" t="str">
        <f t="shared" si="135"/>
        <v/>
      </c>
      <c r="AQ166" s="41" t="str">
        <f t="shared" si="135"/>
        <v/>
      </c>
      <c r="AR166" s="42" t="str">
        <f t="shared" si="135"/>
        <v/>
      </c>
      <c r="AS166" s="40" t="str">
        <f t="shared" si="135"/>
        <v/>
      </c>
      <c r="AT166" s="40" t="str">
        <f t="shared" si="135"/>
        <v/>
      </c>
      <c r="AU166" s="40" t="str">
        <f t="shared" si="135"/>
        <v/>
      </c>
      <c r="AV166" s="40" t="str">
        <f t="shared" si="135"/>
        <v/>
      </c>
      <c r="AW166" s="43" t="str">
        <f t="shared" si="135"/>
        <v/>
      </c>
      <c r="AX166" s="44" t="str">
        <f t="shared" si="135"/>
        <v/>
      </c>
      <c r="AY166" s="40" t="str">
        <f t="shared" si="135"/>
        <v/>
      </c>
    </row>
    <row r="167" spans="1:51" x14ac:dyDescent="0.4">
      <c r="A167" s="32" t="str">
        <f t="shared" ref="A167:W167" si="136">IF(A72="","",A72)</f>
        <v/>
      </c>
      <c r="B167" s="51" t="str">
        <f t="shared" si="136"/>
        <v/>
      </c>
      <c r="C167" s="24" t="str">
        <f t="shared" si="136"/>
        <v/>
      </c>
      <c r="D167" s="24" t="str">
        <f t="shared" si="136"/>
        <v/>
      </c>
      <c r="E167" s="33" t="str">
        <f t="shared" si="136"/>
        <v/>
      </c>
      <c r="F167" s="34" t="str">
        <f t="shared" si="136"/>
        <v/>
      </c>
      <c r="G167" s="35" t="str">
        <f t="shared" si="136"/>
        <v/>
      </c>
      <c r="H167" s="35" t="str">
        <f t="shared" si="136"/>
        <v/>
      </c>
      <c r="I167" s="35" t="str">
        <f t="shared" si="136"/>
        <v/>
      </c>
      <c r="J167" s="32" t="str">
        <f t="shared" si="136"/>
        <v/>
      </c>
      <c r="K167" s="32" t="str">
        <f t="shared" si="136"/>
        <v/>
      </c>
      <c r="L167" s="36" t="str">
        <f t="shared" si="136"/>
        <v/>
      </c>
      <c r="M167" s="36">
        <f t="shared" si="136"/>
        <v>960</v>
      </c>
      <c r="N167" s="38">
        <f t="shared" si="136"/>
        <v>0.4</v>
      </c>
      <c r="O167" s="38">
        <f t="shared" si="136"/>
        <v>1.3</v>
      </c>
      <c r="P167" s="38">
        <f t="shared" si="136"/>
        <v>1</v>
      </c>
      <c r="Q167" s="39" t="str">
        <f t="shared" si="136"/>
        <v/>
      </c>
      <c r="R167" s="36" t="str">
        <f t="shared" si="136"/>
        <v/>
      </c>
      <c r="S167" s="32" t="str">
        <f t="shared" si="136"/>
        <v/>
      </c>
      <c r="T167" s="36" t="str">
        <f t="shared" si="136"/>
        <v/>
      </c>
      <c r="U167" s="32" t="str">
        <f t="shared" si="136"/>
        <v/>
      </c>
      <c r="V167" s="50" t="str">
        <f t="shared" si="136"/>
        <v/>
      </c>
      <c r="W167" s="36" t="str">
        <f t="shared" si="136"/>
        <v/>
      </c>
      <c r="X167" s="40"/>
      <c r="Y167" s="40" t="str">
        <f t="shared" ref="Y167:AY167" si="137">IF($L167="","",IF($J167="池撒き","",IF(Z72&lt;440,"",IF(Z72&lt;=$M167,ROUNDUP($L167/$B$6,0)*40,""))))</f>
        <v/>
      </c>
      <c r="Z167" s="40" t="str">
        <f t="shared" si="137"/>
        <v/>
      </c>
      <c r="AA167" s="40" t="str">
        <f t="shared" si="137"/>
        <v/>
      </c>
      <c r="AB167" s="40" t="str">
        <f t="shared" si="137"/>
        <v/>
      </c>
      <c r="AC167" s="40" t="str">
        <f t="shared" si="137"/>
        <v/>
      </c>
      <c r="AD167" s="40" t="str">
        <f t="shared" si="137"/>
        <v/>
      </c>
      <c r="AE167" s="40" t="str">
        <f t="shared" si="137"/>
        <v/>
      </c>
      <c r="AF167" s="40" t="str">
        <f t="shared" si="137"/>
        <v/>
      </c>
      <c r="AG167" s="40" t="str">
        <f t="shared" si="137"/>
        <v/>
      </c>
      <c r="AH167" s="40" t="str">
        <f t="shared" si="137"/>
        <v/>
      </c>
      <c r="AI167" s="40" t="str">
        <f t="shared" si="137"/>
        <v/>
      </c>
      <c r="AJ167" s="40" t="str">
        <f t="shared" si="137"/>
        <v/>
      </c>
      <c r="AK167" s="40" t="str">
        <f t="shared" si="137"/>
        <v/>
      </c>
      <c r="AL167" s="40" t="str">
        <f t="shared" si="137"/>
        <v/>
      </c>
      <c r="AM167" s="40" t="str">
        <f t="shared" si="137"/>
        <v/>
      </c>
      <c r="AN167" s="40" t="str">
        <f t="shared" si="137"/>
        <v/>
      </c>
      <c r="AO167" s="40" t="str">
        <f t="shared" si="137"/>
        <v/>
      </c>
      <c r="AP167" s="40" t="str">
        <f t="shared" si="137"/>
        <v/>
      </c>
      <c r="AQ167" s="41" t="str">
        <f t="shared" si="137"/>
        <v/>
      </c>
      <c r="AR167" s="42" t="str">
        <f t="shared" si="137"/>
        <v/>
      </c>
      <c r="AS167" s="40" t="str">
        <f t="shared" si="137"/>
        <v/>
      </c>
      <c r="AT167" s="40" t="str">
        <f t="shared" si="137"/>
        <v/>
      </c>
      <c r="AU167" s="40" t="str">
        <f t="shared" si="137"/>
        <v/>
      </c>
      <c r="AV167" s="40" t="str">
        <f t="shared" si="137"/>
        <v/>
      </c>
      <c r="AW167" s="43" t="str">
        <f t="shared" si="137"/>
        <v/>
      </c>
      <c r="AX167" s="44" t="str">
        <f t="shared" si="137"/>
        <v/>
      </c>
      <c r="AY167" s="40" t="str">
        <f t="shared" si="137"/>
        <v/>
      </c>
    </row>
    <row r="168" spans="1:51" x14ac:dyDescent="0.4">
      <c r="A168" s="32" t="str">
        <f t="shared" ref="A168:W168" si="138">IF(A73="","",A73)</f>
        <v/>
      </c>
      <c r="B168" s="51" t="str">
        <f t="shared" si="138"/>
        <v/>
      </c>
      <c r="C168" s="24" t="str">
        <f t="shared" si="138"/>
        <v/>
      </c>
      <c r="D168" s="24" t="str">
        <f t="shared" si="138"/>
        <v/>
      </c>
      <c r="E168" s="33" t="str">
        <f t="shared" si="138"/>
        <v/>
      </c>
      <c r="F168" s="34" t="str">
        <f t="shared" si="138"/>
        <v/>
      </c>
      <c r="G168" s="35" t="str">
        <f t="shared" si="138"/>
        <v/>
      </c>
      <c r="H168" s="35" t="str">
        <f t="shared" si="138"/>
        <v/>
      </c>
      <c r="I168" s="35" t="str">
        <f t="shared" si="138"/>
        <v/>
      </c>
      <c r="J168" s="32" t="str">
        <f t="shared" si="138"/>
        <v/>
      </c>
      <c r="K168" s="32" t="str">
        <f t="shared" si="138"/>
        <v/>
      </c>
      <c r="L168" s="36" t="str">
        <f t="shared" si="138"/>
        <v/>
      </c>
      <c r="M168" s="36">
        <f t="shared" si="138"/>
        <v>960</v>
      </c>
      <c r="N168" s="38">
        <f t="shared" si="138"/>
        <v>0.4</v>
      </c>
      <c r="O168" s="38">
        <f t="shared" si="138"/>
        <v>1.3</v>
      </c>
      <c r="P168" s="38">
        <f t="shared" si="138"/>
        <v>1</v>
      </c>
      <c r="Q168" s="39" t="str">
        <f t="shared" si="138"/>
        <v/>
      </c>
      <c r="R168" s="36" t="str">
        <f t="shared" si="138"/>
        <v/>
      </c>
      <c r="S168" s="32" t="str">
        <f t="shared" si="138"/>
        <v/>
      </c>
      <c r="T168" s="36" t="str">
        <f t="shared" si="138"/>
        <v/>
      </c>
      <c r="U168" s="32" t="str">
        <f t="shared" si="138"/>
        <v/>
      </c>
      <c r="V168" s="50" t="str">
        <f t="shared" si="138"/>
        <v/>
      </c>
      <c r="W168" s="36" t="str">
        <f t="shared" si="138"/>
        <v/>
      </c>
      <c r="X168" s="40"/>
      <c r="Y168" s="40" t="str">
        <f t="shared" ref="Y168:AY168" si="139">IF($L168="","",IF($J168="池撒き","",IF(Z73&lt;440,"",IF(Z73&lt;=$M168,ROUNDUP($L168/$B$6,0)*40,""))))</f>
        <v/>
      </c>
      <c r="Z168" s="40" t="str">
        <f t="shared" si="139"/>
        <v/>
      </c>
      <c r="AA168" s="40" t="str">
        <f t="shared" si="139"/>
        <v/>
      </c>
      <c r="AB168" s="40" t="str">
        <f t="shared" si="139"/>
        <v/>
      </c>
      <c r="AC168" s="40" t="str">
        <f t="shared" si="139"/>
        <v/>
      </c>
      <c r="AD168" s="40" t="str">
        <f t="shared" si="139"/>
        <v/>
      </c>
      <c r="AE168" s="40" t="str">
        <f t="shared" si="139"/>
        <v/>
      </c>
      <c r="AF168" s="40" t="str">
        <f t="shared" si="139"/>
        <v/>
      </c>
      <c r="AG168" s="40" t="str">
        <f t="shared" si="139"/>
        <v/>
      </c>
      <c r="AH168" s="40" t="str">
        <f t="shared" si="139"/>
        <v/>
      </c>
      <c r="AI168" s="40" t="str">
        <f t="shared" si="139"/>
        <v/>
      </c>
      <c r="AJ168" s="40" t="str">
        <f t="shared" si="139"/>
        <v/>
      </c>
      <c r="AK168" s="40" t="str">
        <f t="shared" si="139"/>
        <v/>
      </c>
      <c r="AL168" s="40" t="str">
        <f t="shared" si="139"/>
        <v/>
      </c>
      <c r="AM168" s="40" t="str">
        <f t="shared" si="139"/>
        <v/>
      </c>
      <c r="AN168" s="40" t="str">
        <f t="shared" si="139"/>
        <v/>
      </c>
      <c r="AO168" s="40" t="str">
        <f t="shared" si="139"/>
        <v/>
      </c>
      <c r="AP168" s="40" t="str">
        <f t="shared" si="139"/>
        <v/>
      </c>
      <c r="AQ168" s="41" t="str">
        <f t="shared" si="139"/>
        <v/>
      </c>
      <c r="AR168" s="42" t="str">
        <f t="shared" si="139"/>
        <v/>
      </c>
      <c r="AS168" s="40" t="str">
        <f t="shared" si="139"/>
        <v/>
      </c>
      <c r="AT168" s="40" t="str">
        <f t="shared" si="139"/>
        <v/>
      </c>
      <c r="AU168" s="40" t="str">
        <f t="shared" si="139"/>
        <v/>
      </c>
      <c r="AV168" s="40" t="str">
        <f t="shared" si="139"/>
        <v/>
      </c>
      <c r="AW168" s="43" t="str">
        <f t="shared" si="139"/>
        <v/>
      </c>
      <c r="AX168" s="44" t="str">
        <f t="shared" si="139"/>
        <v/>
      </c>
      <c r="AY168" s="40" t="str">
        <f t="shared" si="139"/>
        <v/>
      </c>
    </row>
    <row r="169" spans="1:51" x14ac:dyDescent="0.4">
      <c r="A169" s="32" t="str">
        <f t="shared" ref="A169:W169" si="140">IF(A74="","",A74)</f>
        <v/>
      </c>
      <c r="B169" s="51" t="str">
        <f t="shared" si="140"/>
        <v/>
      </c>
      <c r="C169" s="24" t="str">
        <f t="shared" si="140"/>
        <v/>
      </c>
      <c r="D169" s="24" t="str">
        <f t="shared" si="140"/>
        <v/>
      </c>
      <c r="E169" s="33" t="str">
        <f t="shared" si="140"/>
        <v/>
      </c>
      <c r="F169" s="34" t="str">
        <f t="shared" si="140"/>
        <v/>
      </c>
      <c r="G169" s="35" t="str">
        <f t="shared" si="140"/>
        <v/>
      </c>
      <c r="H169" s="35" t="str">
        <f t="shared" si="140"/>
        <v/>
      </c>
      <c r="I169" s="35" t="str">
        <f t="shared" si="140"/>
        <v/>
      </c>
      <c r="J169" s="32" t="str">
        <f t="shared" si="140"/>
        <v/>
      </c>
      <c r="K169" s="32" t="str">
        <f t="shared" si="140"/>
        <v/>
      </c>
      <c r="L169" s="36" t="str">
        <f t="shared" si="140"/>
        <v/>
      </c>
      <c r="M169" s="36">
        <f t="shared" si="140"/>
        <v>960</v>
      </c>
      <c r="N169" s="38">
        <f t="shared" si="140"/>
        <v>0.4</v>
      </c>
      <c r="O169" s="38">
        <f t="shared" si="140"/>
        <v>1.3</v>
      </c>
      <c r="P169" s="38">
        <f t="shared" si="140"/>
        <v>1</v>
      </c>
      <c r="Q169" s="39" t="str">
        <f t="shared" si="140"/>
        <v/>
      </c>
      <c r="R169" s="36" t="str">
        <f t="shared" si="140"/>
        <v/>
      </c>
      <c r="S169" s="32" t="str">
        <f t="shared" si="140"/>
        <v/>
      </c>
      <c r="T169" s="36" t="str">
        <f t="shared" si="140"/>
        <v/>
      </c>
      <c r="U169" s="32" t="str">
        <f t="shared" si="140"/>
        <v/>
      </c>
      <c r="V169" s="50" t="str">
        <f t="shared" si="140"/>
        <v/>
      </c>
      <c r="W169" s="36" t="str">
        <f t="shared" si="140"/>
        <v/>
      </c>
      <c r="X169" s="40"/>
      <c r="Y169" s="40" t="str">
        <f t="shared" ref="Y169:AY169" si="141">IF($L169="","",IF($J169="池撒き","",IF(Z74&lt;440,"",IF(Z74&lt;=$M169,ROUNDUP($L169/$B$6,0)*40,""))))</f>
        <v/>
      </c>
      <c r="Z169" s="40" t="str">
        <f t="shared" si="141"/>
        <v/>
      </c>
      <c r="AA169" s="40" t="str">
        <f t="shared" si="141"/>
        <v/>
      </c>
      <c r="AB169" s="40" t="str">
        <f t="shared" si="141"/>
        <v/>
      </c>
      <c r="AC169" s="40" t="str">
        <f t="shared" si="141"/>
        <v/>
      </c>
      <c r="AD169" s="40" t="str">
        <f t="shared" si="141"/>
        <v/>
      </c>
      <c r="AE169" s="40" t="str">
        <f t="shared" si="141"/>
        <v/>
      </c>
      <c r="AF169" s="40" t="str">
        <f t="shared" si="141"/>
        <v/>
      </c>
      <c r="AG169" s="40" t="str">
        <f t="shared" si="141"/>
        <v/>
      </c>
      <c r="AH169" s="40" t="str">
        <f t="shared" si="141"/>
        <v/>
      </c>
      <c r="AI169" s="40" t="str">
        <f t="shared" si="141"/>
        <v/>
      </c>
      <c r="AJ169" s="40" t="str">
        <f t="shared" si="141"/>
        <v/>
      </c>
      <c r="AK169" s="40" t="str">
        <f t="shared" si="141"/>
        <v/>
      </c>
      <c r="AL169" s="40" t="str">
        <f t="shared" si="141"/>
        <v/>
      </c>
      <c r="AM169" s="40" t="str">
        <f t="shared" si="141"/>
        <v/>
      </c>
      <c r="AN169" s="40" t="str">
        <f t="shared" si="141"/>
        <v/>
      </c>
      <c r="AO169" s="40" t="str">
        <f t="shared" si="141"/>
        <v/>
      </c>
      <c r="AP169" s="40" t="str">
        <f t="shared" si="141"/>
        <v/>
      </c>
      <c r="AQ169" s="41" t="str">
        <f t="shared" si="141"/>
        <v/>
      </c>
      <c r="AR169" s="42" t="str">
        <f t="shared" si="141"/>
        <v/>
      </c>
      <c r="AS169" s="40" t="str">
        <f t="shared" si="141"/>
        <v/>
      </c>
      <c r="AT169" s="40" t="str">
        <f t="shared" si="141"/>
        <v/>
      </c>
      <c r="AU169" s="40" t="str">
        <f t="shared" si="141"/>
        <v/>
      </c>
      <c r="AV169" s="40" t="str">
        <f t="shared" si="141"/>
        <v/>
      </c>
      <c r="AW169" s="43" t="str">
        <f t="shared" si="141"/>
        <v/>
      </c>
      <c r="AX169" s="44" t="str">
        <f t="shared" si="141"/>
        <v/>
      </c>
      <c r="AY169" s="40" t="str">
        <f t="shared" si="141"/>
        <v/>
      </c>
    </row>
    <row r="170" spans="1:51" x14ac:dyDescent="0.4">
      <c r="A170" s="32" t="str">
        <f t="shared" ref="A170:W170" si="142">IF(A75="","",A75)</f>
        <v/>
      </c>
      <c r="B170" s="51" t="str">
        <f t="shared" si="142"/>
        <v/>
      </c>
      <c r="C170" s="24" t="str">
        <f t="shared" si="142"/>
        <v/>
      </c>
      <c r="D170" s="24" t="str">
        <f t="shared" si="142"/>
        <v/>
      </c>
      <c r="E170" s="33" t="str">
        <f t="shared" si="142"/>
        <v/>
      </c>
      <c r="F170" s="34" t="str">
        <f t="shared" si="142"/>
        <v/>
      </c>
      <c r="G170" s="35" t="str">
        <f t="shared" si="142"/>
        <v/>
      </c>
      <c r="H170" s="35" t="str">
        <f t="shared" si="142"/>
        <v/>
      </c>
      <c r="I170" s="35" t="str">
        <f t="shared" si="142"/>
        <v/>
      </c>
      <c r="J170" s="32" t="str">
        <f t="shared" si="142"/>
        <v/>
      </c>
      <c r="K170" s="32" t="str">
        <f t="shared" si="142"/>
        <v/>
      </c>
      <c r="L170" s="36" t="str">
        <f t="shared" si="142"/>
        <v/>
      </c>
      <c r="M170" s="36">
        <f t="shared" si="142"/>
        <v>960</v>
      </c>
      <c r="N170" s="38">
        <f t="shared" si="142"/>
        <v>0.4</v>
      </c>
      <c r="O170" s="38">
        <f t="shared" si="142"/>
        <v>1.3</v>
      </c>
      <c r="P170" s="38">
        <f t="shared" si="142"/>
        <v>1</v>
      </c>
      <c r="Q170" s="39" t="str">
        <f t="shared" si="142"/>
        <v/>
      </c>
      <c r="R170" s="36" t="str">
        <f t="shared" si="142"/>
        <v/>
      </c>
      <c r="S170" s="32" t="str">
        <f t="shared" si="142"/>
        <v/>
      </c>
      <c r="T170" s="36" t="str">
        <f t="shared" si="142"/>
        <v/>
      </c>
      <c r="U170" s="32" t="str">
        <f t="shared" si="142"/>
        <v/>
      </c>
      <c r="V170" s="50" t="str">
        <f t="shared" si="142"/>
        <v/>
      </c>
      <c r="W170" s="36" t="str">
        <f t="shared" si="142"/>
        <v/>
      </c>
      <c r="X170" s="40"/>
      <c r="Y170" s="40" t="str">
        <f t="shared" ref="Y170:AY170" si="143">IF($L170="","",IF($J170="池撒き","",IF(Z75&lt;440,"",IF(Z75&lt;=$M170,ROUNDUP($L170/$B$6,0)*40,""))))</f>
        <v/>
      </c>
      <c r="Z170" s="40" t="str">
        <f t="shared" si="143"/>
        <v/>
      </c>
      <c r="AA170" s="40" t="str">
        <f t="shared" si="143"/>
        <v/>
      </c>
      <c r="AB170" s="40" t="str">
        <f t="shared" si="143"/>
        <v/>
      </c>
      <c r="AC170" s="40" t="str">
        <f t="shared" si="143"/>
        <v/>
      </c>
      <c r="AD170" s="40" t="str">
        <f t="shared" si="143"/>
        <v/>
      </c>
      <c r="AE170" s="40" t="str">
        <f t="shared" si="143"/>
        <v/>
      </c>
      <c r="AF170" s="40" t="str">
        <f t="shared" si="143"/>
        <v/>
      </c>
      <c r="AG170" s="40" t="str">
        <f t="shared" si="143"/>
        <v/>
      </c>
      <c r="AH170" s="40" t="str">
        <f t="shared" si="143"/>
        <v/>
      </c>
      <c r="AI170" s="40" t="str">
        <f t="shared" si="143"/>
        <v/>
      </c>
      <c r="AJ170" s="40" t="str">
        <f t="shared" si="143"/>
        <v/>
      </c>
      <c r="AK170" s="40" t="str">
        <f t="shared" si="143"/>
        <v/>
      </c>
      <c r="AL170" s="40" t="str">
        <f t="shared" si="143"/>
        <v/>
      </c>
      <c r="AM170" s="40" t="str">
        <f t="shared" si="143"/>
        <v/>
      </c>
      <c r="AN170" s="40" t="str">
        <f t="shared" si="143"/>
        <v/>
      </c>
      <c r="AO170" s="40" t="str">
        <f t="shared" si="143"/>
        <v/>
      </c>
      <c r="AP170" s="40" t="str">
        <f t="shared" si="143"/>
        <v/>
      </c>
      <c r="AQ170" s="41" t="str">
        <f t="shared" si="143"/>
        <v/>
      </c>
      <c r="AR170" s="42" t="str">
        <f t="shared" si="143"/>
        <v/>
      </c>
      <c r="AS170" s="40" t="str">
        <f t="shared" si="143"/>
        <v/>
      </c>
      <c r="AT170" s="40" t="str">
        <f t="shared" si="143"/>
        <v/>
      </c>
      <c r="AU170" s="40" t="str">
        <f t="shared" si="143"/>
        <v/>
      </c>
      <c r="AV170" s="40" t="str">
        <f t="shared" si="143"/>
        <v/>
      </c>
      <c r="AW170" s="43" t="str">
        <f t="shared" si="143"/>
        <v/>
      </c>
      <c r="AX170" s="44" t="str">
        <f t="shared" si="143"/>
        <v/>
      </c>
      <c r="AY170" s="40" t="str">
        <f t="shared" si="143"/>
        <v/>
      </c>
    </row>
    <row r="171" spans="1:51" x14ac:dyDescent="0.4">
      <c r="A171" s="32" t="str">
        <f t="shared" ref="A171:W171" si="144">IF(A76="","",A76)</f>
        <v/>
      </c>
      <c r="B171" s="51" t="str">
        <f t="shared" si="144"/>
        <v/>
      </c>
      <c r="C171" s="24" t="str">
        <f t="shared" si="144"/>
        <v/>
      </c>
      <c r="D171" s="24" t="str">
        <f t="shared" si="144"/>
        <v/>
      </c>
      <c r="E171" s="33" t="str">
        <f t="shared" si="144"/>
        <v/>
      </c>
      <c r="F171" s="34" t="str">
        <f t="shared" si="144"/>
        <v/>
      </c>
      <c r="G171" s="35" t="str">
        <f t="shared" si="144"/>
        <v/>
      </c>
      <c r="H171" s="35" t="str">
        <f t="shared" si="144"/>
        <v/>
      </c>
      <c r="I171" s="35" t="str">
        <f t="shared" si="144"/>
        <v/>
      </c>
      <c r="J171" s="32" t="str">
        <f t="shared" si="144"/>
        <v/>
      </c>
      <c r="K171" s="32" t="str">
        <f t="shared" si="144"/>
        <v/>
      </c>
      <c r="L171" s="36" t="str">
        <f t="shared" si="144"/>
        <v/>
      </c>
      <c r="M171" s="36">
        <f t="shared" si="144"/>
        <v>960</v>
      </c>
      <c r="N171" s="38">
        <f t="shared" si="144"/>
        <v>0.4</v>
      </c>
      <c r="O171" s="38">
        <f t="shared" si="144"/>
        <v>1.3</v>
      </c>
      <c r="P171" s="38">
        <f t="shared" si="144"/>
        <v>1</v>
      </c>
      <c r="Q171" s="39" t="str">
        <f t="shared" si="144"/>
        <v/>
      </c>
      <c r="R171" s="36" t="str">
        <f t="shared" si="144"/>
        <v/>
      </c>
      <c r="S171" s="32" t="str">
        <f t="shared" si="144"/>
        <v/>
      </c>
      <c r="T171" s="36" t="str">
        <f t="shared" si="144"/>
        <v/>
      </c>
      <c r="U171" s="32" t="str">
        <f t="shared" si="144"/>
        <v/>
      </c>
      <c r="V171" s="50" t="str">
        <f t="shared" si="144"/>
        <v/>
      </c>
      <c r="W171" s="36" t="str">
        <f t="shared" si="144"/>
        <v/>
      </c>
      <c r="X171" s="40"/>
      <c r="Y171" s="40" t="str">
        <f t="shared" ref="Y171:AY171" si="145">IF($L171="","",IF($J171="池撒き","",IF(Z76&lt;440,"",IF(Z76&lt;=$M171,ROUNDUP($L171/$B$6,0)*40,""))))</f>
        <v/>
      </c>
      <c r="Z171" s="40" t="str">
        <f t="shared" si="145"/>
        <v/>
      </c>
      <c r="AA171" s="40" t="str">
        <f t="shared" si="145"/>
        <v/>
      </c>
      <c r="AB171" s="40" t="str">
        <f t="shared" si="145"/>
        <v/>
      </c>
      <c r="AC171" s="40" t="str">
        <f t="shared" si="145"/>
        <v/>
      </c>
      <c r="AD171" s="40" t="str">
        <f t="shared" si="145"/>
        <v/>
      </c>
      <c r="AE171" s="40" t="str">
        <f t="shared" si="145"/>
        <v/>
      </c>
      <c r="AF171" s="40" t="str">
        <f t="shared" si="145"/>
        <v/>
      </c>
      <c r="AG171" s="40" t="str">
        <f t="shared" si="145"/>
        <v/>
      </c>
      <c r="AH171" s="40" t="str">
        <f t="shared" si="145"/>
        <v/>
      </c>
      <c r="AI171" s="40" t="str">
        <f t="shared" si="145"/>
        <v/>
      </c>
      <c r="AJ171" s="40" t="str">
        <f t="shared" si="145"/>
        <v/>
      </c>
      <c r="AK171" s="40" t="str">
        <f t="shared" si="145"/>
        <v/>
      </c>
      <c r="AL171" s="40" t="str">
        <f t="shared" si="145"/>
        <v/>
      </c>
      <c r="AM171" s="40" t="str">
        <f t="shared" si="145"/>
        <v/>
      </c>
      <c r="AN171" s="40" t="str">
        <f t="shared" si="145"/>
        <v/>
      </c>
      <c r="AO171" s="40" t="str">
        <f t="shared" si="145"/>
        <v/>
      </c>
      <c r="AP171" s="40" t="str">
        <f t="shared" si="145"/>
        <v/>
      </c>
      <c r="AQ171" s="41" t="str">
        <f t="shared" si="145"/>
        <v/>
      </c>
      <c r="AR171" s="42" t="str">
        <f t="shared" si="145"/>
        <v/>
      </c>
      <c r="AS171" s="40" t="str">
        <f t="shared" si="145"/>
        <v/>
      </c>
      <c r="AT171" s="40" t="str">
        <f t="shared" si="145"/>
        <v/>
      </c>
      <c r="AU171" s="40" t="str">
        <f t="shared" si="145"/>
        <v/>
      </c>
      <c r="AV171" s="40" t="str">
        <f t="shared" si="145"/>
        <v/>
      </c>
      <c r="AW171" s="43" t="str">
        <f t="shared" si="145"/>
        <v/>
      </c>
      <c r="AX171" s="44" t="str">
        <f t="shared" si="145"/>
        <v/>
      </c>
      <c r="AY171" s="40" t="str">
        <f t="shared" si="145"/>
        <v/>
      </c>
    </row>
    <row r="172" spans="1:51" x14ac:dyDescent="0.4">
      <c r="A172" s="32" t="str">
        <f t="shared" ref="A172:W172" si="146">IF(A77="","",A77)</f>
        <v/>
      </c>
      <c r="B172" s="51" t="str">
        <f t="shared" si="146"/>
        <v/>
      </c>
      <c r="C172" s="24" t="str">
        <f t="shared" si="146"/>
        <v/>
      </c>
      <c r="D172" s="24" t="str">
        <f t="shared" si="146"/>
        <v/>
      </c>
      <c r="E172" s="33" t="str">
        <f t="shared" si="146"/>
        <v/>
      </c>
      <c r="F172" s="34" t="str">
        <f t="shared" si="146"/>
        <v/>
      </c>
      <c r="G172" s="35" t="str">
        <f t="shared" si="146"/>
        <v/>
      </c>
      <c r="H172" s="35" t="str">
        <f t="shared" si="146"/>
        <v/>
      </c>
      <c r="I172" s="35" t="str">
        <f t="shared" si="146"/>
        <v/>
      </c>
      <c r="J172" s="32" t="str">
        <f t="shared" si="146"/>
        <v/>
      </c>
      <c r="K172" s="32" t="str">
        <f t="shared" si="146"/>
        <v/>
      </c>
      <c r="L172" s="36" t="str">
        <f t="shared" si="146"/>
        <v/>
      </c>
      <c r="M172" s="36">
        <f t="shared" si="146"/>
        <v>960</v>
      </c>
      <c r="N172" s="38">
        <f t="shared" si="146"/>
        <v>0.4</v>
      </c>
      <c r="O172" s="38">
        <f t="shared" si="146"/>
        <v>1.3</v>
      </c>
      <c r="P172" s="38">
        <f t="shared" si="146"/>
        <v>1</v>
      </c>
      <c r="Q172" s="39" t="str">
        <f t="shared" si="146"/>
        <v/>
      </c>
      <c r="R172" s="36" t="str">
        <f t="shared" si="146"/>
        <v/>
      </c>
      <c r="S172" s="32" t="str">
        <f t="shared" si="146"/>
        <v/>
      </c>
      <c r="T172" s="36" t="str">
        <f t="shared" si="146"/>
        <v/>
      </c>
      <c r="U172" s="32" t="str">
        <f t="shared" si="146"/>
        <v/>
      </c>
      <c r="V172" s="50" t="str">
        <f t="shared" si="146"/>
        <v/>
      </c>
      <c r="W172" s="36" t="str">
        <f t="shared" si="146"/>
        <v/>
      </c>
      <c r="X172" s="40"/>
      <c r="Y172" s="40" t="str">
        <f t="shared" ref="Y172:AY172" si="147">IF($L172="","",IF($J172="池撒き","",IF(Z77&lt;440,"",IF(Z77&lt;=$M172,ROUNDUP($L172/$B$6,0)*40,""))))</f>
        <v/>
      </c>
      <c r="Z172" s="40" t="str">
        <f t="shared" si="147"/>
        <v/>
      </c>
      <c r="AA172" s="40" t="str">
        <f t="shared" si="147"/>
        <v/>
      </c>
      <c r="AB172" s="40" t="str">
        <f t="shared" si="147"/>
        <v/>
      </c>
      <c r="AC172" s="40" t="str">
        <f t="shared" si="147"/>
        <v/>
      </c>
      <c r="AD172" s="40" t="str">
        <f t="shared" si="147"/>
        <v/>
      </c>
      <c r="AE172" s="40" t="str">
        <f t="shared" si="147"/>
        <v/>
      </c>
      <c r="AF172" s="40" t="str">
        <f t="shared" si="147"/>
        <v/>
      </c>
      <c r="AG172" s="40" t="str">
        <f t="shared" si="147"/>
        <v/>
      </c>
      <c r="AH172" s="40" t="str">
        <f t="shared" si="147"/>
        <v/>
      </c>
      <c r="AI172" s="40" t="str">
        <f t="shared" si="147"/>
        <v/>
      </c>
      <c r="AJ172" s="40" t="str">
        <f t="shared" si="147"/>
        <v/>
      </c>
      <c r="AK172" s="40" t="str">
        <f t="shared" si="147"/>
        <v/>
      </c>
      <c r="AL172" s="40" t="str">
        <f t="shared" si="147"/>
        <v/>
      </c>
      <c r="AM172" s="40" t="str">
        <f t="shared" si="147"/>
        <v/>
      </c>
      <c r="AN172" s="40" t="str">
        <f t="shared" si="147"/>
        <v/>
      </c>
      <c r="AO172" s="40" t="str">
        <f t="shared" si="147"/>
        <v/>
      </c>
      <c r="AP172" s="40" t="str">
        <f t="shared" si="147"/>
        <v/>
      </c>
      <c r="AQ172" s="41" t="str">
        <f t="shared" si="147"/>
        <v/>
      </c>
      <c r="AR172" s="42" t="str">
        <f t="shared" si="147"/>
        <v/>
      </c>
      <c r="AS172" s="40" t="str">
        <f t="shared" si="147"/>
        <v/>
      </c>
      <c r="AT172" s="40" t="str">
        <f t="shared" si="147"/>
        <v/>
      </c>
      <c r="AU172" s="40" t="str">
        <f t="shared" si="147"/>
        <v/>
      </c>
      <c r="AV172" s="40" t="str">
        <f t="shared" si="147"/>
        <v/>
      </c>
      <c r="AW172" s="43" t="str">
        <f t="shared" si="147"/>
        <v/>
      </c>
      <c r="AX172" s="44" t="str">
        <f t="shared" si="147"/>
        <v/>
      </c>
      <c r="AY172" s="40" t="str">
        <f t="shared" si="147"/>
        <v/>
      </c>
    </row>
    <row r="173" spans="1:51" x14ac:dyDescent="0.4">
      <c r="A173" s="32" t="str">
        <f t="shared" ref="A173:W173" si="148">IF(A78="","",A78)</f>
        <v/>
      </c>
      <c r="B173" s="51" t="str">
        <f t="shared" si="148"/>
        <v/>
      </c>
      <c r="C173" s="24" t="str">
        <f t="shared" si="148"/>
        <v/>
      </c>
      <c r="D173" s="24" t="str">
        <f t="shared" si="148"/>
        <v/>
      </c>
      <c r="E173" s="33" t="str">
        <f t="shared" si="148"/>
        <v/>
      </c>
      <c r="F173" s="34" t="str">
        <f t="shared" si="148"/>
        <v/>
      </c>
      <c r="G173" s="35" t="str">
        <f t="shared" si="148"/>
        <v/>
      </c>
      <c r="H173" s="35" t="str">
        <f t="shared" si="148"/>
        <v/>
      </c>
      <c r="I173" s="35" t="str">
        <f t="shared" si="148"/>
        <v/>
      </c>
      <c r="J173" s="32" t="str">
        <f t="shared" si="148"/>
        <v/>
      </c>
      <c r="K173" s="32" t="str">
        <f t="shared" si="148"/>
        <v/>
      </c>
      <c r="L173" s="36" t="str">
        <f t="shared" si="148"/>
        <v/>
      </c>
      <c r="M173" s="36">
        <f t="shared" si="148"/>
        <v>960</v>
      </c>
      <c r="N173" s="38">
        <f t="shared" si="148"/>
        <v>0.4</v>
      </c>
      <c r="O173" s="38">
        <f t="shared" si="148"/>
        <v>1.3</v>
      </c>
      <c r="P173" s="38">
        <f t="shared" si="148"/>
        <v>1</v>
      </c>
      <c r="Q173" s="39" t="str">
        <f t="shared" si="148"/>
        <v/>
      </c>
      <c r="R173" s="36" t="str">
        <f t="shared" si="148"/>
        <v/>
      </c>
      <c r="S173" s="32" t="str">
        <f t="shared" si="148"/>
        <v/>
      </c>
      <c r="T173" s="36" t="str">
        <f t="shared" si="148"/>
        <v/>
      </c>
      <c r="U173" s="32" t="str">
        <f t="shared" si="148"/>
        <v/>
      </c>
      <c r="V173" s="50" t="str">
        <f t="shared" si="148"/>
        <v/>
      </c>
      <c r="W173" s="36" t="str">
        <f t="shared" si="148"/>
        <v/>
      </c>
      <c r="X173" s="40"/>
      <c r="Y173" s="40" t="str">
        <f t="shared" ref="Y173:AY173" si="149">IF($L173="","",IF($J173="池撒き","",IF(Z78&lt;440,"",IF(Z78&lt;=$M173,ROUNDUP($L173/$B$6,0)*40,""))))</f>
        <v/>
      </c>
      <c r="Z173" s="40" t="str">
        <f t="shared" si="149"/>
        <v/>
      </c>
      <c r="AA173" s="40" t="str">
        <f t="shared" si="149"/>
        <v/>
      </c>
      <c r="AB173" s="40" t="str">
        <f t="shared" si="149"/>
        <v/>
      </c>
      <c r="AC173" s="40" t="str">
        <f t="shared" si="149"/>
        <v/>
      </c>
      <c r="AD173" s="40" t="str">
        <f t="shared" si="149"/>
        <v/>
      </c>
      <c r="AE173" s="40" t="str">
        <f t="shared" si="149"/>
        <v/>
      </c>
      <c r="AF173" s="40" t="str">
        <f t="shared" si="149"/>
        <v/>
      </c>
      <c r="AG173" s="40" t="str">
        <f t="shared" si="149"/>
        <v/>
      </c>
      <c r="AH173" s="40" t="str">
        <f t="shared" si="149"/>
        <v/>
      </c>
      <c r="AI173" s="40" t="str">
        <f t="shared" si="149"/>
        <v/>
      </c>
      <c r="AJ173" s="40" t="str">
        <f t="shared" si="149"/>
        <v/>
      </c>
      <c r="AK173" s="40" t="str">
        <f t="shared" si="149"/>
        <v/>
      </c>
      <c r="AL173" s="40" t="str">
        <f t="shared" si="149"/>
        <v/>
      </c>
      <c r="AM173" s="40" t="str">
        <f t="shared" si="149"/>
        <v/>
      </c>
      <c r="AN173" s="40" t="str">
        <f t="shared" si="149"/>
        <v/>
      </c>
      <c r="AO173" s="40" t="str">
        <f t="shared" si="149"/>
        <v/>
      </c>
      <c r="AP173" s="40" t="str">
        <f t="shared" si="149"/>
        <v/>
      </c>
      <c r="AQ173" s="41" t="str">
        <f t="shared" si="149"/>
        <v/>
      </c>
      <c r="AR173" s="42" t="str">
        <f t="shared" si="149"/>
        <v/>
      </c>
      <c r="AS173" s="40" t="str">
        <f t="shared" si="149"/>
        <v/>
      </c>
      <c r="AT173" s="40" t="str">
        <f t="shared" si="149"/>
        <v/>
      </c>
      <c r="AU173" s="40" t="str">
        <f t="shared" si="149"/>
        <v/>
      </c>
      <c r="AV173" s="40" t="str">
        <f t="shared" si="149"/>
        <v/>
      </c>
      <c r="AW173" s="43" t="str">
        <f t="shared" si="149"/>
        <v/>
      </c>
      <c r="AX173" s="44" t="str">
        <f t="shared" si="149"/>
        <v/>
      </c>
      <c r="AY173" s="40" t="str">
        <f t="shared" si="149"/>
        <v/>
      </c>
    </row>
    <row r="174" spans="1:51" x14ac:dyDescent="0.4">
      <c r="A174" s="32" t="str">
        <f t="shared" ref="A174:W174" si="150">IF(A79="","",A79)</f>
        <v/>
      </c>
      <c r="B174" s="51" t="str">
        <f t="shared" si="150"/>
        <v/>
      </c>
      <c r="C174" s="24" t="str">
        <f t="shared" si="150"/>
        <v/>
      </c>
      <c r="D174" s="24" t="str">
        <f t="shared" si="150"/>
        <v/>
      </c>
      <c r="E174" s="33" t="str">
        <f t="shared" si="150"/>
        <v/>
      </c>
      <c r="F174" s="34" t="str">
        <f t="shared" si="150"/>
        <v/>
      </c>
      <c r="G174" s="35" t="str">
        <f t="shared" si="150"/>
        <v/>
      </c>
      <c r="H174" s="35" t="str">
        <f t="shared" si="150"/>
        <v/>
      </c>
      <c r="I174" s="35" t="str">
        <f t="shared" si="150"/>
        <v/>
      </c>
      <c r="J174" s="32" t="str">
        <f t="shared" si="150"/>
        <v/>
      </c>
      <c r="K174" s="32" t="str">
        <f t="shared" si="150"/>
        <v/>
      </c>
      <c r="L174" s="36" t="str">
        <f t="shared" si="150"/>
        <v/>
      </c>
      <c r="M174" s="36">
        <f t="shared" si="150"/>
        <v>960</v>
      </c>
      <c r="N174" s="38">
        <f t="shared" si="150"/>
        <v>0.4</v>
      </c>
      <c r="O174" s="38">
        <f t="shared" si="150"/>
        <v>1.3</v>
      </c>
      <c r="P174" s="38">
        <f t="shared" si="150"/>
        <v>1</v>
      </c>
      <c r="Q174" s="39" t="str">
        <f t="shared" si="150"/>
        <v/>
      </c>
      <c r="R174" s="36" t="str">
        <f t="shared" si="150"/>
        <v/>
      </c>
      <c r="S174" s="32" t="str">
        <f t="shared" si="150"/>
        <v/>
      </c>
      <c r="T174" s="36" t="str">
        <f t="shared" si="150"/>
        <v/>
      </c>
      <c r="U174" s="32" t="str">
        <f t="shared" si="150"/>
        <v/>
      </c>
      <c r="V174" s="50" t="str">
        <f t="shared" si="150"/>
        <v/>
      </c>
      <c r="W174" s="36" t="str">
        <f t="shared" si="150"/>
        <v/>
      </c>
      <c r="X174" s="40"/>
      <c r="Y174" s="40" t="str">
        <f t="shared" ref="Y174:AY174" si="151">IF($L174="","",IF($J174="池撒き","",IF(Z79&lt;440,"",IF(Z79&lt;=$M174,ROUNDUP($L174/$B$6,0)*40,""))))</f>
        <v/>
      </c>
      <c r="Z174" s="40" t="str">
        <f t="shared" si="151"/>
        <v/>
      </c>
      <c r="AA174" s="40" t="str">
        <f t="shared" si="151"/>
        <v/>
      </c>
      <c r="AB174" s="40" t="str">
        <f t="shared" si="151"/>
        <v/>
      </c>
      <c r="AC174" s="40" t="str">
        <f t="shared" si="151"/>
        <v/>
      </c>
      <c r="AD174" s="40" t="str">
        <f t="shared" si="151"/>
        <v/>
      </c>
      <c r="AE174" s="40" t="str">
        <f t="shared" si="151"/>
        <v/>
      </c>
      <c r="AF174" s="40" t="str">
        <f t="shared" si="151"/>
        <v/>
      </c>
      <c r="AG174" s="40" t="str">
        <f t="shared" si="151"/>
        <v/>
      </c>
      <c r="AH174" s="40" t="str">
        <f t="shared" si="151"/>
        <v/>
      </c>
      <c r="AI174" s="40" t="str">
        <f t="shared" si="151"/>
        <v/>
      </c>
      <c r="AJ174" s="40" t="str">
        <f t="shared" si="151"/>
        <v/>
      </c>
      <c r="AK174" s="40" t="str">
        <f t="shared" si="151"/>
        <v/>
      </c>
      <c r="AL174" s="40" t="str">
        <f t="shared" si="151"/>
        <v/>
      </c>
      <c r="AM174" s="40" t="str">
        <f t="shared" si="151"/>
        <v/>
      </c>
      <c r="AN174" s="40" t="str">
        <f t="shared" si="151"/>
        <v/>
      </c>
      <c r="AO174" s="40" t="str">
        <f t="shared" si="151"/>
        <v/>
      </c>
      <c r="AP174" s="40" t="str">
        <f t="shared" si="151"/>
        <v/>
      </c>
      <c r="AQ174" s="41" t="str">
        <f t="shared" si="151"/>
        <v/>
      </c>
      <c r="AR174" s="42" t="str">
        <f t="shared" si="151"/>
        <v/>
      </c>
      <c r="AS174" s="40" t="str">
        <f t="shared" si="151"/>
        <v/>
      </c>
      <c r="AT174" s="40" t="str">
        <f t="shared" si="151"/>
        <v/>
      </c>
      <c r="AU174" s="40" t="str">
        <f t="shared" si="151"/>
        <v/>
      </c>
      <c r="AV174" s="40" t="str">
        <f t="shared" si="151"/>
        <v/>
      </c>
      <c r="AW174" s="43" t="str">
        <f t="shared" si="151"/>
        <v/>
      </c>
      <c r="AX174" s="44" t="str">
        <f t="shared" si="151"/>
        <v/>
      </c>
      <c r="AY174" s="40" t="str">
        <f t="shared" si="151"/>
        <v/>
      </c>
    </row>
    <row r="175" spans="1:51" x14ac:dyDescent="0.4">
      <c r="A175" s="32" t="str">
        <f t="shared" ref="A175:W175" si="152">IF(A80="","",A80)</f>
        <v/>
      </c>
      <c r="B175" s="51" t="str">
        <f t="shared" si="152"/>
        <v/>
      </c>
      <c r="C175" s="24" t="str">
        <f t="shared" si="152"/>
        <v/>
      </c>
      <c r="D175" s="24" t="str">
        <f t="shared" si="152"/>
        <v/>
      </c>
      <c r="E175" s="33" t="str">
        <f t="shared" si="152"/>
        <v/>
      </c>
      <c r="F175" s="34" t="str">
        <f t="shared" si="152"/>
        <v/>
      </c>
      <c r="G175" s="35" t="str">
        <f t="shared" si="152"/>
        <v/>
      </c>
      <c r="H175" s="35" t="str">
        <f t="shared" si="152"/>
        <v/>
      </c>
      <c r="I175" s="35" t="str">
        <f t="shared" si="152"/>
        <v/>
      </c>
      <c r="J175" s="32" t="str">
        <f t="shared" si="152"/>
        <v/>
      </c>
      <c r="K175" s="32" t="str">
        <f t="shared" si="152"/>
        <v/>
      </c>
      <c r="L175" s="36" t="str">
        <f t="shared" si="152"/>
        <v/>
      </c>
      <c r="M175" s="36">
        <f t="shared" si="152"/>
        <v>960</v>
      </c>
      <c r="N175" s="38">
        <f t="shared" si="152"/>
        <v>0.4</v>
      </c>
      <c r="O175" s="38">
        <f t="shared" si="152"/>
        <v>1.3</v>
      </c>
      <c r="P175" s="38">
        <f t="shared" si="152"/>
        <v>1</v>
      </c>
      <c r="Q175" s="39" t="str">
        <f t="shared" si="152"/>
        <v/>
      </c>
      <c r="R175" s="36" t="str">
        <f t="shared" si="152"/>
        <v/>
      </c>
      <c r="S175" s="32" t="str">
        <f t="shared" si="152"/>
        <v/>
      </c>
      <c r="T175" s="36" t="str">
        <f t="shared" si="152"/>
        <v/>
      </c>
      <c r="U175" s="32" t="str">
        <f t="shared" si="152"/>
        <v/>
      </c>
      <c r="V175" s="50" t="str">
        <f t="shared" si="152"/>
        <v/>
      </c>
      <c r="W175" s="36" t="str">
        <f t="shared" si="152"/>
        <v/>
      </c>
      <c r="X175" s="40"/>
      <c r="Y175" s="40" t="str">
        <f t="shared" ref="Y175:AY175" si="153">IF($L175="","",IF($J175="池撒き","",IF(Z80&lt;440,"",IF(Z80&lt;=$M175,ROUNDUP($L175/$B$6,0)*40,""))))</f>
        <v/>
      </c>
      <c r="Z175" s="40" t="str">
        <f t="shared" si="153"/>
        <v/>
      </c>
      <c r="AA175" s="40" t="str">
        <f t="shared" si="153"/>
        <v/>
      </c>
      <c r="AB175" s="40" t="str">
        <f t="shared" si="153"/>
        <v/>
      </c>
      <c r="AC175" s="40" t="str">
        <f t="shared" si="153"/>
        <v/>
      </c>
      <c r="AD175" s="40" t="str">
        <f t="shared" si="153"/>
        <v/>
      </c>
      <c r="AE175" s="40" t="str">
        <f t="shared" si="153"/>
        <v/>
      </c>
      <c r="AF175" s="40" t="str">
        <f t="shared" si="153"/>
        <v/>
      </c>
      <c r="AG175" s="40" t="str">
        <f t="shared" si="153"/>
        <v/>
      </c>
      <c r="AH175" s="40" t="str">
        <f t="shared" si="153"/>
        <v/>
      </c>
      <c r="AI175" s="40" t="str">
        <f t="shared" si="153"/>
        <v/>
      </c>
      <c r="AJ175" s="40" t="str">
        <f t="shared" si="153"/>
        <v/>
      </c>
      <c r="AK175" s="40" t="str">
        <f t="shared" si="153"/>
        <v/>
      </c>
      <c r="AL175" s="40" t="str">
        <f t="shared" si="153"/>
        <v/>
      </c>
      <c r="AM175" s="40" t="str">
        <f t="shared" si="153"/>
        <v/>
      </c>
      <c r="AN175" s="40" t="str">
        <f t="shared" si="153"/>
        <v/>
      </c>
      <c r="AO175" s="40" t="str">
        <f t="shared" si="153"/>
        <v/>
      </c>
      <c r="AP175" s="40" t="str">
        <f t="shared" si="153"/>
        <v/>
      </c>
      <c r="AQ175" s="41" t="str">
        <f t="shared" si="153"/>
        <v/>
      </c>
      <c r="AR175" s="42" t="str">
        <f t="shared" si="153"/>
        <v/>
      </c>
      <c r="AS175" s="40" t="str">
        <f t="shared" si="153"/>
        <v/>
      </c>
      <c r="AT175" s="40" t="str">
        <f t="shared" si="153"/>
        <v/>
      </c>
      <c r="AU175" s="40" t="str">
        <f t="shared" si="153"/>
        <v/>
      </c>
      <c r="AV175" s="40" t="str">
        <f t="shared" si="153"/>
        <v/>
      </c>
      <c r="AW175" s="43" t="str">
        <f t="shared" si="153"/>
        <v/>
      </c>
      <c r="AX175" s="44" t="str">
        <f t="shared" si="153"/>
        <v/>
      </c>
      <c r="AY175" s="40" t="str">
        <f t="shared" si="153"/>
        <v/>
      </c>
    </row>
    <row r="176" spans="1:51" x14ac:dyDescent="0.4">
      <c r="A176" s="32" t="str">
        <f t="shared" ref="A176:W176" si="154">IF(A81="","",A81)</f>
        <v/>
      </c>
      <c r="B176" s="51" t="str">
        <f t="shared" si="154"/>
        <v/>
      </c>
      <c r="C176" s="24" t="str">
        <f t="shared" si="154"/>
        <v/>
      </c>
      <c r="D176" s="24" t="str">
        <f t="shared" si="154"/>
        <v/>
      </c>
      <c r="E176" s="33" t="str">
        <f t="shared" si="154"/>
        <v/>
      </c>
      <c r="F176" s="34" t="str">
        <f t="shared" si="154"/>
        <v/>
      </c>
      <c r="G176" s="35" t="str">
        <f t="shared" si="154"/>
        <v/>
      </c>
      <c r="H176" s="35" t="str">
        <f t="shared" si="154"/>
        <v/>
      </c>
      <c r="I176" s="35" t="str">
        <f t="shared" si="154"/>
        <v/>
      </c>
      <c r="J176" s="32" t="str">
        <f t="shared" si="154"/>
        <v/>
      </c>
      <c r="K176" s="32" t="str">
        <f t="shared" si="154"/>
        <v/>
      </c>
      <c r="L176" s="36" t="str">
        <f t="shared" si="154"/>
        <v/>
      </c>
      <c r="M176" s="36">
        <f t="shared" si="154"/>
        <v>960</v>
      </c>
      <c r="N176" s="38">
        <f t="shared" si="154"/>
        <v>0.4</v>
      </c>
      <c r="O176" s="38">
        <f t="shared" si="154"/>
        <v>1.3</v>
      </c>
      <c r="P176" s="38">
        <f t="shared" si="154"/>
        <v>1</v>
      </c>
      <c r="Q176" s="39" t="str">
        <f t="shared" si="154"/>
        <v/>
      </c>
      <c r="R176" s="36" t="str">
        <f t="shared" si="154"/>
        <v/>
      </c>
      <c r="S176" s="32" t="str">
        <f t="shared" si="154"/>
        <v/>
      </c>
      <c r="T176" s="36" t="str">
        <f t="shared" si="154"/>
        <v/>
      </c>
      <c r="U176" s="32" t="str">
        <f t="shared" si="154"/>
        <v/>
      </c>
      <c r="V176" s="50" t="str">
        <f t="shared" si="154"/>
        <v/>
      </c>
      <c r="W176" s="36" t="str">
        <f t="shared" si="154"/>
        <v/>
      </c>
      <c r="X176" s="40"/>
      <c r="Y176" s="40" t="str">
        <f t="shared" ref="Y176:AY176" si="155">IF($L176="","",IF($J176="池撒き","",IF(Z81&lt;440,"",IF(Z81&lt;=$M176,ROUNDUP($L176/$B$6,0)*40,""))))</f>
        <v/>
      </c>
      <c r="Z176" s="40" t="str">
        <f t="shared" si="155"/>
        <v/>
      </c>
      <c r="AA176" s="40" t="str">
        <f t="shared" si="155"/>
        <v/>
      </c>
      <c r="AB176" s="40" t="str">
        <f t="shared" si="155"/>
        <v/>
      </c>
      <c r="AC176" s="40" t="str">
        <f t="shared" si="155"/>
        <v/>
      </c>
      <c r="AD176" s="40" t="str">
        <f t="shared" si="155"/>
        <v/>
      </c>
      <c r="AE176" s="40" t="str">
        <f t="shared" si="155"/>
        <v/>
      </c>
      <c r="AF176" s="40" t="str">
        <f t="shared" si="155"/>
        <v/>
      </c>
      <c r="AG176" s="40" t="str">
        <f t="shared" si="155"/>
        <v/>
      </c>
      <c r="AH176" s="40" t="str">
        <f t="shared" si="155"/>
        <v/>
      </c>
      <c r="AI176" s="40" t="str">
        <f t="shared" si="155"/>
        <v/>
      </c>
      <c r="AJ176" s="40" t="str">
        <f t="shared" si="155"/>
        <v/>
      </c>
      <c r="AK176" s="40" t="str">
        <f t="shared" si="155"/>
        <v/>
      </c>
      <c r="AL176" s="40" t="str">
        <f t="shared" si="155"/>
        <v/>
      </c>
      <c r="AM176" s="40" t="str">
        <f t="shared" si="155"/>
        <v/>
      </c>
      <c r="AN176" s="40" t="str">
        <f t="shared" si="155"/>
        <v/>
      </c>
      <c r="AO176" s="40" t="str">
        <f t="shared" si="155"/>
        <v/>
      </c>
      <c r="AP176" s="40" t="str">
        <f t="shared" si="155"/>
        <v/>
      </c>
      <c r="AQ176" s="41" t="str">
        <f t="shared" si="155"/>
        <v/>
      </c>
      <c r="AR176" s="42" t="str">
        <f t="shared" si="155"/>
        <v/>
      </c>
      <c r="AS176" s="40" t="str">
        <f t="shared" si="155"/>
        <v/>
      </c>
      <c r="AT176" s="40" t="str">
        <f t="shared" si="155"/>
        <v/>
      </c>
      <c r="AU176" s="40" t="str">
        <f t="shared" si="155"/>
        <v/>
      </c>
      <c r="AV176" s="40" t="str">
        <f t="shared" si="155"/>
        <v/>
      </c>
      <c r="AW176" s="43" t="str">
        <f t="shared" si="155"/>
        <v/>
      </c>
      <c r="AX176" s="44" t="str">
        <f t="shared" si="155"/>
        <v/>
      </c>
      <c r="AY176" s="40" t="str">
        <f t="shared" si="155"/>
        <v/>
      </c>
    </row>
    <row r="177" spans="1:51" x14ac:dyDescent="0.4">
      <c r="A177" s="32" t="str">
        <f t="shared" ref="A177:W177" si="156">IF(A82="","",A82)</f>
        <v/>
      </c>
      <c r="B177" s="51" t="str">
        <f t="shared" si="156"/>
        <v/>
      </c>
      <c r="C177" s="24" t="str">
        <f t="shared" si="156"/>
        <v/>
      </c>
      <c r="D177" s="24" t="str">
        <f t="shared" si="156"/>
        <v/>
      </c>
      <c r="E177" s="33" t="str">
        <f t="shared" si="156"/>
        <v/>
      </c>
      <c r="F177" s="34" t="str">
        <f t="shared" si="156"/>
        <v/>
      </c>
      <c r="G177" s="35" t="str">
        <f t="shared" si="156"/>
        <v/>
      </c>
      <c r="H177" s="35" t="str">
        <f t="shared" si="156"/>
        <v/>
      </c>
      <c r="I177" s="35" t="str">
        <f t="shared" si="156"/>
        <v/>
      </c>
      <c r="J177" s="32" t="str">
        <f t="shared" si="156"/>
        <v/>
      </c>
      <c r="K177" s="32" t="str">
        <f t="shared" si="156"/>
        <v/>
      </c>
      <c r="L177" s="36" t="str">
        <f t="shared" si="156"/>
        <v/>
      </c>
      <c r="M177" s="36">
        <f t="shared" si="156"/>
        <v>960</v>
      </c>
      <c r="N177" s="38">
        <f t="shared" si="156"/>
        <v>0.4</v>
      </c>
      <c r="O177" s="38">
        <f t="shared" si="156"/>
        <v>1.3</v>
      </c>
      <c r="P177" s="38">
        <f t="shared" si="156"/>
        <v>1</v>
      </c>
      <c r="Q177" s="39" t="str">
        <f t="shared" si="156"/>
        <v/>
      </c>
      <c r="R177" s="36" t="str">
        <f t="shared" si="156"/>
        <v/>
      </c>
      <c r="S177" s="32" t="str">
        <f t="shared" si="156"/>
        <v/>
      </c>
      <c r="T177" s="36" t="str">
        <f t="shared" si="156"/>
        <v/>
      </c>
      <c r="U177" s="32" t="str">
        <f t="shared" si="156"/>
        <v/>
      </c>
      <c r="V177" s="50" t="str">
        <f t="shared" si="156"/>
        <v/>
      </c>
      <c r="W177" s="36" t="str">
        <f t="shared" si="156"/>
        <v/>
      </c>
      <c r="X177" s="40"/>
      <c r="Y177" s="40" t="str">
        <f t="shared" ref="Y177:AY177" si="157">IF($L177="","",IF($J177="池撒き","",IF(Z82&lt;440,"",IF(Z82&lt;=$M177,ROUNDUP($L177/$B$6,0)*40,""))))</f>
        <v/>
      </c>
      <c r="Z177" s="40" t="str">
        <f t="shared" si="157"/>
        <v/>
      </c>
      <c r="AA177" s="40" t="str">
        <f t="shared" si="157"/>
        <v/>
      </c>
      <c r="AB177" s="40" t="str">
        <f t="shared" si="157"/>
        <v/>
      </c>
      <c r="AC177" s="40" t="str">
        <f t="shared" si="157"/>
        <v/>
      </c>
      <c r="AD177" s="40" t="str">
        <f t="shared" si="157"/>
        <v/>
      </c>
      <c r="AE177" s="40" t="str">
        <f t="shared" si="157"/>
        <v/>
      </c>
      <c r="AF177" s="40" t="str">
        <f t="shared" si="157"/>
        <v/>
      </c>
      <c r="AG177" s="40" t="str">
        <f t="shared" si="157"/>
        <v/>
      </c>
      <c r="AH177" s="40" t="str">
        <f t="shared" si="157"/>
        <v/>
      </c>
      <c r="AI177" s="40" t="str">
        <f t="shared" si="157"/>
        <v/>
      </c>
      <c r="AJ177" s="40" t="str">
        <f t="shared" si="157"/>
        <v/>
      </c>
      <c r="AK177" s="40" t="str">
        <f t="shared" si="157"/>
        <v/>
      </c>
      <c r="AL177" s="40" t="str">
        <f t="shared" si="157"/>
        <v/>
      </c>
      <c r="AM177" s="40" t="str">
        <f t="shared" si="157"/>
        <v/>
      </c>
      <c r="AN177" s="40" t="str">
        <f t="shared" si="157"/>
        <v/>
      </c>
      <c r="AO177" s="40" t="str">
        <f t="shared" si="157"/>
        <v/>
      </c>
      <c r="AP177" s="40" t="str">
        <f t="shared" si="157"/>
        <v/>
      </c>
      <c r="AQ177" s="41" t="str">
        <f t="shared" si="157"/>
        <v/>
      </c>
      <c r="AR177" s="42" t="str">
        <f t="shared" si="157"/>
        <v/>
      </c>
      <c r="AS177" s="40" t="str">
        <f t="shared" si="157"/>
        <v/>
      </c>
      <c r="AT177" s="40" t="str">
        <f t="shared" si="157"/>
        <v/>
      </c>
      <c r="AU177" s="40" t="str">
        <f t="shared" si="157"/>
        <v/>
      </c>
      <c r="AV177" s="40" t="str">
        <f t="shared" si="157"/>
        <v/>
      </c>
      <c r="AW177" s="43" t="str">
        <f t="shared" si="157"/>
        <v/>
      </c>
      <c r="AX177" s="44" t="str">
        <f t="shared" si="157"/>
        <v/>
      </c>
      <c r="AY177" s="40" t="str">
        <f t="shared" si="157"/>
        <v/>
      </c>
    </row>
    <row r="178" spans="1:51" x14ac:dyDescent="0.4">
      <c r="A178" s="32" t="str">
        <f t="shared" ref="A178:W178" si="158">IF(A83="","",A83)</f>
        <v/>
      </c>
      <c r="B178" s="51" t="str">
        <f t="shared" si="158"/>
        <v/>
      </c>
      <c r="C178" s="24" t="str">
        <f t="shared" si="158"/>
        <v/>
      </c>
      <c r="D178" s="24" t="str">
        <f t="shared" si="158"/>
        <v/>
      </c>
      <c r="E178" s="33" t="str">
        <f t="shared" si="158"/>
        <v/>
      </c>
      <c r="F178" s="34" t="str">
        <f t="shared" si="158"/>
        <v/>
      </c>
      <c r="G178" s="35" t="str">
        <f t="shared" si="158"/>
        <v/>
      </c>
      <c r="H178" s="35" t="str">
        <f t="shared" si="158"/>
        <v/>
      </c>
      <c r="I178" s="35" t="str">
        <f t="shared" si="158"/>
        <v/>
      </c>
      <c r="J178" s="32" t="str">
        <f t="shared" si="158"/>
        <v/>
      </c>
      <c r="K178" s="32" t="str">
        <f t="shared" si="158"/>
        <v/>
      </c>
      <c r="L178" s="36" t="str">
        <f t="shared" si="158"/>
        <v/>
      </c>
      <c r="M178" s="36">
        <f t="shared" si="158"/>
        <v>960</v>
      </c>
      <c r="N178" s="38">
        <f t="shared" si="158"/>
        <v>0.4</v>
      </c>
      <c r="O178" s="38">
        <f t="shared" si="158"/>
        <v>1.3</v>
      </c>
      <c r="P178" s="38">
        <f t="shared" si="158"/>
        <v>1</v>
      </c>
      <c r="Q178" s="39" t="str">
        <f t="shared" si="158"/>
        <v/>
      </c>
      <c r="R178" s="36" t="str">
        <f t="shared" si="158"/>
        <v/>
      </c>
      <c r="S178" s="32" t="str">
        <f t="shared" si="158"/>
        <v/>
      </c>
      <c r="T178" s="36" t="str">
        <f t="shared" si="158"/>
        <v/>
      </c>
      <c r="U178" s="32" t="str">
        <f t="shared" si="158"/>
        <v/>
      </c>
      <c r="V178" s="50" t="str">
        <f t="shared" si="158"/>
        <v/>
      </c>
      <c r="W178" s="36" t="str">
        <f t="shared" si="158"/>
        <v/>
      </c>
      <c r="X178" s="40"/>
      <c r="Y178" s="40" t="str">
        <f t="shared" ref="Y178:AY178" si="159">IF($L178="","",IF($J178="池撒き","",IF(Z83&lt;440,"",IF(Z83&lt;=$M178,ROUNDUP($L178/$B$6,0)*40,""))))</f>
        <v/>
      </c>
      <c r="Z178" s="40" t="str">
        <f t="shared" si="159"/>
        <v/>
      </c>
      <c r="AA178" s="40" t="str">
        <f t="shared" si="159"/>
        <v/>
      </c>
      <c r="AB178" s="40" t="str">
        <f t="shared" si="159"/>
        <v/>
      </c>
      <c r="AC178" s="40" t="str">
        <f t="shared" si="159"/>
        <v/>
      </c>
      <c r="AD178" s="40" t="str">
        <f t="shared" si="159"/>
        <v/>
      </c>
      <c r="AE178" s="40" t="str">
        <f t="shared" si="159"/>
        <v/>
      </c>
      <c r="AF178" s="40" t="str">
        <f t="shared" si="159"/>
        <v/>
      </c>
      <c r="AG178" s="40" t="str">
        <f t="shared" si="159"/>
        <v/>
      </c>
      <c r="AH178" s="40" t="str">
        <f t="shared" si="159"/>
        <v/>
      </c>
      <c r="AI178" s="40" t="str">
        <f t="shared" si="159"/>
        <v/>
      </c>
      <c r="AJ178" s="40" t="str">
        <f t="shared" si="159"/>
        <v/>
      </c>
      <c r="AK178" s="40" t="str">
        <f t="shared" si="159"/>
        <v/>
      </c>
      <c r="AL178" s="40" t="str">
        <f t="shared" si="159"/>
        <v/>
      </c>
      <c r="AM178" s="40" t="str">
        <f t="shared" si="159"/>
        <v/>
      </c>
      <c r="AN178" s="40" t="str">
        <f t="shared" si="159"/>
        <v/>
      </c>
      <c r="AO178" s="40" t="str">
        <f t="shared" si="159"/>
        <v/>
      </c>
      <c r="AP178" s="40" t="str">
        <f t="shared" si="159"/>
        <v/>
      </c>
      <c r="AQ178" s="41" t="str">
        <f t="shared" si="159"/>
        <v/>
      </c>
      <c r="AR178" s="42" t="str">
        <f t="shared" si="159"/>
        <v/>
      </c>
      <c r="AS178" s="40" t="str">
        <f t="shared" si="159"/>
        <v/>
      </c>
      <c r="AT178" s="40" t="str">
        <f t="shared" si="159"/>
        <v/>
      </c>
      <c r="AU178" s="40" t="str">
        <f t="shared" si="159"/>
        <v/>
      </c>
      <c r="AV178" s="40" t="str">
        <f t="shared" si="159"/>
        <v/>
      </c>
      <c r="AW178" s="43" t="str">
        <f t="shared" si="159"/>
        <v/>
      </c>
      <c r="AX178" s="44" t="str">
        <f t="shared" si="159"/>
        <v/>
      </c>
      <c r="AY178" s="40" t="str">
        <f t="shared" si="159"/>
        <v/>
      </c>
    </row>
    <row r="179" spans="1:51" x14ac:dyDescent="0.4">
      <c r="A179" s="32" t="str">
        <f t="shared" ref="A179:W179" si="160">IF(A84="","",A84)</f>
        <v/>
      </c>
      <c r="B179" s="51" t="str">
        <f t="shared" si="160"/>
        <v/>
      </c>
      <c r="C179" s="24" t="str">
        <f t="shared" si="160"/>
        <v/>
      </c>
      <c r="D179" s="24" t="str">
        <f t="shared" si="160"/>
        <v/>
      </c>
      <c r="E179" s="33" t="str">
        <f t="shared" si="160"/>
        <v/>
      </c>
      <c r="F179" s="34" t="str">
        <f t="shared" si="160"/>
        <v/>
      </c>
      <c r="G179" s="35" t="str">
        <f t="shared" si="160"/>
        <v/>
      </c>
      <c r="H179" s="35" t="str">
        <f t="shared" si="160"/>
        <v/>
      </c>
      <c r="I179" s="35" t="str">
        <f t="shared" si="160"/>
        <v/>
      </c>
      <c r="J179" s="32" t="str">
        <f t="shared" si="160"/>
        <v/>
      </c>
      <c r="K179" s="32" t="str">
        <f t="shared" si="160"/>
        <v/>
      </c>
      <c r="L179" s="36" t="str">
        <f t="shared" si="160"/>
        <v/>
      </c>
      <c r="M179" s="36">
        <f t="shared" si="160"/>
        <v>960</v>
      </c>
      <c r="N179" s="38">
        <f t="shared" si="160"/>
        <v>0.4</v>
      </c>
      <c r="O179" s="38">
        <f t="shared" si="160"/>
        <v>1.3</v>
      </c>
      <c r="P179" s="38">
        <f t="shared" si="160"/>
        <v>1</v>
      </c>
      <c r="Q179" s="39" t="str">
        <f t="shared" si="160"/>
        <v/>
      </c>
      <c r="R179" s="36" t="str">
        <f t="shared" si="160"/>
        <v/>
      </c>
      <c r="S179" s="32" t="str">
        <f t="shared" si="160"/>
        <v/>
      </c>
      <c r="T179" s="36" t="str">
        <f t="shared" si="160"/>
        <v/>
      </c>
      <c r="U179" s="32" t="str">
        <f t="shared" si="160"/>
        <v/>
      </c>
      <c r="V179" s="50" t="str">
        <f t="shared" si="160"/>
        <v/>
      </c>
      <c r="W179" s="36" t="str">
        <f t="shared" si="160"/>
        <v/>
      </c>
      <c r="X179" s="40"/>
      <c r="Y179" s="40" t="str">
        <f t="shared" ref="Y179:AY179" si="161">IF($L179="","",IF($J179="池撒き","",IF(Z84&lt;440,"",IF(Z84&lt;=$M179,ROUNDUP($L179/$B$6,0)*40,""))))</f>
        <v/>
      </c>
      <c r="Z179" s="40" t="str">
        <f t="shared" si="161"/>
        <v/>
      </c>
      <c r="AA179" s="40" t="str">
        <f t="shared" si="161"/>
        <v/>
      </c>
      <c r="AB179" s="40" t="str">
        <f t="shared" si="161"/>
        <v/>
      </c>
      <c r="AC179" s="40" t="str">
        <f t="shared" si="161"/>
        <v/>
      </c>
      <c r="AD179" s="40" t="str">
        <f t="shared" si="161"/>
        <v/>
      </c>
      <c r="AE179" s="40" t="str">
        <f t="shared" si="161"/>
        <v/>
      </c>
      <c r="AF179" s="40" t="str">
        <f t="shared" si="161"/>
        <v/>
      </c>
      <c r="AG179" s="40" t="str">
        <f t="shared" si="161"/>
        <v/>
      </c>
      <c r="AH179" s="40" t="str">
        <f t="shared" si="161"/>
        <v/>
      </c>
      <c r="AI179" s="40" t="str">
        <f t="shared" si="161"/>
        <v/>
      </c>
      <c r="AJ179" s="40" t="str">
        <f t="shared" si="161"/>
        <v/>
      </c>
      <c r="AK179" s="40" t="str">
        <f t="shared" si="161"/>
        <v/>
      </c>
      <c r="AL179" s="40" t="str">
        <f t="shared" si="161"/>
        <v/>
      </c>
      <c r="AM179" s="40" t="str">
        <f t="shared" si="161"/>
        <v/>
      </c>
      <c r="AN179" s="40" t="str">
        <f t="shared" si="161"/>
        <v/>
      </c>
      <c r="AO179" s="40" t="str">
        <f t="shared" si="161"/>
        <v/>
      </c>
      <c r="AP179" s="40" t="str">
        <f t="shared" si="161"/>
        <v/>
      </c>
      <c r="AQ179" s="41" t="str">
        <f t="shared" si="161"/>
        <v/>
      </c>
      <c r="AR179" s="42" t="str">
        <f t="shared" si="161"/>
        <v/>
      </c>
      <c r="AS179" s="40" t="str">
        <f t="shared" si="161"/>
        <v/>
      </c>
      <c r="AT179" s="40" t="str">
        <f t="shared" si="161"/>
        <v/>
      </c>
      <c r="AU179" s="40" t="str">
        <f t="shared" si="161"/>
        <v/>
      </c>
      <c r="AV179" s="40" t="str">
        <f t="shared" si="161"/>
        <v/>
      </c>
      <c r="AW179" s="43" t="str">
        <f t="shared" si="161"/>
        <v/>
      </c>
      <c r="AX179" s="44" t="str">
        <f t="shared" si="161"/>
        <v/>
      </c>
      <c r="AY179" s="40" t="str">
        <f t="shared" si="161"/>
        <v/>
      </c>
    </row>
    <row r="180" spans="1:51" x14ac:dyDescent="0.4">
      <c r="A180" s="32" t="str">
        <f t="shared" ref="A180:W180" si="162">IF(A85="","",A85)</f>
        <v/>
      </c>
      <c r="B180" s="51" t="str">
        <f t="shared" si="162"/>
        <v/>
      </c>
      <c r="C180" s="24" t="str">
        <f t="shared" si="162"/>
        <v/>
      </c>
      <c r="D180" s="24" t="str">
        <f t="shared" si="162"/>
        <v/>
      </c>
      <c r="E180" s="33" t="str">
        <f t="shared" si="162"/>
        <v/>
      </c>
      <c r="F180" s="34" t="str">
        <f t="shared" si="162"/>
        <v/>
      </c>
      <c r="G180" s="35" t="str">
        <f t="shared" si="162"/>
        <v/>
      </c>
      <c r="H180" s="35" t="str">
        <f t="shared" si="162"/>
        <v/>
      </c>
      <c r="I180" s="35" t="str">
        <f t="shared" si="162"/>
        <v/>
      </c>
      <c r="J180" s="32" t="str">
        <f t="shared" si="162"/>
        <v/>
      </c>
      <c r="K180" s="32" t="str">
        <f t="shared" si="162"/>
        <v/>
      </c>
      <c r="L180" s="36" t="str">
        <f t="shared" si="162"/>
        <v/>
      </c>
      <c r="M180" s="36">
        <f t="shared" si="162"/>
        <v>960</v>
      </c>
      <c r="N180" s="38">
        <f t="shared" si="162"/>
        <v>0.4</v>
      </c>
      <c r="O180" s="38">
        <f t="shared" si="162"/>
        <v>1.3</v>
      </c>
      <c r="P180" s="38">
        <f t="shared" si="162"/>
        <v>1</v>
      </c>
      <c r="Q180" s="39" t="str">
        <f t="shared" si="162"/>
        <v/>
      </c>
      <c r="R180" s="36" t="str">
        <f t="shared" si="162"/>
        <v/>
      </c>
      <c r="S180" s="32" t="str">
        <f t="shared" si="162"/>
        <v/>
      </c>
      <c r="T180" s="36" t="str">
        <f t="shared" si="162"/>
        <v/>
      </c>
      <c r="U180" s="32" t="str">
        <f t="shared" si="162"/>
        <v/>
      </c>
      <c r="V180" s="50" t="str">
        <f t="shared" si="162"/>
        <v/>
      </c>
      <c r="W180" s="36" t="str">
        <f t="shared" si="162"/>
        <v/>
      </c>
      <c r="X180" s="40"/>
      <c r="Y180" s="40" t="str">
        <f t="shared" ref="Y180:AY180" si="163">IF($L180="","",IF($J180="池撒き","",IF(Z85&lt;440,"",IF(Z85&lt;=$M180,ROUNDUP($L180/$B$6,0)*40,""))))</f>
        <v/>
      </c>
      <c r="Z180" s="40" t="str">
        <f t="shared" si="163"/>
        <v/>
      </c>
      <c r="AA180" s="40" t="str">
        <f t="shared" si="163"/>
        <v/>
      </c>
      <c r="AB180" s="40" t="str">
        <f t="shared" si="163"/>
        <v/>
      </c>
      <c r="AC180" s="40" t="str">
        <f t="shared" si="163"/>
        <v/>
      </c>
      <c r="AD180" s="40" t="str">
        <f t="shared" si="163"/>
        <v/>
      </c>
      <c r="AE180" s="40" t="str">
        <f t="shared" si="163"/>
        <v/>
      </c>
      <c r="AF180" s="40" t="str">
        <f t="shared" si="163"/>
        <v/>
      </c>
      <c r="AG180" s="40" t="str">
        <f t="shared" si="163"/>
        <v/>
      </c>
      <c r="AH180" s="40" t="str">
        <f t="shared" si="163"/>
        <v/>
      </c>
      <c r="AI180" s="40" t="str">
        <f t="shared" si="163"/>
        <v/>
      </c>
      <c r="AJ180" s="40" t="str">
        <f t="shared" si="163"/>
        <v/>
      </c>
      <c r="AK180" s="40" t="str">
        <f t="shared" si="163"/>
        <v/>
      </c>
      <c r="AL180" s="40" t="str">
        <f t="shared" si="163"/>
        <v/>
      </c>
      <c r="AM180" s="40" t="str">
        <f t="shared" si="163"/>
        <v/>
      </c>
      <c r="AN180" s="40" t="str">
        <f t="shared" si="163"/>
        <v/>
      </c>
      <c r="AO180" s="40" t="str">
        <f t="shared" si="163"/>
        <v/>
      </c>
      <c r="AP180" s="40" t="str">
        <f t="shared" si="163"/>
        <v/>
      </c>
      <c r="AQ180" s="41" t="str">
        <f t="shared" si="163"/>
        <v/>
      </c>
      <c r="AR180" s="42" t="str">
        <f t="shared" si="163"/>
        <v/>
      </c>
      <c r="AS180" s="40" t="str">
        <f t="shared" si="163"/>
        <v/>
      </c>
      <c r="AT180" s="40" t="str">
        <f t="shared" si="163"/>
        <v/>
      </c>
      <c r="AU180" s="40" t="str">
        <f t="shared" si="163"/>
        <v/>
      </c>
      <c r="AV180" s="40" t="str">
        <f t="shared" si="163"/>
        <v/>
      </c>
      <c r="AW180" s="43" t="str">
        <f t="shared" si="163"/>
        <v/>
      </c>
      <c r="AX180" s="44" t="str">
        <f t="shared" si="163"/>
        <v/>
      </c>
      <c r="AY180" s="40" t="str">
        <f t="shared" si="163"/>
        <v/>
      </c>
    </row>
    <row r="181" spans="1:51" x14ac:dyDescent="0.4">
      <c r="A181" s="32" t="str">
        <f t="shared" ref="A181:W181" si="164">IF(A86="","",A86)</f>
        <v/>
      </c>
      <c r="B181" s="51" t="str">
        <f t="shared" si="164"/>
        <v/>
      </c>
      <c r="C181" s="24" t="str">
        <f t="shared" si="164"/>
        <v/>
      </c>
      <c r="D181" s="24" t="str">
        <f t="shared" si="164"/>
        <v/>
      </c>
      <c r="E181" s="33" t="str">
        <f t="shared" si="164"/>
        <v/>
      </c>
      <c r="F181" s="34" t="str">
        <f t="shared" si="164"/>
        <v/>
      </c>
      <c r="G181" s="35" t="str">
        <f t="shared" si="164"/>
        <v/>
      </c>
      <c r="H181" s="35" t="str">
        <f t="shared" si="164"/>
        <v/>
      </c>
      <c r="I181" s="35" t="str">
        <f t="shared" si="164"/>
        <v/>
      </c>
      <c r="J181" s="32" t="str">
        <f t="shared" si="164"/>
        <v/>
      </c>
      <c r="K181" s="32" t="str">
        <f t="shared" si="164"/>
        <v/>
      </c>
      <c r="L181" s="36" t="str">
        <f t="shared" si="164"/>
        <v/>
      </c>
      <c r="M181" s="36">
        <f t="shared" si="164"/>
        <v>960</v>
      </c>
      <c r="N181" s="38">
        <f t="shared" si="164"/>
        <v>0.4</v>
      </c>
      <c r="O181" s="38">
        <f t="shared" si="164"/>
        <v>1.3</v>
      </c>
      <c r="P181" s="38">
        <f t="shared" si="164"/>
        <v>1</v>
      </c>
      <c r="Q181" s="39" t="str">
        <f t="shared" si="164"/>
        <v/>
      </c>
      <c r="R181" s="36" t="str">
        <f t="shared" si="164"/>
        <v/>
      </c>
      <c r="S181" s="32" t="str">
        <f t="shared" si="164"/>
        <v/>
      </c>
      <c r="T181" s="36" t="str">
        <f t="shared" si="164"/>
        <v/>
      </c>
      <c r="U181" s="32" t="str">
        <f t="shared" si="164"/>
        <v/>
      </c>
      <c r="V181" s="50" t="str">
        <f t="shared" si="164"/>
        <v/>
      </c>
      <c r="W181" s="36" t="str">
        <f t="shared" si="164"/>
        <v/>
      </c>
      <c r="X181" s="40"/>
      <c r="Y181" s="40" t="str">
        <f t="shared" ref="Y181:AY181" si="165">IF($L181="","",IF($J181="池撒き","",IF(Z86&lt;440,"",IF(Z86&lt;=$M181,ROUNDUP($L181/$B$6,0)*40,""))))</f>
        <v/>
      </c>
      <c r="Z181" s="40" t="str">
        <f t="shared" si="165"/>
        <v/>
      </c>
      <c r="AA181" s="40" t="str">
        <f t="shared" si="165"/>
        <v/>
      </c>
      <c r="AB181" s="40" t="str">
        <f t="shared" si="165"/>
        <v/>
      </c>
      <c r="AC181" s="40" t="str">
        <f t="shared" si="165"/>
        <v/>
      </c>
      <c r="AD181" s="40" t="str">
        <f t="shared" si="165"/>
        <v/>
      </c>
      <c r="AE181" s="40" t="str">
        <f t="shared" si="165"/>
        <v/>
      </c>
      <c r="AF181" s="40" t="str">
        <f t="shared" si="165"/>
        <v/>
      </c>
      <c r="AG181" s="40" t="str">
        <f t="shared" si="165"/>
        <v/>
      </c>
      <c r="AH181" s="40" t="str">
        <f t="shared" si="165"/>
        <v/>
      </c>
      <c r="AI181" s="40" t="str">
        <f t="shared" si="165"/>
        <v/>
      </c>
      <c r="AJ181" s="40" t="str">
        <f t="shared" si="165"/>
        <v/>
      </c>
      <c r="AK181" s="40" t="str">
        <f t="shared" si="165"/>
        <v/>
      </c>
      <c r="AL181" s="40" t="str">
        <f t="shared" si="165"/>
        <v/>
      </c>
      <c r="AM181" s="40" t="str">
        <f t="shared" si="165"/>
        <v/>
      </c>
      <c r="AN181" s="40" t="str">
        <f t="shared" si="165"/>
        <v/>
      </c>
      <c r="AO181" s="40" t="str">
        <f t="shared" si="165"/>
        <v/>
      </c>
      <c r="AP181" s="40" t="str">
        <f t="shared" si="165"/>
        <v/>
      </c>
      <c r="AQ181" s="41" t="str">
        <f t="shared" si="165"/>
        <v/>
      </c>
      <c r="AR181" s="42" t="str">
        <f t="shared" si="165"/>
        <v/>
      </c>
      <c r="AS181" s="40" t="str">
        <f t="shared" si="165"/>
        <v/>
      </c>
      <c r="AT181" s="40" t="str">
        <f t="shared" si="165"/>
        <v/>
      </c>
      <c r="AU181" s="40" t="str">
        <f t="shared" si="165"/>
        <v/>
      </c>
      <c r="AV181" s="40" t="str">
        <f t="shared" si="165"/>
        <v/>
      </c>
      <c r="AW181" s="43" t="str">
        <f t="shared" si="165"/>
        <v/>
      </c>
      <c r="AX181" s="44" t="str">
        <f t="shared" si="165"/>
        <v/>
      </c>
      <c r="AY181" s="40" t="str">
        <f t="shared" si="165"/>
        <v/>
      </c>
    </row>
    <row r="182" spans="1:51" x14ac:dyDescent="0.4">
      <c r="A182" s="32" t="str">
        <f t="shared" ref="A182:W182" si="166">IF(A87="","",A87)</f>
        <v/>
      </c>
      <c r="B182" s="51" t="str">
        <f t="shared" si="166"/>
        <v/>
      </c>
      <c r="C182" s="24" t="str">
        <f t="shared" si="166"/>
        <v/>
      </c>
      <c r="D182" s="24" t="str">
        <f t="shared" si="166"/>
        <v/>
      </c>
      <c r="E182" s="33" t="str">
        <f t="shared" si="166"/>
        <v/>
      </c>
      <c r="F182" s="34" t="str">
        <f t="shared" si="166"/>
        <v/>
      </c>
      <c r="G182" s="35" t="str">
        <f t="shared" si="166"/>
        <v/>
      </c>
      <c r="H182" s="35" t="str">
        <f t="shared" si="166"/>
        <v/>
      </c>
      <c r="I182" s="35" t="str">
        <f t="shared" si="166"/>
        <v/>
      </c>
      <c r="J182" s="32" t="str">
        <f t="shared" si="166"/>
        <v/>
      </c>
      <c r="K182" s="32" t="str">
        <f t="shared" si="166"/>
        <v/>
      </c>
      <c r="L182" s="36" t="str">
        <f t="shared" si="166"/>
        <v/>
      </c>
      <c r="M182" s="36">
        <f t="shared" si="166"/>
        <v>960</v>
      </c>
      <c r="N182" s="38">
        <f t="shared" si="166"/>
        <v>0.4</v>
      </c>
      <c r="O182" s="38">
        <f t="shared" si="166"/>
        <v>1.3</v>
      </c>
      <c r="P182" s="38">
        <f t="shared" si="166"/>
        <v>1</v>
      </c>
      <c r="Q182" s="39" t="str">
        <f t="shared" si="166"/>
        <v/>
      </c>
      <c r="R182" s="36" t="str">
        <f t="shared" si="166"/>
        <v/>
      </c>
      <c r="S182" s="32" t="str">
        <f t="shared" si="166"/>
        <v/>
      </c>
      <c r="T182" s="36" t="str">
        <f t="shared" si="166"/>
        <v/>
      </c>
      <c r="U182" s="32" t="str">
        <f t="shared" si="166"/>
        <v/>
      </c>
      <c r="V182" s="50" t="str">
        <f t="shared" si="166"/>
        <v/>
      </c>
      <c r="W182" s="36" t="str">
        <f t="shared" si="166"/>
        <v/>
      </c>
      <c r="X182" s="40"/>
      <c r="Y182" s="40" t="str">
        <f t="shared" ref="Y182:AY182" si="167">IF($L182="","",IF($J182="池撒き","",IF(Z87&lt;440,"",IF(Z87&lt;=$M182,ROUNDUP($L182/$B$6,0)*40,""))))</f>
        <v/>
      </c>
      <c r="Z182" s="40" t="str">
        <f t="shared" si="167"/>
        <v/>
      </c>
      <c r="AA182" s="40" t="str">
        <f t="shared" si="167"/>
        <v/>
      </c>
      <c r="AB182" s="40" t="str">
        <f t="shared" si="167"/>
        <v/>
      </c>
      <c r="AC182" s="40" t="str">
        <f t="shared" si="167"/>
        <v/>
      </c>
      <c r="AD182" s="40" t="str">
        <f t="shared" si="167"/>
        <v/>
      </c>
      <c r="AE182" s="40" t="str">
        <f t="shared" si="167"/>
        <v/>
      </c>
      <c r="AF182" s="40" t="str">
        <f t="shared" si="167"/>
        <v/>
      </c>
      <c r="AG182" s="40" t="str">
        <f t="shared" si="167"/>
        <v/>
      </c>
      <c r="AH182" s="40" t="str">
        <f t="shared" si="167"/>
        <v/>
      </c>
      <c r="AI182" s="40" t="str">
        <f t="shared" si="167"/>
        <v/>
      </c>
      <c r="AJ182" s="40" t="str">
        <f t="shared" si="167"/>
        <v/>
      </c>
      <c r="AK182" s="40" t="str">
        <f t="shared" si="167"/>
        <v/>
      </c>
      <c r="AL182" s="40" t="str">
        <f t="shared" si="167"/>
        <v/>
      </c>
      <c r="AM182" s="40" t="str">
        <f t="shared" si="167"/>
        <v/>
      </c>
      <c r="AN182" s="40" t="str">
        <f t="shared" si="167"/>
        <v/>
      </c>
      <c r="AO182" s="40" t="str">
        <f t="shared" si="167"/>
        <v/>
      </c>
      <c r="AP182" s="40" t="str">
        <f t="shared" si="167"/>
        <v/>
      </c>
      <c r="AQ182" s="41" t="str">
        <f t="shared" si="167"/>
        <v/>
      </c>
      <c r="AR182" s="42" t="str">
        <f t="shared" si="167"/>
        <v/>
      </c>
      <c r="AS182" s="40" t="str">
        <f t="shared" si="167"/>
        <v/>
      </c>
      <c r="AT182" s="40" t="str">
        <f t="shared" si="167"/>
        <v/>
      </c>
      <c r="AU182" s="40" t="str">
        <f t="shared" si="167"/>
        <v/>
      </c>
      <c r="AV182" s="40" t="str">
        <f t="shared" si="167"/>
        <v/>
      </c>
      <c r="AW182" s="43" t="str">
        <f t="shared" si="167"/>
        <v/>
      </c>
      <c r="AX182" s="44" t="str">
        <f t="shared" si="167"/>
        <v/>
      </c>
      <c r="AY182" s="40" t="str">
        <f t="shared" si="167"/>
        <v/>
      </c>
    </row>
    <row r="183" spans="1:51" x14ac:dyDescent="0.4">
      <c r="A183" s="32" t="str">
        <f t="shared" ref="A183:W183" si="168">IF(A88="","",A88)</f>
        <v/>
      </c>
      <c r="B183" s="51" t="str">
        <f t="shared" si="168"/>
        <v/>
      </c>
      <c r="C183" s="24" t="str">
        <f t="shared" si="168"/>
        <v/>
      </c>
      <c r="D183" s="24" t="str">
        <f t="shared" si="168"/>
        <v/>
      </c>
      <c r="E183" s="33" t="str">
        <f t="shared" si="168"/>
        <v/>
      </c>
      <c r="F183" s="34" t="str">
        <f t="shared" si="168"/>
        <v/>
      </c>
      <c r="G183" s="35" t="str">
        <f t="shared" si="168"/>
        <v/>
      </c>
      <c r="H183" s="35" t="str">
        <f t="shared" si="168"/>
        <v/>
      </c>
      <c r="I183" s="35" t="str">
        <f t="shared" si="168"/>
        <v/>
      </c>
      <c r="J183" s="32" t="str">
        <f t="shared" si="168"/>
        <v/>
      </c>
      <c r="K183" s="32" t="str">
        <f t="shared" si="168"/>
        <v/>
      </c>
      <c r="L183" s="36" t="str">
        <f t="shared" si="168"/>
        <v/>
      </c>
      <c r="M183" s="36">
        <f t="shared" si="168"/>
        <v>960</v>
      </c>
      <c r="N183" s="38">
        <f t="shared" si="168"/>
        <v>0.4</v>
      </c>
      <c r="O183" s="38">
        <f t="shared" si="168"/>
        <v>1.3</v>
      </c>
      <c r="P183" s="38">
        <f t="shared" si="168"/>
        <v>1</v>
      </c>
      <c r="Q183" s="39" t="str">
        <f t="shared" si="168"/>
        <v/>
      </c>
      <c r="R183" s="36" t="str">
        <f t="shared" si="168"/>
        <v/>
      </c>
      <c r="S183" s="32" t="str">
        <f t="shared" si="168"/>
        <v/>
      </c>
      <c r="T183" s="36" t="str">
        <f t="shared" si="168"/>
        <v/>
      </c>
      <c r="U183" s="32" t="str">
        <f t="shared" si="168"/>
        <v/>
      </c>
      <c r="V183" s="50" t="str">
        <f t="shared" si="168"/>
        <v/>
      </c>
      <c r="W183" s="36" t="str">
        <f t="shared" si="168"/>
        <v/>
      </c>
      <c r="X183" s="40"/>
      <c r="Y183" s="40" t="str">
        <f t="shared" ref="Y183:AY183" si="169">IF($L183="","",IF($J183="池撒き","",IF(Z88&lt;440,"",IF(Z88&lt;=$M183,ROUNDUP($L183/$B$6,0)*40,""))))</f>
        <v/>
      </c>
      <c r="Z183" s="40" t="str">
        <f t="shared" si="169"/>
        <v/>
      </c>
      <c r="AA183" s="40" t="str">
        <f t="shared" si="169"/>
        <v/>
      </c>
      <c r="AB183" s="40" t="str">
        <f t="shared" si="169"/>
        <v/>
      </c>
      <c r="AC183" s="40" t="str">
        <f t="shared" si="169"/>
        <v/>
      </c>
      <c r="AD183" s="40" t="str">
        <f t="shared" si="169"/>
        <v/>
      </c>
      <c r="AE183" s="40" t="str">
        <f t="shared" si="169"/>
        <v/>
      </c>
      <c r="AF183" s="40" t="str">
        <f t="shared" si="169"/>
        <v/>
      </c>
      <c r="AG183" s="40" t="str">
        <f t="shared" si="169"/>
        <v/>
      </c>
      <c r="AH183" s="40" t="str">
        <f t="shared" si="169"/>
        <v/>
      </c>
      <c r="AI183" s="40" t="str">
        <f t="shared" si="169"/>
        <v/>
      </c>
      <c r="AJ183" s="40" t="str">
        <f t="shared" si="169"/>
        <v/>
      </c>
      <c r="AK183" s="40" t="str">
        <f t="shared" si="169"/>
        <v/>
      </c>
      <c r="AL183" s="40" t="str">
        <f t="shared" si="169"/>
        <v/>
      </c>
      <c r="AM183" s="40" t="str">
        <f t="shared" si="169"/>
        <v/>
      </c>
      <c r="AN183" s="40" t="str">
        <f t="shared" si="169"/>
        <v/>
      </c>
      <c r="AO183" s="40" t="str">
        <f t="shared" si="169"/>
        <v/>
      </c>
      <c r="AP183" s="40" t="str">
        <f t="shared" si="169"/>
        <v/>
      </c>
      <c r="AQ183" s="41" t="str">
        <f t="shared" si="169"/>
        <v/>
      </c>
      <c r="AR183" s="42" t="str">
        <f t="shared" si="169"/>
        <v/>
      </c>
      <c r="AS183" s="40" t="str">
        <f t="shared" si="169"/>
        <v/>
      </c>
      <c r="AT183" s="40" t="str">
        <f t="shared" si="169"/>
        <v/>
      </c>
      <c r="AU183" s="40" t="str">
        <f t="shared" si="169"/>
        <v/>
      </c>
      <c r="AV183" s="40" t="str">
        <f t="shared" si="169"/>
        <v/>
      </c>
      <c r="AW183" s="43" t="str">
        <f t="shared" si="169"/>
        <v/>
      </c>
      <c r="AX183" s="44" t="str">
        <f t="shared" si="169"/>
        <v/>
      </c>
      <c r="AY183" s="40" t="str">
        <f t="shared" si="169"/>
        <v/>
      </c>
    </row>
    <row r="184" spans="1:51" x14ac:dyDescent="0.4">
      <c r="A184" s="32" t="str">
        <f t="shared" ref="A184:W184" si="170">IF(A89="","",A89)</f>
        <v/>
      </c>
      <c r="B184" s="51" t="str">
        <f t="shared" si="170"/>
        <v/>
      </c>
      <c r="C184" s="24" t="str">
        <f t="shared" si="170"/>
        <v/>
      </c>
      <c r="D184" s="24" t="str">
        <f t="shared" si="170"/>
        <v/>
      </c>
      <c r="E184" s="33" t="str">
        <f t="shared" si="170"/>
        <v/>
      </c>
      <c r="F184" s="34" t="str">
        <f t="shared" si="170"/>
        <v/>
      </c>
      <c r="G184" s="35" t="str">
        <f t="shared" si="170"/>
        <v/>
      </c>
      <c r="H184" s="35" t="str">
        <f t="shared" si="170"/>
        <v/>
      </c>
      <c r="I184" s="35" t="str">
        <f t="shared" si="170"/>
        <v/>
      </c>
      <c r="J184" s="32" t="str">
        <f t="shared" si="170"/>
        <v/>
      </c>
      <c r="K184" s="32" t="str">
        <f t="shared" si="170"/>
        <v/>
      </c>
      <c r="L184" s="36" t="str">
        <f t="shared" si="170"/>
        <v/>
      </c>
      <c r="M184" s="36">
        <f t="shared" si="170"/>
        <v>960</v>
      </c>
      <c r="N184" s="38">
        <f t="shared" si="170"/>
        <v>0.4</v>
      </c>
      <c r="O184" s="38">
        <f t="shared" si="170"/>
        <v>1.3</v>
      </c>
      <c r="P184" s="38">
        <f t="shared" si="170"/>
        <v>1</v>
      </c>
      <c r="Q184" s="39" t="str">
        <f t="shared" si="170"/>
        <v/>
      </c>
      <c r="R184" s="36" t="str">
        <f t="shared" si="170"/>
        <v/>
      </c>
      <c r="S184" s="32" t="str">
        <f t="shared" si="170"/>
        <v/>
      </c>
      <c r="T184" s="36" t="str">
        <f t="shared" si="170"/>
        <v/>
      </c>
      <c r="U184" s="32" t="str">
        <f t="shared" si="170"/>
        <v/>
      </c>
      <c r="V184" s="50" t="str">
        <f t="shared" si="170"/>
        <v/>
      </c>
      <c r="W184" s="36" t="str">
        <f t="shared" si="170"/>
        <v/>
      </c>
      <c r="X184" s="40"/>
      <c r="Y184" s="40" t="str">
        <f t="shared" ref="Y184:AY184" si="171">IF($L184="","",IF($J184="池撒き","",IF(Z89&lt;440,"",IF(Z89&lt;=$M184,ROUNDUP($L184/$B$6,0)*40,""))))</f>
        <v/>
      </c>
      <c r="Z184" s="40" t="str">
        <f t="shared" si="171"/>
        <v/>
      </c>
      <c r="AA184" s="40" t="str">
        <f t="shared" si="171"/>
        <v/>
      </c>
      <c r="AB184" s="40" t="str">
        <f t="shared" si="171"/>
        <v/>
      </c>
      <c r="AC184" s="40" t="str">
        <f t="shared" si="171"/>
        <v/>
      </c>
      <c r="AD184" s="40" t="str">
        <f t="shared" si="171"/>
        <v/>
      </c>
      <c r="AE184" s="40" t="str">
        <f t="shared" si="171"/>
        <v/>
      </c>
      <c r="AF184" s="40" t="str">
        <f t="shared" si="171"/>
        <v/>
      </c>
      <c r="AG184" s="40" t="str">
        <f t="shared" si="171"/>
        <v/>
      </c>
      <c r="AH184" s="40" t="str">
        <f t="shared" si="171"/>
        <v/>
      </c>
      <c r="AI184" s="40" t="str">
        <f t="shared" si="171"/>
        <v/>
      </c>
      <c r="AJ184" s="40" t="str">
        <f t="shared" si="171"/>
        <v/>
      </c>
      <c r="AK184" s="40" t="str">
        <f t="shared" si="171"/>
        <v/>
      </c>
      <c r="AL184" s="40" t="str">
        <f t="shared" si="171"/>
        <v/>
      </c>
      <c r="AM184" s="40" t="str">
        <f t="shared" si="171"/>
        <v/>
      </c>
      <c r="AN184" s="40" t="str">
        <f t="shared" si="171"/>
        <v/>
      </c>
      <c r="AO184" s="40" t="str">
        <f t="shared" si="171"/>
        <v/>
      </c>
      <c r="AP184" s="40" t="str">
        <f t="shared" si="171"/>
        <v/>
      </c>
      <c r="AQ184" s="41" t="str">
        <f t="shared" si="171"/>
        <v/>
      </c>
      <c r="AR184" s="42" t="str">
        <f t="shared" si="171"/>
        <v/>
      </c>
      <c r="AS184" s="40" t="str">
        <f t="shared" si="171"/>
        <v/>
      </c>
      <c r="AT184" s="40" t="str">
        <f t="shared" si="171"/>
        <v/>
      </c>
      <c r="AU184" s="40" t="str">
        <f t="shared" si="171"/>
        <v/>
      </c>
      <c r="AV184" s="40" t="str">
        <f t="shared" si="171"/>
        <v/>
      </c>
      <c r="AW184" s="43" t="str">
        <f t="shared" si="171"/>
        <v/>
      </c>
      <c r="AX184" s="44" t="str">
        <f t="shared" si="171"/>
        <v/>
      </c>
      <c r="AY184" s="40" t="str">
        <f t="shared" si="171"/>
        <v/>
      </c>
    </row>
    <row r="185" spans="1:51" x14ac:dyDescent="0.4">
      <c r="A185" s="32" t="str">
        <f t="shared" ref="A185:W185" si="172">IF(A90="","",A90)</f>
        <v/>
      </c>
      <c r="B185" s="51" t="str">
        <f t="shared" si="172"/>
        <v/>
      </c>
      <c r="C185" s="24" t="str">
        <f t="shared" si="172"/>
        <v/>
      </c>
      <c r="D185" s="24" t="str">
        <f t="shared" si="172"/>
        <v/>
      </c>
      <c r="E185" s="33" t="str">
        <f t="shared" si="172"/>
        <v/>
      </c>
      <c r="F185" s="34" t="str">
        <f t="shared" si="172"/>
        <v/>
      </c>
      <c r="G185" s="35" t="str">
        <f t="shared" si="172"/>
        <v/>
      </c>
      <c r="H185" s="35" t="str">
        <f t="shared" si="172"/>
        <v/>
      </c>
      <c r="I185" s="35" t="str">
        <f t="shared" si="172"/>
        <v/>
      </c>
      <c r="J185" s="32" t="str">
        <f t="shared" si="172"/>
        <v/>
      </c>
      <c r="K185" s="32" t="str">
        <f t="shared" si="172"/>
        <v/>
      </c>
      <c r="L185" s="36" t="str">
        <f t="shared" si="172"/>
        <v/>
      </c>
      <c r="M185" s="36">
        <f t="shared" si="172"/>
        <v>960</v>
      </c>
      <c r="N185" s="38">
        <f t="shared" si="172"/>
        <v>0.4</v>
      </c>
      <c r="O185" s="38">
        <f t="shared" si="172"/>
        <v>1.3</v>
      </c>
      <c r="P185" s="38">
        <f t="shared" si="172"/>
        <v>1</v>
      </c>
      <c r="Q185" s="39" t="str">
        <f t="shared" si="172"/>
        <v/>
      </c>
      <c r="R185" s="36" t="str">
        <f t="shared" si="172"/>
        <v/>
      </c>
      <c r="S185" s="32" t="str">
        <f t="shared" si="172"/>
        <v/>
      </c>
      <c r="T185" s="36" t="str">
        <f t="shared" si="172"/>
        <v/>
      </c>
      <c r="U185" s="32" t="str">
        <f t="shared" si="172"/>
        <v/>
      </c>
      <c r="V185" s="50" t="str">
        <f t="shared" si="172"/>
        <v/>
      </c>
      <c r="W185" s="36" t="str">
        <f t="shared" si="172"/>
        <v/>
      </c>
      <c r="X185" s="40"/>
      <c r="Y185" s="40" t="str">
        <f t="shared" ref="Y185:AY185" si="173">IF($L185="","",IF($J185="池撒き","",IF(Z90&lt;440,"",IF(Z90&lt;=$M185,ROUNDUP($L185/$B$6,0)*40,""))))</f>
        <v/>
      </c>
      <c r="Z185" s="40" t="str">
        <f t="shared" si="173"/>
        <v/>
      </c>
      <c r="AA185" s="40" t="str">
        <f t="shared" si="173"/>
        <v/>
      </c>
      <c r="AB185" s="40" t="str">
        <f t="shared" si="173"/>
        <v/>
      </c>
      <c r="AC185" s="40" t="str">
        <f t="shared" si="173"/>
        <v/>
      </c>
      <c r="AD185" s="40" t="str">
        <f t="shared" si="173"/>
        <v/>
      </c>
      <c r="AE185" s="40" t="str">
        <f t="shared" si="173"/>
        <v/>
      </c>
      <c r="AF185" s="40" t="str">
        <f t="shared" si="173"/>
        <v/>
      </c>
      <c r="AG185" s="40" t="str">
        <f t="shared" si="173"/>
        <v/>
      </c>
      <c r="AH185" s="40" t="str">
        <f t="shared" si="173"/>
        <v/>
      </c>
      <c r="AI185" s="40" t="str">
        <f t="shared" si="173"/>
        <v/>
      </c>
      <c r="AJ185" s="40" t="str">
        <f t="shared" si="173"/>
        <v/>
      </c>
      <c r="AK185" s="40" t="str">
        <f t="shared" si="173"/>
        <v/>
      </c>
      <c r="AL185" s="40" t="str">
        <f t="shared" si="173"/>
        <v/>
      </c>
      <c r="AM185" s="40" t="str">
        <f t="shared" si="173"/>
        <v/>
      </c>
      <c r="AN185" s="40" t="str">
        <f t="shared" si="173"/>
        <v/>
      </c>
      <c r="AO185" s="40" t="str">
        <f t="shared" si="173"/>
        <v/>
      </c>
      <c r="AP185" s="40" t="str">
        <f t="shared" si="173"/>
        <v/>
      </c>
      <c r="AQ185" s="41" t="str">
        <f t="shared" si="173"/>
        <v/>
      </c>
      <c r="AR185" s="42" t="str">
        <f t="shared" si="173"/>
        <v/>
      </c>
      <c r="AS185" s="40" t="str">
        <f t="shared" si="173"/>
        <v/>
      </c>
      <c r="AT185" s="40" t="str">
        <f t="shared" si="173"/>
        <v/>
      </c>
      <c r="AU185" s="40" t="str">
        <f t="shared" si="173"/>
        <v/>
      </c>
      <c r="AV185" s="40" t="str">
        <f t="shared" si="173"/>
        <v/>
      </c>
      <c r="AW185" s="43" t="str">
        <f t="shared" si="173"/>
        <v/>
      </c>
      <c r="AX185" s="44" t="str">
        <f t="shared" si="173"/>
        <v/>
      </c>
      <c r="AY185" s="40" t="str">
        <f t="shared" si="173"/>
        <v/>
      </c>
    </row>
    <row r="186" spans="1:51" x14ac:dyDescent="0.4">
      <c r="A186" s="32" t="str">
        <f t="shared" ref="A186:W186" si="174">IF(A91="","",A91)</f>
        <v/>
      </c>
      <c r="B186" s="51" t="str">
        <f t="shared" si="174"/>
        <v/>
      </c>
      <c r="C186" s="24" t="str">
        <f t="shared" si="174"/>
        <v/>
      </c>
      <c r="D186" s="24" t="str">
        <f t="shared" si="174"/>
        <v/>
      </c>
      <c r="E186" s="33" t="str">
        <f t="shared" si="174"/>
        <v/>
      </c>
      <c r="F186" s="34" t="str">
        <f t="shared" si="174"/>
        <v/>
      </c>
      <c r="G186" s="35" t="str">
        <f t="shared" si="174"/>
        <v/>
      </c>
      <c r="H186" s="35" t="str">
        <f t="shared" si="174"/>
        <v/>
      </c>
      <c r="I186" s="35" t="str">
        <f t="shared" si="174"/>
        <v/>
      </c>
      <c r="J186" s="32" t="str">
        <f t="shared" si="174"/>
        <v/>
      </c>
      <c r="K186" s="32" t="str">
        <f t="shared" si="174"/>
        <v/>
      </c>
      <c r="L186" s="36" t="str">
        <f t="shared" si="174"/>
        <v/>
      </c>
      <c r="M186" s="36">
        <f t="shared" si="174"/>
        <v>960</v>
      </c>
      <c r="N186" s="38">
        <f t="shared" si="174"/>
        <v>0.4</v>
      </c>
      <c r="O186" s="38">
        <f t="shared" si="174"/>
        <v>1.3</v>
      </c>
      <c r="P186" s="38">
        <f t="shared" si="174"/>
        <v>1</v>
      </c>
      <c r="Q186" s="39" t="str">
        <f t="shared" si="174"/>
        <v/>
      </c>
      <c r="R186" s="36" t="str">
        <f t="shared" si="174"/>
        <v/>
      </c>
      <c r="S186" s="32" t="str">
        <f t="shared" si="174"/>
        <v/>
      </c>
      <c r="T186" s="36" t="str">
        <f t="shared" si="174"/>
        <v/>
      </c>
      <c r="U186" s="32" t="str">
        <f t="shared" si="174"/>
        <v/>
      </c>
      <c r="V186" s="50" t="str">
        <f t="shared" si="174"/>
        <v/>
      </c>
      <c r="W186" s="36" t="str">
        <f t="shared" si="174"/>
        <v/>
      </c>
      <c r="X186" s="40"/>
      <c r="Y186" s="40" t="str">
        <f t="shared" ref="Y186:AY186" si="175">IF($L186="","",IF($J186="池撒き","",IF(Z91&lt;440,"",IF(Z91&lt;=$M186,ROUNDUP($L186/$B$6,0)*40,""))))</f>
        <v/>
      </c>
      <c r="Z186" s="40" t="str">
        <f t="shared" si="175"/>
        <v/>
      </c>
      <c r="AA186" s="40" t="str">
        <f t="shared" si="175"/>
        <v/>
      </c>
      <c r="AB186" s="40" t="str">
        <f t="shared" si="175"/>
        <v/>
      </c>
      <c r="AC186" s="40" t="str">
        <f t="shared" si="175"/>
        <v/>
      </c>
      <c r="AD186" s="40" t="str">
        <f t="shared" si="175"/>
        <v/>
      </c>
      <c r="AE186" s="40" t="str">
        <f t="shared" si="175"/>
        <v/>
      </c>
      <c r="AF186" s="40" t="str">
        <f t="shared" si="175"/>
        <v/>
      </c>
      <c r="AG186" s="40" t="str">
        <f t="shared" si="175"/>
        <v/>
      </c>
      <c r="AH186" s="40" t="str">
        <f t="shared" si="175"/>
        <v/>
      </c>
      <c r="AI186" s="40" t="str">
        <f t="shared" si="175"/>
        <v/>
      </c>
      <c r="AJ186" s="40" t="str">
        <f t="shared" si="175"/>
        <v/>
      </c>
      <c r="AK186" s="40" t="str">
        <f t="shared" si="175"/>
        <v/>
      </c>
      <c r="AL186" s="40" t="str">
        <f t="shared" si="175"/>
        <v/>
      </c>
      <c r="AM186" s="40" t="str">
        <f t="shared" si="175"/>
        <v/>
      </c>
      <c r="AN186" s="40" t="str">
        <f t="shared" si="175"/>
        <v/>
      </c>
      <c r="AO186" s="40" t="str">
        <f t="shared" si="175"/>
        <v/>
      </c>
      <c r="AP186" s="40" t="str">
        <f t="shared" si="175"/>
        <v/>
      </c>
      <c r="AQ186" s="41" t="str">
        <f t="shared" si="175"/>
        <v/>
      </c>
      <c r="AR186" s="42" t="str">
        <f t="shared" si="175"/>
        <v/>
      </c>
      <c r="AS186" s="40" t="str">
        <f t="shared" si="175"/>
        <v/>
      </c>
      <c r="AT186" s="40" t="str">
        <f t="shared" si="175"/>
        <v/>
      </c>
      <c r="AU186" s="40" t="str">
        <f t="shared" si="175"/>
        <v/>
      </c>
      <c r="AV186" s="40" t="str">
        <f t="shared" si="175"/>
        <v/>
      </c>
      <c r="AW186" s="43" t="str">
        <f t="shared" si="175"/>
        <v/>
      </c>
      <c r="AX186" s="44" t="str">
        <f t="shared" si="175"/>
        <v/>
      </c>
      <c r="AY186" s="40" t="str">
        <f t="shared" si="175"/>
        <v/>
      </c>
    </row>
    <row r="187" spans="1:51" x14ac:dyDescent="0.4">
      <c r="A187" s="32" t="str">
        <f t="shared" ref="A187:W187" si="176">IF(A92="","",A92)</f>
        <v/>
      </c>
      <c r="B187" s="51" t="str">
        <f t="shared" si="176"/>
        <v/>
      </c>
      <c r="C187" s="24" t="str">
        <f t="shared" si="176"/>
        <v/>
      </c>
      <c r="D187" s="24" t="str">
        <f t="shared" si="176"/>
        <v/>
      </c>
      <c r="E187" s="33" t="str">
        <f t="shared" si="176"/>
        <v/>
      </c>
      <c r="F187" s="34" t="str">
        <f t="shared" si="176"/>
        <v/>
      </c>
      <c r="G187" s="35" t="str">
        <f t="shared" si="176"/>
        <v/>
      </c>
      <c r="H187" s="35" t="str">
        <f t="shared" si="176"/>
        <v/>
      </c>
      <c r="I187" s="35" t="str">
        <f t="shared" si="176"/>
        <v/>
      </c>
      <c r="J187" s="32" t="str">
        <f t="shared" si="176"/>
        <v/>
      </c>
      <c r="K187" s="32" t="str">
        <f t="shared" si="176"/>
        <v/>
      </c>
      <c r="L187" s="36" t="str">
        <f t="shared" si="176"/>
        <v/>
      </c>
      <c r="M187" s="36">
        <f t="shared" si="176"/>
        <v>960</v>
      </c>
      <c r="N187" s="38">
        <f t="shared" si="176"/>
        <v>0.4</v>
      </c>
      <c r="O187" s="38">
        <f t="shared" si="176"/>
        <v>1.3</v>
      </c>
      <c r="P187" s="38">
        <f t="shared" si="176"/>
        <v>1</v>
      </c>
      <c r="Q187" s="39" t="str">
        <f t="shared" si="176"/>
        <v/>
      </c>
      <c r="R187" s="36" t="str">
        <f t="shared" si="176"/>
        <v/>
      </c>
      <c r="S187" s="32" t="str">
        <f t="shared" si="176"/>
        <v/>
      </c>
      <c r="T187" s="36" t="str">
        <f t="shared" si="176"/>
        <v/>
      </c>
      <c r="U187" s="32" t="str">
        <f t="shared" si="176"/>
        <v/>
      </c>
      <c r="V187" s="50" t="str">
        <f t="shared" si="176"/>
        <v/>
      </c>
      <c r="W187" s="36" t="str">
        <f t="shared" si="176"/>
        <v/>
      </c>
      <c r="X187" s="40"/>
      <c r="Y187" s="40" t="str">
        <f t="shared" ref="Y187:AY187" si="177">IF($L187="","",IF($J187="池撒き","",IF(Z92&lt;440,"",IF(Z92&lt;=$M187,ROUNDUP($L187/$B$6,0)*40,""))))</f>
        <v/>
      </c>
      <c r="Z187" s="40" t="str">
        <f t="shared" si="177"/>
        <v/>
      </c>
      <c r="AA187" s="40" t="str">
        <f t="shared" si="177"/>
        <v/>
      </c>
      <c r="AB187" s="40" t="str">
        <f t="shared" si="177"/>
        <v/>
      </c>
      <c r="AC187" s="40" t="str">
        <f t="shared" si="177"/>
        <v/>
      </c>
      <c r="AD187" s="40" t="str">
        <f t="shared" si="177"/>
        <v/>
      </c>
      <c r="AE187" s="40" t="str">
        <f t="shared" si="177"/>
        <v/>
      </c>
      <c r="AF187" s="40" t="str">
        <f t="shared" si="177"/>
        <v/>
      </c>
      <c r="AG187" s="40" t="str">
        <f t="shared" si="177"/>
        <v/>
      </c>
      <c r="AH187" s="40" t="str">
        <f t="shared" si="177"/>
        <v/>
      </c>
      <c r="AI187" s="40" t="str">
        <f t="shared" si="177"/>
        <v/>
      </c>
      <c r="AJ187" s="40" t="str">
        <f t="shared" si="177"/>
        <v/>
      </c>
      <c r="AK187" s="40" t="str">
        <f t="shared" si="177"/>
        <v/>
      </c>
      <c r="AL187" s="40" t="str">
        <f t="shared" si="177"/>
        <v/>
      </c>
      <c r="AM187" s="40" t="str">
        <f t="shared" si="177"/>
        <v/>
      </c>
      <c r="AN187" s="40" t="str">
        <f t="shared" si="177"/>
        <v/>
      </c>
      <c r="AO187" s="40" t="str">
        <f t="shared" si="177"/>
        <v/>
      </c>
      <c r="AP187" s="40" t="str">
        <f t="shared" si="177"/>
        <v/>
      </c>
      <c r="AQ187" s="41" t="str">
        <f t="shared" si="177"/>
        <v/>
      </c>
      <c r="AR187" s="42" t="str">
        <f t="shared" si="177"/>
        <v/>
      </c>
      <c r="AS187" s="40" t="str">
        <f t="shared" si="177"/>
        <v/>
      </c>
      <c r="AT187" s="40" t="str">
        <f t="shared" si="177"/>
        <v/>
      </c>
      <c r="AU187" s="40" t="str">
        <f t="shared" si="177"/>
        <v/>
      </c>
      <c r="AV187" s="40" t="str">
        <f t="shared" si="177"/>
        <v/>
      </c>
      <c r="AW187" s="43" t="str">
        <f t="shared" si="177"/>
        <v/>
      </c>
      <c r="AX187" s="44" t="str">
        <f t="shared" si="177"/>
        <v/>
      </c>
      <c r="AY187" s="40" t="str">
        <f t="shared" si="177"/>
        <v/>
      </c>
    </row>
    <row r="188" spans="1:51" x14ac:dyDescent="0.4">
      <c r="A188" s="32" t="str">
        <f t="shared" ref="A188:W188" si="178">IF(A93="","",A93)</f>
        <v/>
      </c>
      <c r="B188" s="51" t="str">
        <f t="shared" si="178"/>
        <v/>
      </c>
      <c r="C188" s="24" t="str">
        <f t="shared" si="178"/>
        <v/>
      </c>
      <c r="D188" s="24" t="str">
        <f t="shared" si="178"/>
        <v/>
      </c>
      <c r="E188" s="33" t="str">
        <f t="shared" si="178"/>
        <v/>
      </c>
      <c r="F188" s="34" t="str">
        <f t="shared" si="178"/>
        <v/>
      </c>
      <c r="G188" s="35" t="str">
        <f t="shared" si="178"/>
        <v/>
      </c>
      <c r="H188" s="35" t="str">
        <f t="shared" si="178"/>
        <v/>
      </c>
      <c r="I188" s="35" t="str">
        <f t="shared" si="178"/>
        <v/>
      </c>
      <c r="J188" s="32" t="str">
        <f t="shared" si="178"/>
        <v/>
      </c>
      <c r="K188" s="32" t="str">
        <f t="shared" si="178"/>
        <v/>
      </c>
      <c r="L188" s="36" t="str">
        <f t="shared" si="178"/>
        <v/>
      </c>
      <c r="M188" s="36">
        <f t="shared" si="178"/>
        <v>960</v>
      </c>
      <c r="N188" s="38">
        <f t="shared" si="178"/>
        <v>0.4</v>
      </c>
      <c r="O188" s="38">
        <f t="shared" si="178"/>
        <v>1.3</v>
      </c>
      <c r="P188" s="38">
        <f t="shared" si="178"/>
        <v>1</v>
      </c>
      <c r="Q188" s="39" t="str">
        <f t="shared" si="178"/>
        <v/>
      </c>
      <c r="R188" s="36" t="str">
        <f t="shared" si="178"/>
        <v/>
      </c>
      <c r="S188" s="32" t="str">
        <f t="shared" si="178"/>
        <v/>
      </c>
      <c r="T188" s="36" t="str">
        <f t="shared" si="178"/>
        <v/>
      </c>
      <c r="U188" s="32" t="str">
        <f t="shared" si="178"/>
        <v/>
      </c>
      <c r="V188" s="50" t="str">
        <f t="shared" si="178"/>
        <v/>
      </c>
      <c r="W188" s="36" t="str">
        <f t="shared" si="178"/>
        <v/>
      </c>
      <c r="X188" s="40"/>
      <c r="Y188" s="40" t="str">
        <f t="shared" ref="Y188:AY188" si="179">IF($L188="","",IF($J188="池撒き","",IF(Z93&lt;440,"",IF(Z93&lt;=$M188,ROUNDUP($L188/$B$6,0)*40,""))))</f>
        <v/>
      </c>
      <c r="Z188" s="40" t="str">
        <f t="shared" si="179"/>
        <v/>
      </c>
      <c r="AA188" s="40" t="str">
        <f t="shared" si="179"/>
        <v/>
      </c>
      <c r="AB188" s="40" t="str">
        <f t="shared" si="179"/>
        <v/>
      </c>
      <c r="AC188" s="40" t="str">
        <f t="shared" si="179"/>
        <v/>
      </c>
      <c r="AD188" s="40" t="str">
        <f t="shared" si="179"/>
        <v/>
      </c>
      <c r="AE188" s="40" t="str">
        <f t="shared" si="179"/>
        <v/>
      </c>
      <c r="AF188" s="40" t="str">
        <f t="shared" si="179"/>
        <v/>
      </c>
      <c r="AG188" s="40" t="str">
        <f t="shared" si="179"/>
        <v/>
      </c>
      <c r="AH188" s="40" t="str">
        <f t="shared" si="179"/>
        <v/>
      </c>
      <c r="AI188" s="40" t="str">
        <f t="shared" si="179"/>
        <v/>
      </c>
      <c r="AJ188" s="40" t="str">
        <f t="shared" si="179"/>
        <v/>
      </c>
      <c r="AK188" s="40" t="str">
        <f t="shared" si="179"/>
        <v/>
      </c>
      <c r="AL188" s="40" t="str">
        <f t="shared" si="179"/>
        <v/>
      </c>
      <c r="AM188" s="40" t="str">
        <f t="shared" si="179"/>
        <v/>
      </c>
      <c r="AN188" s="40" t="str">
        <f t="shared" si="179"/>
        <v/>
      </c>
      <c r="AO188" s="40" t="str">
        <f t="shared" si="179"/>
        <v/>
      </c>
      <c r="AP188" s="40" t="str">
        <f t="shared" si="179"/>
        <v/>
      </c>
      <c r="AQ188" s="41" t="str">
        <f t="shared" si="179"/>
        <v/>
      </c>
      <c r="AR188" s="42" t="str">
        <f t="shared" si="179"/>
        <v/>
      </c>
      <c r="AS188" s="40" t="str">
        <f t="shared" si="179"/>
        <v/>
      </c>
      <c r="AT188" s="40" t="str">
        <f t="shared" si="179"/>
        <v/>
      </c>
      <c r="AU188" s="40" t="str">
        <f t="shared" si="179"/>
        <v/>
      </c>
      <c r="AV188" s="40" t="str">
        <f t="shared" si="179"/>
        <v/>
      </c>
      <c r="AW188" s="43" t="str">
        <f t="shared" si="179"/>
        <v/>
      </c>
      <c r="AX188" s="44" t="str">
        <f t="shared" si="179"/>
        <v/>
      </c>
      <c r="AY188" s="40" t="str">
        <f t="shared" si="179"/>
        <v/>
      </c>
    </row>
    <row r="189" spans="1:51" x14ac:dyDescent="0.4">
      <c r="A189" s="32" t="str">
        <f t="shared" ref="A189:W189" si="180">IF(A94="","",A94)</f>
        <v/>
      </c>
      <c r="B189" s="51" t="str">
        <f t="shared" si="180"/>
        <v/>
      </c>
      <c r="C189" s="24" t="str">
        <f t="shared" si="180"/>
        <v/>
      </c>
      <c r="D189" s="24" t="str">
        <f t="shared" si="180"/>
        <v/>
      </c>
      <c r="E189" s="33" t="str">
        <f t="shared" si="180"/>
        <v/>
      </c>
      <c r="F189" s="34" t="str">
        <f t="shared" si="180"/>
        <v/>
      </c>
      <c r="G189" s="35" t="str">
        <f t="shared" si="180"/>
        <v/>
      </c>
      <c r="H189" s="35" t="str">
        <f t="shared" si="180"/>
        <v/>
      </c>
      <c r="I189" s="35" t="str">
        <f t="shared" si="180"/>
        <v/>
      </c>
      <c r="J189" s="32" t="str">
        <f t="shared" si="180"/>
        <v/>
      </c>
      <c r="K189" s="32" t="str">
        <f t="shared" si="180"/>
        <v/>
      </c>
      <c r="L189" s="36" t="str">
        <f t="shared" si="180"/>
        <v/>
      </c>
      <c r="M189" s="36">
        <f t="shared" si="180"/>
        <v>960</v>
      </c>
      <c r="N189" s="38">
        <f t="shared" si="180"/>
        <v>0.4</v>
      </c>
      <c r="O189" s="38">
        <f t="shared" si="180"/>
        <v>1.3</v>
      </c>
      <c r="P189" s="38">
        <f t="shared" si="180"/>
        <v>1</v>
      </c>
      <c r="Q189" s="39" t="str">
        <f t="shared" si="180"/>
        <v/>
      </c>
      <c r="R189" s="36" t="str">
        <f t="shared" si="180"/>
        <v/>
      </c>
      <c r="S189" s="32" t="str">
        <f t="shared" si="180"/>
        <v/>
      </c>
      <c r="T189" s="36" t="str">
        <f t="shared" si="180"/>
        <v/>
      </c>
      <c r="U189" s="32" t="str">
        <f t="shared" si="180"/>
        <v/>
      </c>
      <c r="V189" s="50" t="str">
        <f t="shared" si="180"/>
        <v/>
      </c>
      <c r="W189" s="36" t="str">
        <f t="shared" si="180"/>
        <v/>
      </c>
      <c r="X189" s="40"/>
      <c r="Y189" s="40" t="str">
        <f t="shared" ref="Y189:AY189" si="181">IF($L189="","",IF($J189="池撒き","",IF(Z94&lt;440,"",IF(Z94&lt;=$M189,ROUNDUP($L189/$B$6,0)*40,""))))</f>
        <v/>
      </c>
      <c r="Z189" s="40" t="str">
        <f t="shared" si="181"/>
        <v/>
      </c>
      <c r="AA189" s="40" t="str">
        <f t="shared" si="181"/>
        <v/>
      </c>
      <c r="AB189" s="40" t="str">
        <f t="shared" si="181"/>
        <v/>
      </c>
      <c r="AC189" s="40" t="str">
        <f t="shared" si="181"/>
        <v/>
      </c>
      <c r="AD189" s="40" t="str">
        <f t="shared" si="181"/>
        <v/>
      </c>
      <c r="AE189" s="40" t="str">
        <f t="shared" si="181"/>
        <v/>
      </c>
      <c r="AF189" s="40" t="str">
        <f t="shared" si="181"/>
        <v/>
      </c>
      <c r="AG189" s="40" t="str">
        <f t="shared" si="181"/>
        <v/>
      </c>
      <c r="AH189" s="40" t="str">
        <f t="shared" si="181"/>
        <v/>
      </c>
      <c r="AI189" s="40" t="str">
        <f t="shared" si="181"/>
        <v/>
      </c>
      <c r="AJ189" s="40" t="str">
        <f t="shared" si="181"/>
        <v/>
      </c>
      <c r="AK189" s="40" t="str">
        <f t="shared" si="181"/>
        <v/>
      </c>
      <c r="AL189" s="40" t="str">
        <f t="shared" si="181"/>
        <v/>
      </c>
      <c r="AM189" s="40" t="str">
        <f t="shared" si="181"/>
        <v/>
      </c>
      <c r="AN189" s="40" t="str">
        <f t="shared" si="181"/>
        <v/>
      </c>
      <c r="AO189" s="40" t="str">
        <f t="shared" si="181"/>
        <v/>
      </c>
      <c r="AP189" s="40" t="str">
        <f t="shared" si="181"/>
        <v/>
      </c>
      <c r="AQ189" s="41" t="str">
        <f t="shared" si="181"/>
        <v/>
      </c>
      <c r="AR189" s="42" t="str">
        <f t="shared" si="181"/>
        <v/>
      </c>
      <c r="AS189" s="40" t="str">
        <f t="shared" si="181"/>
        <v/>
      </c>
      <c r="AT189" s="40" t="str">
        <f t="shared" si="181"/>
        <v/>
      </c>
      <c r="AU189" s="40" t="str">
        <f t="shared" si="181"/>
        <v/>
      </c>
      <c r="AV189" s="40" t="str">
        <f t="shared" si="181"/>
        <v/>
      </c>
      <c r="AW189" s="43" t="str">
        <f t="shared" si="181"/>
        <v/>
      </c>
      <c r="AX189" s="44" t="str">
        <f t="shared" si="181"/>
        <v/>
      </c>
      <c r="AY189" s="40" t="str">
        <f t="shared" si="181"/>
        <v/>
      </c>
    </row>
    <row r="190" spans="1:51" x14ac:dyDescent="0.4">
      <c r="A190" s="32" t="str">
        <f t="shared" ref="A190:W190" si="182">IF(A95="","",A95)</f>
        <v/>
      </c>
      <c r="B190" s="51" t="str">
        <f t="shared" si="182"/>
        <v/>
      </c>
      <c r="C190" s="24" t="str">
        <f t="shared" si="182"/>
        <v/>
      </c>
      <c r="D190" s="24" t="str">
        <f t="shared" si="182"/>
        <v/>
      </c>
      <c r="E190" s="33" t="str">
        <f t="shared" si="182"/>
        <v/>
      </c>
      <c r="F190" s="34" t="str">
        <f t="shared" si="182"/>
        <v/>
      </c>
      <c r="G190" s="35" t="str">
        <f t="shared" si="182"/>
        <v/>
      </c>
      <c r="H190" s="35" t="str">
        <f t="shared" si="182"/>
        <v/>
      </c>
      <c r="I190" s="35" t="str">
        <f t="shared" si="182"/>
        <v/>
      </c>
      <c r="J190" s="32" t="str">
        <f t="shared" si="182"/>
        <v/>
      </c>
      <c r="K190" s="32" t="str">
        <f t="shared" si="182"/>
        <v/>
      </c>
      <c r="L190" s="36" t="str">
        <f t="shared" si="182"/>
        <v/>
      </c>
      <c r="M190" s="36">
        <f t="shared" si="182"/>
        <v>960</v>
      </c>
      <c r="N190" s="38">
        <f t="shared" si="182"/>
        <v>0.4</v>
      </c>
      <c r="O190" s="38">
        <f t="shared" si="182"/>
        <v>1.3</v>
      </c>
      <c r="P190" s="38">
        <f t="shared" si="182"/>
        <v>1</v>
      </c>
      <c r="Q190" s="39" t="str">
        <f t="shared" si="182"/>
        <v/>
      </c>
      <c r="R190" s="36" t="str">
        <f t="shared" si="182"/>
        <v/>
      </c>
      <c r="S190" s="32" t="str">
        <f t="shared" si="182"/>
        <v/>
      </c>
      <c r="T190" s="36" t="str">
        <f t="shared" si="182"/>
        <v/>
      </c>
      <c r="U190" s="32" t="str">
        <f t="shared" si="182"/>
        <v/>
      </c>
      <c r="V190" s="50" t="str">
        <f t="shared" si="182"/>
        <v/>
      </c>
      <c r="W190" s="36" t="str">
        <f t="shared" si="182"/>
        <v/>
      </c>
      <c r="X190" s="40"/>
      <c r="Y190" s="40" t="str">
        <f t="shared" ref="Y190:AY190" si="183">IF($L190="","",IF($J190="池撒き","",IF(Z95&lt;440,"",IF(Z95&lt;=$M190,ROUNDUP($L190/$B$6,0)*40,""))))</f>
        <v/>
      </c>
      <c r="Z190" s="40" t="str">
        <f t="shared" si="183"/>
        <v/>
      </c>
      <c r="AA190" s="40" t="str">
        <f t="shared" si="183"/>
        <v/>
      </c>
      <c r="AB190" s="40" t="str">
        <f t="shared" si="183"/>
        <v/>
      </c>
      <c r="AC190" s="40" t="str">
        <f t="shared" si="183"/>
        <v/>
      </c>
      <c r="AD190" s="40" t="str">
        <f t="shared" si="183"/>
        <v/>
      </c>
      <c r="AE190" s="40" t="str">
        <f t="shared" si="183"/>
        <v/>
      </c>
      <c r="AF190" s="40" t="str">
        <f t="shared" si="183"/>
        <v/>
      </c>
      <c r="AG190" s="40" t="str">
        <f t="shared" si="183"/>
        <v/>
      </c>
      <c r="AH190" s="40" t="str">
        <f t="shared" si="183"/>
        <v/>
      </c>
      <c r="AI190" s="40" t="str">
        <f t="shared" si="183"/>
        <v/>
      </c>
      <c r="AJ190" s="40" t="str">
        <f t="shared" si="183"/>
        <v/>
      </c>
      <c r="AK190" s="40" t="str">
        <f t="shared" si="183"/>
        <v/>
      </c>
      <c r="AL190" s="40" t="str">
        <f t="shared" si="183"/>
        <v/>
      </c>
      <c r="AM190" s="40" t="str">
        <f t="shared" si="183"/>
        <v/>
      </c>
      <c r="AN190" s="40" t="str">
        <f t="shared" si="183"/>
        <v/>
      </c>
      <c r="AO190" s="40" t="str">
        <f t="shared" si="183"/>
        <v/>
      </c>
      <c r="AP190" s="40" t="str">
        <f t="shared" si="183"/>
        <v/>
      </c>
      <c r="AQ190" s="41" t="str">
        <f t="shared" si="183"/>
        <v/>
      </c>
      <c r="AR190" s="42" t="str">
        <f t="shared" si="183"/>
        <v/>
      </c>
      <c r="AS190" s="40" t="str">
        <f t="shared" si="183"/>
        <v/>
      </c>
      <c r="AT190" s="40" t="str">
        <f t="shared" si="183"/>
        <v/>
      </c>
      <c r="AU190" s="40" t="str">
        <f t="shared" si="183"/>
        <v/>
      </c>
      <c r="AV190" s="40" t="str">
        <f t="shared" si="183"/>
        <v/>
      </c>
      <c r="AW190" s="43" t="str">
        <f t="shared" si="183"/>
        <v/>
      </c>
      <c r="AX190" s="44" t="str">
        <f t="shared" si="183"/>
        <v/>
      </c>
      <c r="AY190" s="40" t="str">
        <f t="shared" si="183"/>
        <v/>
      </c>
    </row>
    <row r="191" spans="1:51" x14ac:dyDescent="0.4">
      <c r="A191" s="32" t="str">
        <f t="shared" ref="A191:W191" si="184">IF(A96="","",A96)</f>
        <v/>
      </c>
      <c r="B191" s="51" t="str">
        <f t="shared" si="184"/>
        <v/>
      </c>
      <c r="C191" s="24" t="str">
        <f t="shared" si="184"/>
        <v/>
      </c>
      <c r="D191" s="24" t="str">
        <f t="shared" si="184"/>
        <v/>
      </c>
      <c r="E191" s="33" t="str">
        <f t="shared" si="184"/>
        <v/>
      </c>
      <c r="F191" s="34" t="str">
        <f t="shared" si="184"/>
        <v/>
      </c>
      <c r="G191" s="35" t="str">
        <f t="shared" si="184"/>
        <v/>
      </c>
      <c r="H191" s="35" t="str">
        <f t="shared" si="184"/>
        <v/>
      </c>
      <c r="I191" s="35" t="str">
        <f t="shared" si="184"/>
        <v/>
      </c>
      <c r="J191" s="32" t="str">
        <f t="shared" si="184"/>
        <v/>
      </c>
      <c r="K191" s="32" t="str">
        <f t="shared" si="184"/>
        <v/>
      </c>
      <c r="L191" s="36" t="str">
        <f t="shared" si="184"/>
        <v/>
      </c>
      <c r="M191" s="36">
        <f t="shared" si="184"/>
        <v>960</v>
      </c>
      <c r="N191" s="38">
        <f t="shared" si="184"/>
        <v>0.4</v>
      </c>
      <c r="O191" s="38">
        <f t="shared" si="184"/>
        <v>1.3</v>
      </c>
      <c r="P191" s="38">
        <f t="shared" si="184"/>
        <v>1</v>
      </c>
      <c r="Q191" s="39" t="str">
        <f t="shared" si="184"/>
        <v/>
      </c>
      <c r="R191" s="36" t="str">
        <f t="shared" si="184"/>
        <v/>
      </c>
      <c r="S191" s="32" t="str">
        <f t="shared" si="184"/>
        <v/>
      </c>
      <c r="T191" s="36" t="str">
        <f t="shared" si="184"/>
        <v/>
      </c>
      <c r="U191" s="32" t="str">
        <f t="shared" si="184"/>
        <v/>
      </c>
      <c r="V191" s="50" t="str">
        <f t="shared" si="184"/>
        <v/>
      </c>
      <c r="W191" s="36" t="str">
        <f t="shared" si="184"/>
        <v/>
      </c>
      <c r="X191" s="40"/>
      <c r="Y191" s="40" t="str">
        <f t="shared" ref="Y191:AY191" si="185">IF($L191="","",IF($J191="池撒き","",IF(Z96&lt;440,"",IF(Z96&lt;=$M191,ROUNDUP($L191/$B$6,0)*40,""))))</f>
        <v/>
      </c>
      <c r="Z191" s="40" t="str">
        <f t="shared" si="185"/>
        <v/>
      </c>
      <c r="AA191" s="40" t="str">
        <f t="shared" si="185"/>
        <v/>
      </c>
      <c r="AB191" s="40" t="str">
        <f t="shared" si="185"/>
        <v/>
      </c>
      <c r="AC191" s="40" t="str">
        <f t="shared" si="185"/>
        <v/>
      </c>
      <c r="AD191" s="40" t="str">
        <f t="shared" si="185"/>
        <v/>
      </c>
      <c r="AE191" s="40" t="str">
        <f t="shared" si="185"/>
        <v/>
      </c>
      <c r="AF191" s="40" t="str">
        <f t="shared" si="185"/>
        <v/>
      </c>
      <c r="AG191" s="40" t="str">
        <f t="shared" si="185"/>
        <v/>
      </c>
      <c r="AH191" s="40" t="str">
        <f t="shared" si="185"/>
        <v/>
      </c>
      <c r="AI191" s="40" t="str">
        <f t="shared" si="185"/>
        <v/>
      </c>
      <c r="AJ191" s="40" t="str">
        <f t="shared" si="185"/>
        <v/>
      </c>
      <c r="AK191" s="40" t="str">
        <f t="shared" si="185"/>
        <v/>
      </c>
      <c r="AL191" s="40" t="str">
        <f t="shared" si="185"/>
        <v/>
      </c>
      <c r="AM191" s="40" t="str">
        <f t="shared" si="185"/>
        <v/>
      </c>
      <c r="AN191" s="40" t="str">
        <f t="shared" si="185"/>
        <v/>
      </c>
      <c r="AO191" s="40" t="str">
        <f t="shared" si="185"/>
        <v/>
      </c>
      <c r="AP191" s="40" t="str">
        <f t="shared" si="185"/>
        <v/>
      </c>
      <c r="AQ191" s="41" t="str">
        <f t="shared" si="185"/>
        <v/>
      </c>
      <c r="AR191" s="42" t="str">
        <f t="shared" si="185"/>
        <v/>
      </c>
      <c r="AS191" s="40" t="str">
        <f t="shared" si="185"/>
        <v/>
      </c>
      <c r="AT191" s="40" t="str">
        <f t="shared" si="185"/>
        <v/>
      </c>
      <c r="AU191" s="40" t="str">
        <f t="shared" si="185"/>
        <v/>
      </c>
      <c r="AV191" s="40" t="str">
        <f t="shared" si="185"/>
        <v/>
      </c>
      <c r="AW191" s="43" t="str">
        <f t="shared" si="185"/>
        <v/>
      </c>
      <c r="AX191" s="44" t="str">
        <f t="shared" si="185"/>
        <v/>
      </c>
      <c r="AY191" s="40" t="str">
        <f t="shared" si="185"/>
        <v/>
      </c>
    </row>
    <row r="192" spans="1:51" x14ac:dyDescent="0.4">
      <c r="A192" s="32" t="str">
        <f t="shared" ref="A192:W192" si="186">IF(A97="","",A97)</f>
        <v/>
      </c>
      <c r="B192" s="51" t="str">
        <f t="shared" si="186"/>
        <v/>
      </c>
      <c r="C192" s="24" t="str">
        <f t="shared" si="186"/>
        <v/>
      </c>
      <c r="D192" s="24" t="str">
        <f t="shared" si="186"/>
        <v/>
      </c>
      <c r="E192" s="33" t="str">
        <f t="shared" si="186"/>
        <v/>
      </c>
      <c r="F192" s="34" t="str">
        <f t="shared" si="186"/>
        <v/>
      </c>
      <c r="G192" s="35" t="str">
        <f t="shared" si="186"/>
        <v/>
      </c>
      <c r="H192" s="35" t="str">
        <f t="shared" si="186"/>
        <v/>
      </c>
      <c r="I192" s="35" t="str">
        <f t="shared" si="186"/>
        <v/>
      </c>
      <c r="J192" s="32" t="str">
        <f t="shared" si="186"/>
        <v/>
      </c>
      <c r="K192" s="32" t="str">
        <f t="shared" si="186"/>
        <v/>
      </c>
      <c r="L192" s="36" t="str">
        <f t="shared" si="186"/>
        <v/>
      </c>
      <c r="M192" s="36">
        <f t="shared" si="186"/>
        <v>960</v>
      </c>
      <c r="N192" s="38">
        <f t="shared" si="186"/>
        <v>0.4</v>
      </c>
      <c r="O192" s="38">
        <f t="shared" si="186"/>
        <v>1.3</v>
      </c>
      <c r="P192" s="38">
        <f t="shared" si="186"/>
        <v>1</v>
      </c>
      <c r="Q192" s="39" t="str">
        <f t="shared" si="186"/>
        <v/>
      </c>
      <c r="R192" s="36" t="str">
        <f t="shared" si="186"/>
        <v/>
      </c>
      <c r="S192" s="32" t="str">
        <f t="shared" si="186"/>
        <v/>
      </c>
      <c r="T192" s="36" t="str">
        <f t="shared" si="186"/>
        <v/>
      </c>
      <c r="U192" s="32" t="str">
        <f t="shared" si="186"/>
        <v/>
      </c>
      <c r="V192" s="50" t="str">
        <f t="shared" si="186"/>
        <v/>
      </c>
      <c r="W192" s="36" t="str">
        <f t="shared" si="186"/>
        <v/>
      </c>
      <c r="X192" s="40"/>
      <c r="Y192" s="40" t="str">
        <f t="shared" ref="Y192:AY192" si="187">IF($L192="","",IF($J192="池撒き","",IF(Z97&lt;440,"",IF(Z97&lt;=$M192,ROUNDUP($L192/$B$6,0)*40,""))))</f>
        <v/>
      </c>
      <c r="Z192" s="40" t="str">
        <f t="shared" si="187"/>
        <v/>
      </c>
      <c r="AA192" s="40" t="str">
        <f t="shared" si="187"/>
        <v/>
      </c>
      <c r="AB192" s="40" t="str">
        <f t="shared" si="187"/>
        <v/>
      </c>
      <c r="AC192" s="40" t="str">
        <f t="shared" si="187"/>
        <v/>
      </c>
      <c r="AD192" s="40" t="str">
        <f t="shared" si="187"/>
        <v/>
      </c>
      <c r="AE192" s="40" t="str">
        <f t="shared" si="187"/>
        <v/>
      </c>
      <c r="AF192" s="40" t="str">
        <f t="shared" si="187"/>
        <v/>
      </c>
      <c r="AG192" s="40" t="str">
        <f t="shared" si="187"/>
        <v/>
      </c>
      <c r="AH192" s="40" t="str">
        <f t="shared" si="187"/>
        <v/>
      </c>
      <c r="AI192" s="40" t="str">
        <f t="shared" si="187"/>
        <v/>
      </c>
      <c r="AJ192" s="40" t="str">
        <f t="shared" si="187"/>
        <v/>
      </c>
      <c r="AK192" s="40" t="str">
        <f t="shared" si="187"/>
        <v/>
      </c>
      <c r="AL192" s="40" t="str">
        <f t="shared" si="187"/>
        <v/>
      </c>
      <c r="AM192" s="40" t="str">
        <f t="shared" si="187"/>
        <v/>
      </c>
      <c r="AN192" s="40" t="str">
        <f t="shared" si="187"/>
        <v/>
      </c>
      <c r="AO192" s="40" t="str">
        <f t="shared" si="187"/>
        <v/>
      </c>
      <c r="AP192" s="40" t="str">
        <f t="shared" si="187"/>
        <v/>
      </c>
      <c r="AQ192" s="41" t="str">
        <f t="shared" si="187"/>
        <v/>
      </c>
      <c r="AR192" s="42" t="str">
        <f t="shared" si="187"/>
        <v/>
      </c>
      <c r="AS192" s="40" t="str">
        <f t="shared" si="187"/>
        <v/>
      </c>
      <c r="AT192" s="40" t="str">
        <f t="shared" si="187"/>
        <v/>
      </c>
      <c r="AU192" s="40" t="str">
        <f t="shared" si="187"/>
        <v/>
      </c>
      <c r="AV192" s="40" t="str">
        <f t="shared" si="187"/>
        <v/>
      </c>
      <c r="AW192" s="43" t="str">
        <f t="shared" si="187"/>
        <v/>
      </c>
      <c r="AX192" s="44" t="str">
        <f t="shared" si="187"/>
        <v/>
      </c>
      <c r="AY192" s="40" t="str">
        <f t="shared" si="187"/>
        <v/>
      </c>
    </row>
    <row r="193" spans="1:51" x14ac:dyDescent="0.4">
      <c r="A193" s="32" t="str">
        <f t="shared" ref="A193:W193" si="188">IF(A98="","",A98)</f>
        <v/>
      </c>
      <c r="B193" s="51" t="str">
        <f t="shared" si="188"/>
        <v/>
      </c>
      <c r="C193" s="24" t="str">
        <f t="shared" si="188"/>
        <v/>
      </c>
      <c r="D193" s="24" t="str">
        <f t="shared" si="188"/>
        <v/>
      </c>
      <c r="E193" s="33" t="str">
        <f t="shared" si="188"/>
        <v/>
      </c>
      <c r="F193" s="34" t="str">
        <f t="shared" si="188"/>
        <v/>
      </c>
      <c r="G193" s="35" t="str">
        <f t="shared" si="188"/>
        <v/>
      </c>
      <c r="H193" s="35" t="str">
        <f t="shared" si="188"/>
        <v/>
      </c>
      <c r="I193" s="35" t="str">
        <f t="shared" si="188"/>
        <v/>
      </c>
      <c r="J193" s="32" t="str">
        <f t="shared" si="188"/>
        <v/>
      </c>
      <c r="K193" s="32" t="str">
        <f t="shared" si="188"/>
        <v/>
      </c>
      <c r="L193" s="36" t="str">
        <f t="shared" si="188"/>
        <v/>
      </c>
      <c r="M193" s="36">
        <f t="shared" si="188"/>
        <v>960</v>
      </c>
      <c r="N193" s="38">
        <f t="shared" si="188"/>
        <v>0.4</v>
      </c>
      <c r="O193" s="38">
        <f t="shared" si="188"/>
        <v>1.3</v>
      </c>
      <c r="P193" s="38">
        <f t="shared" si="188"/>
        <v>1</v>
      </c>
      <c r="Q193" s="39" t="str">
        <f t="shared" si="188"/>
        <v/>
      </c>
      <c r="R193" s="36" t="str">
        <f t="shared" si="188"/>
        <v/>
      </c>
      <c r="S193" s="32" t="str">
        <f t="shared" si="188"/>
        <v/>
      </c>
      <c r="T193" s="36" t="str">
        <f t="shared" si="188"/>
        <v/>
      </c>
      <c r="U193" s="32" t="str">
        <f t="shared" si="188"/>
        <v/>
      </c>
      <c r="V193" s="50" t="str">
        <f t="shared" si="188"/>
        <v/>
      </c>
      <c r="W193" s="36" t="str">
        <f t="shared" si="188"/>
        <v/>
      </c>
      <c r="X193" s="40"/>
      <c r="Y193" s="40" t="str">
        <f t="shared" ref="Y193:AY193" si="189">IF($L193="","",IF($J193="池撒き","",IF(Z98&lt;440,"",IF(Z98&lt;=$M193,ROUNDUP($L193/$B$6,0)*40,""))))</f>
        <v/>
      </c>
      <c r="Z193" s="40" t="str">
        <f t="shared" si="189"/>
        <v/>
      </c>
      <c r="AA193" s="40" t="str">
        <f t="shared" si="189"/>
        <v/>
      </c>
      <c r="AB193" s="40" t="str">
        <f t="shared" si="189"/>
        <v/>
      </c>
      <c r="AC193" s="40" t="str">
        <f t="shared" si="189"/>
        <v/>
      </c>
      <c r="AD193" s="40" t="str">
        <f t="shared" si="189"/>
        <v/>
      </c>
      <c r="AE193" s="40" t="str">
        <f t="shared" si="189"/>
        <v/>
      </c>
      <c r="AF193" s="40" t="str">
        <f t="shared" si="189"/>
        <v/>
      </c>
      <c r="AG193" s="40" t="str">
        <f t="shared" si="189"/>
        <v/>
      </c>
      <c r="AH193" s="40" t="str">
        <f t="shared" si="189"/>
        <v/>
      </c>
      <c r="AI193" s="40" t="str">
        <f t="shared" si="189"/>
        <v/>
      </c>
      <c r="AJ193" s="40" t="str">
        <f t="shared" si="189"/>
        <v/>
      </c>
      <c r="AK193" s="40" t="str">
        <f t="shared" si="189"/>
        <v/>
      </c>
      <c r="AL193" s="40" t="str">
        <f t="shared" si="189"/>
        <v/>
      </c>
      <c r="AM193" s="40" t="str">
        <f t="shared" si="189"/>
        <v/>
      </c>
      <c r="AN193" s="40" t="str">
        <f t="shared" si="189"/>
        <v/>
      </c>
      <c r="AO193" s="40" t="str">
        <f t="shared" si="189"/>
        <v/>
      </c>
      <c r="AP193" s="40" t="str">
        <f t="shared" si="189"/>
        <v/>
      </c>
      <c r="AQ193" s="41" t="str">
        <f t="shared" si="189"/>
        <v/>
      </c>
      <c r="AR193" s="42" t="str">
        <f t="shared" si="189"/>
        <v/>
      </c>
      <c r="AS193" s="40" t="str">
        <f t="shared" si="189"/>
        <v/>
      </c>
      <c r="AT193" s="40" t="str">
        <f t="shared" si="189"/>
        <v/>
      </c>
      <c r="AU193" s="40" t="str">
        <f t="shared" si="189"/>
        <v/>
      </c>
      <c r="AV193" s="40" t="str">
        <f t="shared" si="189"/>
        <v/>
      </c>
      <c r="AW193" s="43" t="str">
        <f t="shared" si="189"/>
        <v/>
      </c>
      <c r="AX193" s="44" t="str">
        <f t="shared" si="189"/>
        <v/>
      </c>
      <c r="AY193" s="40" t="str">
        <f t="shared" si="189"/>
        <v/>
      </c>
    </row>
    <row r="194" spans="1:51" x14ac:dyDescent="0.4">
      <c r="A194" s="32" t="str">
        <f t="shared" ref="A194:W194" si="190">IF(A99="","",A99)</f>
        <v/>
      </c>
      <c r="B194" s="51" t="str">
        <f t="shared" si="190"/>
        <v/>
      </c>
      <c r="C194" s="24" t="str">
        <f t="shared" si="190"/>
        <v/>
      </c>
      <c r="D194" s="24" t="str">
        <f t="shared" si="190"/>
        <v/>
      </c>
      <c r="E194" s="33" t="str">
        <f t="shared" si="190"/>
        <v/>
      </c>
      <c r="F194" s="34" t="str">
        <f t="shared" si="190"/>
        <v/>
      </c>
      <c r="G194" s="35" t="str">
        <f t="shared" si="190"/>
        <v/>
      </c>
      <c r="H194" s="35" t="str">
        <f t="shared" si="190"/>
        <v/>
      </c>
      <c r="I194" s="35" t="str">
        <f t="shared" si="190"/>
        <v/>
      </c>
      <c r="J194" s="32" t="str">
        <f t="shared" si="190"/>
        <v/>
      </c>
      <c r="K194" s="32" t="str">
        <f t="shared" si="190"/>
        <v/>
      </c>
      <c r="L194" s="36" t="str">
        <f t="shared" si="190"/>
        <v/>
      </c>
      <c r="M194" s="36">
        <f t="shared" si="190"/>
        <v>960</v>
      </c>
      <c r="N194" s="38">
        <f t="shared" si="190"/>
        <v>0.4</v>
      </c>
      <c r="O194" s="38">
        <f t="shared" si="190"/>
        <v>1.3</v>
      </c>
      <c r="P194" s="38">
        <f t="shared" si="190"/>
        <v>1</v>
      </c>
      <c r="Q194" s="39" t="str">
        <f t="shared" si="190"/>
        <v/>
      </c>
      <c r="R194" s="36" t="str">
        <f t="shared" si="190"/>
        <v/>
      </c>
      <c r="S194" s="32" t="str">
        <f t="shared" si="190"/>
        <v/>
      </c>
      <c r="T194" s="36" t="str">
        <f t="shared" si="190"/>
        <v/>
      </c>
      <c r="U194" s="32" t="str">
        <f t="shared" si="190"/>
        <v/>
      </c>
      <c r="V194" s="50" t="str">
        <f t="shared" si="190"/>
        <v/>
      </c>
      <c r="W194" s="36" t="str">
        <f t="shared" si="190"/>
        <v/>
      </c>
      <c r="X194" s="40"/>
      <c r="Y194" s="40" t="str">
        <f t="shared" ref="Y194:AY194" si="191">IF($L194="","",IF($J194="池撒き","",IF(Z99&lt;440,"",IF(Z99&lt;=$M194,ROUNDUP($L194/$B$6,0)*40,""))))</f>
        <v/>
      </c>
      <c r="Z194" s="40" t="str">
        <f t="shared" si="191"/>
        <v/>
      </c>
      <c r="AA194" s="40" t="str">
        <f t="shared" si="191"/>
        <v/>
      </c>
      <c r="AB194" s="40" t="str">
        <f t="shared" si="191"/>
        <v/>
      </c>
      <c r="AC194" s="40" t="str">
        <f t="shared" si="191"/>
        <v/>
      </c>
      <c r="AD194" s="40" t="str">
        <f t="shared" si="191"/>
        <v/>
      </c>
      <c r="AE194" s="40" t="str">
        <f t="shared" si="191"/>
        <v/>
      </c>
      <c r="AF194" s="40" t="str">
        <f t="shared" si="191"/>
        <v/>
      </c>
      <c r="AG194" s="40" t="str">
        <f t="shared" si="191"/>
        <v/>
      </c>
      <c r="AH194" s="40" t="str">
        <f t="shared" si="191"/>
        <v/>
      </c>
      <c r="AI194" s="40" t="str">
        <f t="shared" si="191"/>
        <v/>
      </c>
      <c r="AJ194" s="40" t="str">
        <f t="shared" si="191"/>
        <v/>
      </c>
      <c r="AK194" s="40" t="str">
        <f t="shared" si="191"/>
        <v/>
      </c>
      <c r="AL194" s="40" t="str">
        <f t="shared" si="191"/>
        <v/>
      </c>
      <c r="AM194" s="40" t="str">
        <f t="shared" si="191"/>
        <v/>
      </c>
      <c r="AN194" s="40" t="str">
        <f t="shared" si="191"/>
        <v/>
      </c>
      <c r="AO194" s="40" t="str">
        <f t="shared" si="191"/>
        <v/>
      </c>
      <c r="AP194" s="40" t="str">
        <f t="shared" si="191"/>
        <v/>
      </c>
      <c r="AQ194" s="41" t="str">
        <f t="shared" si="191"/>
        <v/>
      </c>
      <c r="AR194" s="42" t="str">
        <f t="shared" si="191"/>
        <v/>
      </c>
      <c r="AS194" s="40" t="str">
        <f t="shared" si="191"/>
        <v/>
      </c>
      <c r="AT194" s="40" t="str">
        <f t="shared" si="191"/>
        <v/>
      </c>
      <c r="AU194" s="40" t="str">
        <f t="shared" si="191"/>
        <v/>
      </c>
      <c r="AV194" s="40" t="str">
        <f t="shared" si="191"/>
        <v/>
      </c>
      <c r="AW194" s="43" t="str">
        <f t="shared" si="191"/>
        <v/>
      </c>
      <c r="AX194" s="44" t="str">
        <f t="shared" si="191"/>
        <v/>
      </c>
      <c r="AY194" s="40" t="str">
        <f t="shared" si="191"/>
        <v/>
      </c>
    </row>
    <row r="195" spans="1:51" ht="13.5" customHeight="1" x14ac:dyDescent="0.4">
      <c r="U195" s="246" t="s">
        <v>90</v>
      </c>
      <c r="V195" s="246"/>
      <c r="W195" s="247"/>
      <c r="X195" s="59">
        <f t="shared" ref="X195:AY195" si="192">SUM(X105:X194)</f>
        <v>0</v>
      </c>
      <c r="Y195" s="59">
        <f t="shared" si="192"/>
        <v>0</v>
      </c>
      <c r="Z195" s="59">
        <f t="shared" si="192"/>
        <v>0</v>
      </c>
      <c r="AA195" s="59">
        <f t="shared" si="192"/>
        <v>0</v>
      </c>
      <c r="AB195" s="59">
        <f t="shared" si="192"/>
        <v>0</v>
      </c>
      <c r="AC195" s="59">
        <f t="shared" si="192"/>
        <v>0</v>
      </c>
      <c r="AD195" s="59">
        <f t="shared" si="192"/>
        <v>0</v>
      </c>
      <c r="AE195" s="59">
        <f t="shared" si="192"/>
        <v>0</v>
      </c>
      <c r="AF195" s="59">
        <f t="shared" si="192"/>
        <v>0</v>
      </c>
      <c r="AG195" s="59">
        <f t="shared" si="192"/>
        <v>0</v>
      </c>
      <c r="AH195" s="59">
        <f t="shared" si="192"/>
        <v>0</v>
      </c>
      <c r="AI195" s="59">
        <f t="shared" si="192"/>
        <v>0</v>
      </c>
      <c r="AJ195" s="59">
        <f t="shared" si="192"/>
        <v>0</v>
      </c>
      <c r="AK195" s="59">
        <f t="shared" si="192"/>
        <v>0</v>
      </c>
      <c r="AL195" s="59">
        <f t="shared" si="192"/>
        <v>0</v>
      </c>
      <c r="AM195" s="59">
        <f t="shared" si="192"/>
        <v>0</v>
      </c>
      <c r="AN195" s="59">
        <f t="shared" si="192"/>
        <v>0</v>
      </c>
      <c r="AO195" s="59">
        <f t="shared" si="192"/>
        <v>0</v>
      </c>
      <c r="AP195" s="59">
        <f t="shared" si="192"/>
        <v>0</v>
      </c>
      <c r="AQ195" s="60">
        <f t="shared" si="192"/>
        <v>0</v>
      </c>
      <c r="AR195" s="61">
        <f t="shared" si="192"/>
        <v>0</v>
      </c>
      <c r="AS195" s="59">
        <f t="shared" si="192"/>
        <v>0</v>
      </c>
      <c r="AT195" s="59">
        <f t="shared" si="192"/>
        <v>0</v>
      </c>
      <c r="AU195" s="59">
        <f t="shared" si="192"/>
        <v>0</v>
      </c>
      <c r="AV195" s="59">
        <f t="shared" si="192"/>
        <v>0</v>
      </c>
      <c r="AW195" s="62">
        <f t="shared" si="192"/>
        <v>0</v>
      </c>
      <c r="AX195" s="63">
        <f t="shared" si="192"/>
        <v>0</v>
      </c>
      <c r="AY195" s="59">
        <f t="shared" si="192"/>
        <v>0</v>
      </c>
    </row>
  </sheetData>
  <dataConsolidate/>
  <mergeCells count="99">
    <mergeCell ref="AK103:AK104"/>
    <mergeCell ref="AL103:AL104"/>
    <mergeCell ref="AM103:AM104"/>
    <mergeCell ref="AH103:AH104"/>
    <mergeCell ref="AE103:AE104"/>
    <mergeCell ref="AF103:AF104"/>
    <mergeCell ref="AG103:AG104"/>
    <mergeCell ref="AI103:AI104"/>
    <mergeCell ref="AJ103:AJ104"/>
    <mergeCell ref="Z103:Z104"/>
    <mergeCell ref="AA103:AA104"/>
    <mergeCell ref="AY103:AY104"/>
    <mergeCell ref="AO103:AO104"/>
    <mergeCell ref="AP103:AP104"/>
    <mergeCell ref="AQ103:AQ104"/>
    <mergeCell ref="AR103:AR104"/>
    <mergeCell ref="AS103:AS104"/>
    <mergeCell ref="AT103:AT104"/>
    <mergeCell ref="AU103:AU104"/>
    <mergeCell ref="AV103:AV104"/>
    <mergeCell ref="AW103:AW104"/>
    <mergeCell ref="AX103:AX104"/>
    <mergeCell ref="AN103:AN104"/>
    <mergeCell ref="AC103:AC104"/>
    <mergeCell ref="AD103:AD104"/>
    <mergeCell ref="AB103:AB104"/>
    <mergeCell ref="S103:T103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O103:O104"/>
    <mergeCell ref="P103:P104"/>
    <mergeCell ref="Q103:R103"/>
    <mergeCell ref="U103:W103"/>
    <mergeCell ref="X103:X104"/>
    <mergeCell ref="Y103:Y104"/>
    <mergeCell ref="A103:A104"/>
    <mergeCell ref="B103:B104"/>
    <mergeCell ref="C103:C104"/>
    <mergeCell ref="D103:D104"/>
    <mergeCell ref="E103:E104"/>
    <mergeCell ref="F103:F104"/>
    <mergeCell ref="AU8:AU9"/>
    <mergeCell ref="AV8:AV9"/>
    <mergeCell ref="AW8:AW9"/>
    <mergeCell ref="AX8:AX9"/>
    <mergeCell ref="AI8:AI9"/>
    <mergeCell ref="AJ8:AJ9"/>
    <mergeCell ref="AK8:AK9"/>
    <mergeCell ref="AL8:AL9"/>
    <mergeCell ref="AM8:AM9"/>
    <mergeCell ref="AN8:AN9"/>
    <mergeCell ref="AC8:AC9"/>
    <mergeCell ref="AD8:AD9"/>
    <mergeCell ref="AE8:AE9"/>
    <mergeCell ref="AF8:AF9"/>
    <mergeCell ref="AG8:AG9"/>
    <mergeCell ref="AY8:AY9"/>
    <mergeCell ref="AO8:AO9"/>
    <mergeCell ref="AP8:AP9"/>
    <mergeCell ref="AQ8:AQ9"/>
    <mergeCell ref="AR8:AR9"/>
    <mergeCell ref="AS8:AS9"/>
    <mergeCell ref="AT8:AT9"/>
    <mergeCell ref="B1:E1"/>
    <mergeCell ref="S8:T8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R8"/>
    <mergeCell ref="M7:W7"/>
    <mergeCell ref="U195:W195"/>
    <mergeCell ref="K2:Q5"/>
    <mergeCell ref="X7:AY7"/>
    <mergeCell ref="A8:A9"/>
    <mergeCell ref="B8:B9"/>
    <mergeCell ref="C8:C9"/>
    <mergeCell ref="D8:D9"/>
    <mergeCell ref="E8:E9"/>
    <mergeCell ref="F8:F9"/>
    <mergeCell ref="AH8:AH9"/>
    <mergeCell ref="U8:W8"/>
    <mergeCell ref="X8:X9"/>
    <mergeCell ref="Y8:Y9"/>
    <mergeCell ref="Z8:Z9"/>
    <mergeCell ref="AA8:AA9"/>
    <mergeCell ref="AB8:AB9"/>
  </mergeCells>
  <phoneticPr fontId="1"/>
  <conditionalFormatting sqref="V10">
    <cfRule type="cellIs" dxfId="20" priority="5" operator="lessThan">
      <formula>0.7</formula>
    </cfRule>
    <cfRule type="containsBlanks" priority="6" stopIfTrue="1">
      <formula>LEN(TRIM(V10))=0</formula>
    </cfRule>
  </conditionalFormatting>
  <conditionalFormatting sqref="V11:V99">
    <cfRule type="cellIs" dxfId="19" priority="1" operator="lessThan">
      <formula>0.7</formula>
    </cfRule>
    <cfRule type="containsBlanks" priority="2" stopIfTrue="1">
      <formula>LEN(TRIM(V11))=0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E203"/>
  <sheetViews>
    <sheetView view="pageBreakPreview" zoomScaleNormal="115" zoomScaleSheetLayoutView="100" workbookViewId="0">
      <pane xSplit="23" ySplit="9" topLeftCell="AM103" activePane="bottomRight" state="frozen"/>
      <selection pane="topRight" activeCell="W1" sqref="W1"/>
      <selection pane="bottomLeft" activeCell="A10" sqref="A10"/>
      <selection pane="bottomRight" activeCell="U36" sqref="U36"/>
    </sheetView>
  </sheetViews>
  <sheetFormatPr defaultRowHeight="13.5" x14ac:dyDescent="0.4"/>
  <cols>
    <col min="1" max="2" width="9.5" style="67" customWidth="1"/>
    <col min="3" max="5" width="7.375" style="67" hidden="1" customWidth="1"/>
    <col min="6" max="7" width="7.375" style="67" customWidth="1"/>
    <col min="8" max="9" width="8.125" style="67" customWidth="1"/>
    <col min="10" max="10" width="7.375" style="67" hidden="1" customWidth="1"/>
    <col min="11" max="11" width="7.75" style="67" customWidth="1"/>
    <col min="12" max="12" width="9" style="67"/>
    <col min="13" max="16" width="9" style="67" hidden="1" customWidth="1"/>
    <col min="17" max="20" width="7.875" style="67" hidden="1" customWidth="1"/>
    <col min="21" max="23" width="7.875" style="67" customWidth="1"/>
    <col min="24" max="51" width="9.5" style="67" customWidth="1"/>
    <col min="52" max="16384" width="9" style="67"/>
  </cols>
  <sheetData>
    <row r="1" spans="1:57" x14ac:dyDescent="0.4">
      <c r="A1" s="66" t="s">
        <v>0</v>
      </c>
      <c r="F1" s="296" t="s">
        <v>77</v>
      </c>
      <c r="G1" s="297"/>
      <c r="H1" s="297"/>
      <c r="I1" s="297"/>
      <c r="J1" s="3"/>
      <c r="K1" s="68"/>
    </row>
    <row r="2" spans="1:57" x14ac:dyDescent="0.4">
      <c r="A2" s="68"/>
      <c r="B2" s="68"/>
      <c r="C2" s="17"/>
      <c r="D2" s="17"/>
      <c r="I2" s="17"/>
      <c r="J2" s="68"/>
      <c r="K2" s="64"/>
      <c r="L2" s="69"/>
      <c r="M2" s="65"/>
      <c r="N2" s="65"/>
      <c r="O2" s="65"/>
      <c r="P2" s="65"/>
      <c r="Q2" s="65"/>
      <c r="R2" s="69"/>
      <c r="S2" s="69"/>
      <c r="T2" s="69"/>
      <c r="U2" s="69"/>
      <c r="V2" s="69"/>
      <c r="W2" s="70"/>
      <c r="X2" s="23">
        <v>8</v>
      </c>
      <c r="Y2" s="23" t="s">
        <v>1</v>
      </c>
      <c r="Z2" s="23" t="s">
        <v>2</v>
      </c>
      <c r="AA2" s="23" t="s">
        <v>3</v>
      </c>
      <c r="AB2" s="23" t="s">
        <v>4</v>
      </c>
      <c r="AC2" s="23" t="s">
        <v>5</v>
      </c>
      <c r="AD2" s="23" t="s">
        <v>6</v>
      </c>
      <c r="AE2" s="23" t="s">
        <v>7</v>
      </c>
      <c r="AF2" s="23" t="s">
        <v>8</v>
      </c>
      <c r="AG2" s="23" t="s">
        <v>9</v>
      </c>
      <c r="AH2" s="23" t="s">
        <v>10</v>
      </c>
      <c r="AI2" s="23" t="s">
        <v>11</v>
      </c>
      <c r="AJ2" s="23" t="s">
        <v>12</v>
      </c>
      <c r="AK2" s="23" t="s">
        <v>13</v>
      </c>
      <c r="AL2" s="23" t="s">
        <v>14</v>
      </c>
      <c r="AM2" s="23" t="s">
        <v>15</v>
      </c>
      <c r="AN2" s="23" t="s">
        <v>16</v>
      </c>
      <c r="AO2" s="23" t="s">
        <v>17</v>
      </c>
      <c r="AP2" s="23" t="s">
        <v>18</v>
      </c>
      <c r="AQ2" s="71" t="s">
        <v>19</v>
      </c>
      <c r="AR2" s="72" t="s">
        <v>20</v>
      </c>
      <c r="AS2" s="23" t="s">
        <v>21</v>
      </c>
      <c r="AT2" s="23" t="s">
        <v>22</v>
      </c>
      <c r="AU2" s="23" t="s">
        <v>23</v>
      </c>
      <c r="AV2" s="23" t="s">
        <v>24</v>
      </c>
      <c r="AW2" s="73" t="s">
        <v>25</v>
      </c>
      <c r="AX2" s="74" t="s">
        <v>26</v>
      </c>
      <c r="AY2" s="23" t="s">
        <v>27</v>
      </c>
    </row>
    <row r="3" spans="1:57" x14ac:dyDescent="0.4">
      <c r="G3" s="17" t="s">
        <v>85</v>
      </c>
      <c r="H3" s="17"/>
      <c r="I3" s="17"/>
      <c r="J3" s="15"/>
      <c r="K3" s="65"/>
      <c r="L3" s="108"/>
      <c r="M3" s="65"/>
      <c r="N3" s="65"/>
      <c r="O3" s="65"/>
      <c r="P3" s="65"/>
      <c r="Q3" s="65"/>
      <c r="R3" s="69"/>
      <c r="T3" s="69"/>
      <c r="U3" s="69"/>
      <c r="V3" s="69"/>
      <c r="W3" s="77" t="s">
        <v>35</v>
      </c>
      <c r="X3" s="36" t="str">
        <f>IF(●入力フォーム!X3="","",●入力フォーム!X3)</f>
        <v/>
      </c>
      <c r="Y3" s="45" t="str">
        <f>IF(●入力フォーム!Y3="","",●入力フォーム!Y3)</f>
        <v/>
      </c>
      <c r="Z3" s="45" t="str">
        <f>IF(●入力フォーム!Z3="","",●入力フォーム!Z3)</f>
        <v/>
      </c>
      <c r="AA3" s="45" t="str">
        <f>IF(●入力フォーム!AA3="","",●入力フォーム!AA3)</f>
        <v/>
      </c>
      <c r="AB3" s="45" t="str">
        <f>IF(●入力フォーム!AB3="","",●入力フォーム!AB3)</f>
        <v/>
      </c>
      <c r="AC3" s="45" t="str">
        <f>IF(●入力フォーム!AC3="","",●入力フォーム!AC3)</f>
        <v/>
      </c>
      <c r="AD3" s="45" t="str">
        <f>IF(●入力フォーム!AD3="","",●入力フォーム!AD3)</f>
        <v/>
      </c>
      <c r="AE3" s="45" t="str">
        <f>IF(●入力フォーム!AE3="","",●入力フォーム!AE3)</f>
        <v/>
      </c>
      <c r="AF3" s="45" t="str">
        <f>IF(●入力フォーム!AF3="","",●入力フォーム!AF3)</f>
        <v/>
      </c>
      <c r="AG3" s="45" t="str">
        <f>IF(●入力フォーム!AG3="","",●入力フォーム!AG3)</f>
        <v/>
      </c>
      <c r="AH3" s="45" t="str">
        <f>IF(●入力フォーム!AH3="","",●入力フォーム!AH3)</f>
        <v/>
      </c>
      <c r="AI3" s="45" t="str">
        <f>IF(●入力フォーム!AI3="","",●入力フォーム!AI3)</f>
        <v/>
      </c>
      <c r="AJ3" s="45" t="str">
        <f>IF(●入力フォーム!AJ3="","",●入力フォーム!AJ3)</f>
        <v/>
      </c>
      <c r="AK3" s="45" t="str">
        <f>IF(●入力フォーム!AK3="","",●入力フォーム!AK3)</f>
        <v/>
      </c>
      <c r="AL3" s="45" t="str">
        <f>IF(●入力フォーム!AL3="","",●入力フォーム!AL3)</f>
        <v/>
      </c>
      <c r="AM3" s="45" t="str">
        <f>IF(●入力フォーム!AM3="","",●入力フォーム!AM3)</f>
        <v/>
      </c>
      <c r="AN3" s="45" t="str">
        <f>IF(●入力フォーム!AN3="","",●入力フォーム!AN3)</f>
        <v/>
      </c>
      <c r="AO3" s="45" t="str">
        <f>IF(●入力フォーム!AO3="","",●入力フォーム!AO3)</f>
        <v/>
      </c>
      <c r="AP3" s="45" t="str">
        <f>IF(●入力フォーム!AP3="","",●入力フォーム!AP3)</f>
        <v/>
      </c>
      <c r="AQ3" s="46" t="str">
        <f>IF(●入力フォーム!AQ3="","",●入力フォーム!AQ3)</f>
        <v/>
      </c>
      <c r="AR3" s="47" t="str">
        <f>IF(●入力フォーム!AR3="","",●入力フォーム!AR3)</f>
        <v/>
      </c>
      <c r="AS3" s="45" t="str">
        <f>IF(●入力フォーム!AS3="","",●入力フォーム!AS3)</f>
        <v/>
      </c>
      <c r="AT3" s="45" t="str">
        <f>IF(●入力フォーム!AT3="","",●入力フォーム!AT3)</f>
        <v/>
      </c>
      <c r="AU3" s="45" t="str">
        <f>IF(●入力フォーム!AU3="","",●入力フォーム!AU3)</f>
        <v/>
      </c>
      <c r="AV3" s="45" t="str">
        <f>IF(●入力フォーム!AV3="","",●入力フォーム!AV3)</f>
        <v/>
      </c>
      <c r="AW3" s="48" t="str">
        <f>IF(●入力フォーム!AW3="","",●入力フォーム!AW3)</f>
        <v/>
      </c>
      <c r="AX3" s="49" t="str">
        <f>IF(●入力フォーム!AX3="","",●入力フォーム!AX3)</f>
        <v/>
      </c>
      <c r="AY3" s="45" t="str">
        <f>IF(●入力フォーム!AY3="","",●入力フォーム!AY3)</f>
        <v/>
      </c>
    </row>
    <row r="4" spans="1:57" x14ac:dyDescent="0.4">
      <c r="A4" s="68" t="s">
        <v>28</v>
      </c>
      <c r="B4" s="52" t="str">
        <f>IF(●入力フォーム!B3="","",●入力フォーム!B3)</f>
        <v/>
      </c>
      <c r="F4" s="17" t="s">
        <v>83</v>
      </c>
      <c r="G4" s="17" t="s">
        <v>79</v>
      </c>
      <c r="H4" s="75">
        <f>IF(●入力フォーム!G3="","",●入力フォーム!G3)</f>
        <v>0</v>
      </c>
      <c r="I4" s="76" t="s">
        <v>29</v>
      </c>
      <c r="J4" s="15"/>
      <c r="K4" s="65"/>
      <c r="L4" s="108"/>
      <c r="M4" s="65"/>
      <c r="N4" s="65"/>
      <c r="O4" s="65"/>
      <c r="P4" s="65"/>
      <c r="Q4" s="65"/>
      <c r="R4" s="69"/>
      <c r="S4" s="69"/>
      <c r="T4" s="69"/>
      <c r="U4" s="78"/>
      <c r="V4" s="78"/>
      <c r="W4" s="77" t="s">
        <v>36</v>
      </c>
      <c r="X4" s="36" t="str">
        <f>IF(●入力フォーム!X4="","",●入力フォーム!X4)</f>
        <v/>
      </c>
      <c r="Y4" s="45" t="str">
        <f>IF(●入力フォーム!Y4="","",●入力フォーム!Y4)</f>
        <v/>
      </c>
      <c r="Z4" s="45" t="str">
        <f>IF(●入力フォーム!Z4="","",●入力フォーム!Z4)</f>
        <v/>
      </c>
      <c r="AA4" s="45" t="str">
        <f>IF(●入力フォーム!AA4="","",●入力フォーム!AA4)</f>
        <v/>
      </c>
      <c r="AB4" s="45" t="str">
        <f>IF(●入力フォーム!AB4="","",●入力フォーム!AB4)</f>
        <v/>
      </c>
      <c r="AC4" s="45" t="str">
        <f>IF(●入力フォーム!AC4="","",●入力フォーム!AC4)</f>
        <v/>
      </c>
      <c r="AD4" s="45" t="str">
        <f>IF(●入力フォーム!AD4="","",●入力フォーム!AD4)</f>
        <v/>
      </c>
      <c r="AE4" s="45" t="str">
        <f>IF(●入力フォーム!AE4="","",●入力フォーム!AE4)</f>
        <v/>
      </c>
      <c r="AF4" s="45" t="str">
        <f>IF(●入力フォーム!AF4="","",●入力フォーム!AF4)</f>
        <v/>
      </c>
      <c r="AG4" s="45" t="str">
        <f>IF(●入力フォーム!AG4="","",●入力フォーム!AG4)</f>
        <v/>
      </c>
      <c r="AH4" s="45" t="str">
        <f>IF(●入力フォーム!AH4="","",●入力フォーム!AH4)</f>
        <v/>
      </c>
      <c r="AI4" s="45" t="str">
        <f>IF(●入力フォーム!AI4="","",●入力フォーム!AI4)</f>
        <v/>
      </c>
      <c r="AJ4" s="45" t="str">
        <f>IF(●入力フォーム!AJ4="","",●入力フォーム!AJ4)</f>
        <v/>
      </c>
      <c r="AK4" s="45" t="str">
        <f>IF(●入力フォーム!AK4="","",●入力フォーム!AK4)</f>
        <v/>
      </c>
      <c r="AL4" s="45" t="str">
        <f>IF(●入力フォーム!AL4="","",●入力フォーム!AL4)</f>
        <v/>
      </c>
      <c r="AM4" s="45" t="str">
        <f>IF(●入力フォーム!AM4="","",●入力フォーム!AM4)</f>
        <v/>
      </c>
      <c r="AN4" s="45" t="str">
        <f>IF(●入力フォーム!AN4="","",●入力フォーム!AN4)</f>
        <v/>
      </c>
      <c r="AO4" s="45" t="str">
        <f>IF(●入力フォーム!AO4="","",●入力フォーム!AO4)</f>
        <v/>
      </c>
      <c r="AP4" s="45" t="str">
        <f>IF(●入力フォーム!AP4="","",●入力フォーム!AP4)</f>
        <v/>
      </c>
      <c r="AQ4" s="46" t="str">
        <f>IF(●入力フォーム!AQ4="","",●入力フォーム!AQ4)</f>
        <v/>
      </c>
      <c r="AR4" s="47" t="str">
        <f>IF(●入力フォーム!AR4="","",●入力フォーム!AR4)</f>
        <v/>
      </c>
      <c r="AS4" s="45" t="str">
        <f>IF(●入力フォーム!AS4="","",●入力フォーム!AS4)</f>
        <v/>
      </c>
      <c r="AT4" s="45" t="str">
        <f>IF(●入力フォーム!AT4="","",●入力フォーム!AT4)</f>
        <v/>
      </c>
      <c r="AU4" s="45" t="str">
        <f>IF(●入力フォーム!AU4="","",●入力フォーム!AU4)</f>
        <v/>
      </c>
      <c r="AV4" s="45" t="str">
        <f>IF(●入力フォーム!AV4="","",●入力フォーム!AV4)</f>
        <v/>
      </c>
      <c r="AW4" s="48" t="str">
        <f>IF(●入力フォーム!AW4="","",●入力フォーム!AW4)</f>
        <v/>
      </c>
      <c r="AX4" s="49" t="str">
        <f>IF(●入力フォーム!AX4="","",●入力フォーム!AX4)</f>
        <v/>
      </c>
      <c r="AY4" s="45" t="str">
        <f>IF(●入力フォーム!AY4="","",●入力フォーム!AY4)</f>
        <v/>
      </c>
    </row>
    <row r="5" spans="1:57" x14ac:dyDescent="0.4">
      <c r="A5" s="68" t="s">
        <v>82</v>
      </c>
      <c r="B5" s="52" t="str">
        <f>IF(●入力フォーム!B4="","",●入力フォーム!B4)</f>
        <v/>
      </c>
      <c r="F5" s="17" t="s">
        <v>84</v>
      </c>
      <c r="G5" s="17" t="s">
        <v>80</v>
      </c>
      <c r="H5" s="75">
        <f>IF(●入力フォーム!G4="","",●入力フォーム!G4)</f>
        <v>0</v>
      </c>
      <c r="I5" s="76" t="s">
        <v>29</v>
      </c>
      <c r="J5" s="15"/>
      <c r="K5" s="65"/>
      <c r="L5" s="108"/>
      <c r="M5" s="65"/>
      <c r="N5" s="65"/>
      <c r="O5" s="65"/>
      <c r="P5" s="65"/>
      <c r="Q5" s="65"/>
      <c r="R5" s="69"/>
      <c r="S5" s="69"/>
      <c r="T5" s="69"/>
      <c r="U5" s="69"/>
      <c r="V5" s="69"/>
      <c r="W5" s="77" t="s">
        <v>37</v>
      </c>
      <c r="X5" s="36" t="str">
        <f>IF(●入力フォーム!X5="","",●入力フォーム!X5)</f>
        <v/>
      </c>
      <c r="Y5" s="45" t="str">
        <f>IF(●入力フォーム!Y5="","",●入力フォーム!Y5)</f>
        <v/>
      </c>
      <c r="Z5" s="45" t="str">
        <f>IF(●入力フォーム!Z5="","",●入力フォーム!Z5)</f>
        <v/>
      </c>
      <c r="AA5" s="45" t="str">
        <f>IF(●入力フォーム!AA5="","",●入力フォーム!AA5)</f>
        <v/>
      </c>
      <c r="AB5" s="45" t="str">
        <f>IF(●入力フォーム!AB5="","",●入力フォーム!AB5)</f>
        <v/>
      </c>
      <c r="AC5" s="45" t="str">
        <f>IF(●入力フォーム!AC5="","",●入力フォーム!AC5)</f>
        <v/>
      </c>
      <c r="AD5" s="45" t="str">
        <f>IF(●入力フォーム!AD5="","",●入力フォーム!AD5)</f>
        <v/>
      </c>
      <c r="AE5" s="45" t="str">
        <f>IF(●入力フォーム!AE5="","",●入力フォーム!AE5)</f>
        <v/>
      </c>
      <c r="AF5" s="45" t="str">
        <f>IF(●入力フォーム!AF5="","",●入力フォーム!AF5)</f>
        <v/>
      </c>
      <c r="AG5" s="45" t="str">
        <f>IF(●入力フォーム!AG5="","",●入力フォーム!AG5)</f>
        <v/>
      </c>
      <c r="AH5" s="45" t="str">
        <f>IF(●入力フォーム!AH5="","",●入力フォーム!AH5)</f>
        <v/>
      </c>
      <c r="AI5" s="45" t="str">
        <f>IF(●入力フォーム!AI5="","",●入力フォーム!AI5)</f>
        <v/>
      </c>
      <c r="AJ5" s="45" t="str">
        <f>IF(●入力フォーム!AJ5="","",●入力フォーム!AJ5)</f>
        <v/>
      </c>
      <c r="AK5" s="45" t="str">
        <f>IF(●入力フォーム!AK5="","",●入力フォーム!AK5)</f>
        <v/>
      </c>
      <c r="AL5" s="45" t="str">
        <f>IF(●入力フォーム!AL5="","",●入力フォーム!AL5)</f>
        <v/>
      </c>
      <c r="AM5" s="45" t="str">
        <f>IF(●入力フォーム!AM5="","",●入力フォーム!AM5)</f>
        <v/>
      </c>
      <c r="AN5" s="45" t="str">
        <f>IF(●入力フォーム!AN5="","",●入力フォーム!AN5)</f>
        <v/>
      </c>
      <c r="AO5" s="45" t="str">
        <f>IF(●入力フォーム!AO5="","",●入力フォーム!AO5)</f>
        <v/>
      </c>
      <c r="AP5" s="45" t="str">
        <f>IF(●入力フォーム!AP5="","",●入力フォーム!AP5)</f>
        <v/>
      </c>
      <c r="AQ5" s="46" t="str">
        <f>IF(●入力フォーム!AQ5="","",●入力フォーム!AQ5)</f>
        <v/>
      </c>
      <c r="AR5" s="47" t="str">
        <f>IF(●入力フォーム!AR5="","",●入力フォーム!AR5)</f>
        <v/>
      </c>
      <c r="AS5" s="45" t="str">
        <f>IF(●入力フォーム!AS5="","",●入力フォーム!AS5)</f>
        <v/>
      </c>
      <c r="AT5" s="45" t="str">
        <f>IF(●入力フォーム!AT5="","",●入力フォーム!AT5)</f>
        <v/>
      </c>
      <c r="AU5" s="45" t="str">
        <f>IF(●入力フォーム!AU5="","",●入力フォーム!AU5)</f>
        <v/>
      </c>
      <c r="AV5" s="45" t="str">
        <f>IF(●入力フォーム!AV5="","",●入力フォーム!AV5)</f>
        <v/>
      </c>
      <c r="AW5" s="48" t="str">
        <f>IF(●入力フォーム!AW5="","",●入力フォーム!AW5)</f>
        <v/>
      </c>
      <c r="AX5" s="49" t="str">
        <f>IF(●入力フォーム!AX5="","",●入力フォーム!AX5)</f>
        <v/>
      </c>
      <c r="AY5" s="45" t="str">
        <f>IF(●入力フォーム!AY5="","",●入力フォーム!AY5)</f>
        <v/>
      </c>
    </row>
    <row r="6" spans="1:57" x14ac:dyDescent="0.4">
      <c r="A6" s="68" t="s">
        <v>30</v>
      </c>
      <c r="B6" s="52" t="str">
        <f>IF(●入力フォーム!B5="","",●入力フォーム!B5)</f>
        <v/>
      </c>
      <c r="F6" s="17" t="s">
        <v>78</v>
      </c>
      <c r="G6" s="17" t="s">
        <v>81</v>
      </c>
      <c r="H6" s="75">
        <f>IF(●入力フォーム!G5="","",●入力フォーム!G5)</f>
        <v>0</v>
      </c>
      <c r="I6" s="76" t="s">
        <v>29</v>
      </c>
      <c r="L6" s="109"/>
      <c r="W6" s="23" t="s">
        <v>31</v>
      </c>
      <c r="X6" s="23"/>
      <c r="Y6" s="70">
        <v>1</v>
      </c>
      <c r="Z6" s="70">
        <v>2</v>
      </c>
      <c r="AA6" s="70">
        <v>3</v>
      </c>
      <c r="AB6" s="70">
        <v>4</v>
      </c>
      <c r="AC6" s="70">
        <v>5</v>
      </c>
      <c r="AD6" s="70">
        <v>6</v>
      </c>
      <c r="AE6" s="70">
        <v>7</v>
      </c>
      <c r="AF6" s="70">
        <v>8</v>
      </c>
      <c r="AG6" s="70">
        <v>9</v>
      </c>
      <c r="AH6" s="70">
        <v>10</v>
      </c>
      <c r="AI6" s="70">
        <v>11</v>
      </c>
      <c r="AJ6" s="70">
        <v>12</v>
      </c>
      <c r="AK6" s="70">
        <v>13</v>
      </c>
      <c r="AL6" s="70">
        <v>14</v>
      </c>
      <c r="AM6" s="70">
        <v>15</v>
      </c>
      <c r="AN6" s="70">
        <v>16</v>
      </c>
      <c r="AO6" s="70">
        <v>17</v>
      </c>
      <c r="AP6" s="70">
        <v>18</v>
      </c>
      <c r="AQ6" s="80">
        <v>19</v>
      </c>
      <c r="AR6" s="81">
        <v>20</v>
      </c>
      <c r="AS6" s="70">
        <v>21</v>
      </c>
      <c r="AT6" s="70">
        <v>22</v>
      </c>
      <c r="AU6" s="70">
        <v>23</v>
      </c>
      <c r="AV6" s="70">
        <v>24</v>
      </c>
      <c r="AW6" s="82">
        <v>25</v>
      </c>
      <c r="AX6" s="83">
        <v>26</v>
      </c>
      <c r="AY6" s="70">
        <v>27</v>
      </c>
    </row>
    <row r="7" spans="1:57" ht="18.75" x14ac:dyDescent="0.4">
      <c r="A7" s="79" t="s">
        <v>88</v>
      </c>
      <c r="B7" s="67" t="str">
        <f>IF(●入力フォーム!B6="","",●入力フォーム!B6)</f>
        <v/>
      </c>
      <c r="F7" s="67" t="s">
        <v>89</v>
      </c>
      <c r="M7" s="300" t="s">
        <v>86</v>
      </c>
      <c r="N7" s="301"/>
      <c r="O7" s="301"/>
      <c r="P7" s="301"/>
      <c r="Q7" s="301"/>
      <c r="R7" s="301"/>
      <c r="S7" s="301"/>
      <c r="T7" s="301"/>
      <c r="U7" s="85"/>
      <c r="V7" s="85"/>
      <c r="W7" s="85"/>
      <c r="X7" s="298" t="s">
        <v>76</v>
      </c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</row>
    <row r="8" spans="1:57" x14ac:dyDescent="0.4">
      <c r="A8" s="275" t="s">
        <v>33</v>
      </c>
      <c r="B8" s="294" t="s">
        <v>65</v>
      </c>
      <c r="C8" s="292" t="s">
        <v>54</v>
      </c>
      <c r="D8" s="292" t="s">
        <v>55</v>
      </c>
      <c r="E8" s="292" t="s">
        <v>56</v>
      </c>
      <c r="F8" s="292" t="s">
        <v>57</v>
      </c>
      <c r="G8" s="292" t="s">
        <v>58</v>
      </c>
      <c r="H8" s="292" t="s">
        <v>71</v>
      </c>
      <c r="I8" s="292" t="s">
        <v>72</v>
      </c>
      <c r="J8" s="302" t="s">
        <v>62</v>
      </c>
      <c r="K8" s="275" t="s">
        <v>32</v>
      </c>
      <c r="L8" s="293" t="s">
        <v>61</v>
      </c>
      <c r="M8" s="277" t="s">
        <v>63</v>
      </c>
      <c r="N8" s="277" t="s">
        <v>73</v>
      </c>
      <c r="O8" s="277" t="s">
        <v>74</v>
      </c>
      <c r="P8" s="277" t="s">
        <v>75</v>
      </c>
      <c r="Q8" s="275" t="s">
        <v>38</v>
      </c>
      <c r="R8" s="275"/>
      <c r="S8" s="275" t="s">
        <v>41</v>
      </c>
      <c r="T8" s="275"/>
      <c r="U8" s="275" t="s">
        <v>43</v>
      </c>
      <c r="V8" s="275"/>
      <c r="W8" s="275"/>
      <c r="X8" s="272">
        <v>8</v>
      </c>
      <c r="Y8" s="272" t="s">
        <v>1</v>
      </c>
      <c r="Z8" s="272" t="s">
        <v>2</v>
      </c>
      <c r="AA8" s="272" t="s">
        <v>3</v>
      </c>
      <c r="AB8" s="272" t="s">
        <v>4</v>
      </c>
      <c r="AC8" s="272" t="s">
        <v>5</v>
      </c>
      <c r="AD8" s="272" t="s">
        <v>6</v>
      </c>
      <c r="AE8" s="272" t="s">
        <v>7</v>
      </c>
      <c r="AF8" s="272" t="s">
        <v>8</v>
      </c>
      <c r="AG8" s="272" t="s">
        <v>9</v>
      </c>
      <c r="AH8" s="272" t="s">
        <v>10</v>
      </c>
      <c r="AI8" s="272" t="s">
        <v>11</v>
      </c>
      <c r="AJ8" s="272" t="s">
        <v>12</v>
      </c>
      <c r="AK8" s="272" t="s">
        <v>13</v>
      </c>
      <c r="AL8" s="272" t="s">
        <v>14</v>
      </c>
      <c r="AM8" s="272" t="s">
        <v>15</v>
      </c>
      <c r="AN8" s="272" t="s">
        <v>16</v>
      </c>
      <c r="AO8" s="272" t="s">
        <v>17</v>
      </c>
      <c r="AP8" s="272" t="s">
        <v>18</v>
      </c>
      <c r="AQ8" s="273" t="s">
        <v>19</v>
      </c>
      <c r="AR8" s="270" t="s">
        <v>20</v>
      </c>
      <c r="AS8" s="272" t="s">
        <v>21</v>
      </c>
      <c r="AT8" s="272" t="s">
        <v>22</v>
      </c>
      <c r="AU8" s="272" t="s">
        <v>23</v>
      </c>
      <c r="AV8" s="272" t="s">
        <v>24</v>
      </c>
      <c r="AW8" s="273" t="s">
        <v>25</v>
      </c>
      <c r="AX8" s="270" t="s">
        <v>26</v>
      </c>
      <c r="AY8" s="272" t="s">
        <v>27</v>
      </c>
    </row>
    <row r="9" spans="1:57" x14ac:dyDescent="0.4">
      <c r="A9" s="278"/>
      <c r="B9" s="295"/>
      <c r="C9" s="278"/>
      <c r="D9" s="278"/>
      <c r="E9" s="278"/>
      <c r="F9" s="278"/>
      <c r="G9" s="278"/>
      <c r="H9" s="278"/>
      <c r="I9" s="278"/>
      <c r="J9" s="303"/>
      <c r="K9" s="278"/>
      <c r="L9" s="278"/>
      <c r="M9" s="278"/>
      <c r="N9" s="278"/>
      <c r="O9" s="278"/>
      <c r="P9" s="278"/>
      <c r="Q9" s="51" t="s">
        <v>40</v>
      </c>
      <c r="R9" s="51" t="s">
        <v>39</v>
      </c>
      <c r="S9" s="51" t="s">
        <v>40</v>
      </c>
      <c r="T9" s="51" t="s">
        <v>42</v>
      </c>
      <c r="U9" s="51" t="s">
        <v>34</v>
      </c>
      <c r="V9" s="51" t="s">
        <v>99</v>
      </c>
      <c r="W9" s="51" t="s">
        <v>44</v>
      </c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90"/>
      <c r="AR9" s="291"/>
      <c r="AS9" s="289"/>
      <c r="AT9" s="289"/>
      <c r="AU9" s="289"/>
      <c r="AV9" s="289"/>
      <c r="AW9" s="290"/>
      <c r="AX9" s="291"/>
      <c r="AY9" s="289"/>
    </row>
    <row r="10" spans="1:57" x14ac:dyDescent="0.4">
      <c r="A10" s="32" t="str">
        <f>IF(●入力フォーム!A10="","",●入力フォーム!A10)</f>
        <v/>
      </c>
      <c r="B10" s="51" t="str">
        <f>IF(●入力フォーム!B10="","",●入力フォーム!B10)</f>
        <v/>
      </c>
      <c r="C10" s="24" t="str">
        <f>IF(●入力フォーム!C10="","",●入力フォーム!C10)</f>
        <v/>
      </c>
      <c r="D10" s="24" t="str">
        <f>IF(●入力フォーム!D10="","",●入力フォーム!D10)</f>
        <v/>
      </c>
      <c r="E10" s="33" t="str">
        <f>IF(●入力フォーム!E10="","",●入力フォーム!E10)</f>
        <v/>
      </c>
      <c r="F10" s="24" t="str">
        <f>IF(●入力フォーム!F10="","",●入力フォーム!F10)</f>
        <v/>
      </c>
      <c r="G10" s="24" t="str">
        <f>IF(●入力フォーム!G10="","",●入力フォーム!G10)</f>
        <v/>
      </c>
      <c r="H10" s="25" t="str">
        <f>IF(●入力フォーム!H10="","",●入力フォーム!H10)</f>
        <v/>
      </c>
      <c r="I10" s="25" t="str">
        <f>IF(●入力フォーム!I10="","",●入力フォーム!I10)</f>
        <v/>
      </c>
      <c r="J10" s="32" t="str">
        <f>IF(●入力フォーム!J10="","",●入力フォーム!J10)</f>
        <v/>
      </c>
      <c r="K10" s="32" t="str">
        <f>IF(●入力フォーム!K10="","",●入力フォーム!K10)</f>
        <v/>
      </c>
      <c r="L10" s="36" t="str">
        <f>IF(●入力フォーム!L10="","",●入力フォーム!L10)</f>
        <v/>
      </c>
      <c r="M10" s="36">
        <f>IF(●入力フォーム!M10="","",●入力フォーム!M10)</f>
        <v>960</v>
      </c>
      <c r="N10" s="36">
        <f>IF(●入力フォーム!N10="","",●入力フォーム!N10)</f>
        <v>0.4</v>
      </c>
      <c r="O10" s="37">
        <f>IF(●入力フォーム!O10="","",●入力フォーム!O10)</f>
        <v>1.3</v>
      </c>
      <c r="P10" s="38">
        <f>IF(●入力フォーム!P10="","",●入力フォーム!P10)</f>
        <v>1</v>
      </c>
      <c r="Q10" s="39" t="str">
        <f>IF(●入力フォーム!Q10="","",●入力フォーム!Q10)</f>
        <v/>
      </c>
      <c r="R10" s="36" t="str">
        <f>IF(●入力フォーム!R10="","",●入力フォーム!R10)</f>
        <v/>
      </c>
      <c r="S10" s="32" t="str">
        <f>IF(●入力フォーム!S10="","",●入力フォーム!S10)</f>
        <v/>
      </c>
      <c r="T10" s="36" t="str">
        <f>IF(●入力フォーム!T10="","",●入力フォーム!T10)</f>
        <v/>
      </c>
      <c r="U10" s="32" t="str">
        <f>IF(●入力フォーム!U10="","",●入力フォーム!U10)</f>
        <v/>
      </c>
      <c r="V10" s="50" t="str">
        <f>IF(●入力フォーム!V10="","",●入力フォーム!V10)</f>
        <v/>
      </c>
      <c r="W10" s="36" t="str">
        <f>IF(●入力フォーム!W10="","",●入力フォーム!W10)</f>
        <v/>
      </c>
      <c r="X10" s="27" t="str">
        <f>IF(●入力フォーム!X10="","",●入力フォーム!X10)</f>
        <v/>
      </c>
      <c r="Y10" s="27" t="str">
        <f>IF(●入力フォーム!Y10="","",●入力フォーム!Y10)</f>
        <v/>
      </c>
      <c r="Z10" s="27" t="str">
        <f>IF(●入力フォーム!Z10="","",●入力フォーム!Z10)</f>
        <v/>
      </c>
      <c r="AA10" s="27" t="str">
        <f>IF(●入力フォーム!AA10="","",●入力フォーム!AA10)</f>
        <v/>
      </c>
      <c r="AB10" s="27" t="str">
        <f>IF(●入力フォーム!AB10="","",●入力フォーム!AB10)</f>
        <v/>
      </c>
      <c r="AC10" s="27" t="str">
        <f>IF(●入力フォーム!AC10="","",●入力フォーム!AC10)</f>
        <v/>
      </c>
      <c r="AD10" s="27" t="str">
        <f>IF(●入力フォーム!AD10="","",●入力フォーム!AD10)</f>
        <v/>
      </c>
      <c r="AE10" s="27" t="str">
        <f>IF(●入力フォーム!AE10="","",●入力フォーム!AE10)</f>
        <v/>
      </c>
      <c r="AF10" s="27" t="str">
        <f>IF(●入力フォーム!AF10="","",●入力フォーム!AF10)</f>
        <v/>
      </c>
      <c r="AG10" s="27" t="str">
        <f>IF(●入力フォーム!AG10="","",●入力フォーム!AG10)</f>
        <v/>
      </c>
      <c r="AH10" s="27" t="str">
        <f>IF(●入力フォーム!AH10="","",●入力フォーム!AH10)</f>
        <v/>
      </c>
      <c r="AI10" s="27" t="str">
        <f>IF(●入力フォーム!AI10="","",●入力フォーム!AI10)</f>
        <v/>
      </c>
      <c r="AJ10" s="27" t="str">
        <f>IF(●入力フォーム!AJ10="","",●入力フォーム!AJ10)</f>
        <v/>
      </c>
      <c r="AK10" s="27" t="str">
        <f>IF(●入力フォーム!AK10="","",●入力フォーム!AK10)</f>
        <v/>
      </c>
      <c r="AL10" s="27" t="str">
        <f>IF(●入力フォーム!AL10="","",●入力フォーム!AL10)</f>
        <v/>
      </c>
      <c r="AM10" s="27" t="str">
        <f>IF(●入力フォーム!AM10="","",●入力フォーム!AM10)</f>
        <v/>
      </c>
      <c r="AN10" s="27" t="str">
        <f>IF(●入力フォーム!AN10="","",●入力フォーム!AN10)</f>
        <v/>
      </c>
      <c r="AO10" s="27" t="str">
        <f>IF(●入力フォーム!AO10="","",●入力フォーム!AO10)</f>
        <v/>
      </c>
      <c r="AP10" s="27" t="str">
        <f>IF(●入力フォーム!AP10="","",●入力フォーム!AP10)</f>
        <v/>
      </c>
      <c r="AQ10" s="28" t="str">
        <f>IF(●入力フォーム!AQ10="","",●入力フォーム!AQ10)</f>
        <v/>
      </c>
      <c r="AR10" s="29" t="str">
        <f>IF(●入力フォーム!AR10="","",●入力フォーム!AR10)</f>
        <v/>
      </c>
      <c r="AS10" s="27" t="str">
        <f>IF(●入力フォーム!AS10="","",●入力フォーム!AS10)</f>
        <v/>
      </c>
      <c r="AT10" s="27" t="str">
        <f>IF(●入力フォーム!AT10="","",●入力フォーム!AT10)</f>
        <v/>
      </c>
      <c r="AU10" s="27" t="str">
        <f>IF(●入力フォーム!AU10="","",●入力フォーム!AU10)</f>
        <v/>
      </c>
      <c r="AV10" s="27" t="str">
        <f>IF(●入力フォーム!AV10="","",●入力フォーム!AV10)</f>
        <v/>
      </c>
      <c r="AW10" s="30" t="str">
        <f>IF(●入力フォーム!AW10="","",●入力フォーム!AW10)</f>
        <v/>
      </c>
      <c r="AX10" s="31" t="str">
        <f>IF(●入力フォーム!AX10="","",●入力フォーム!AX10)</f>
        <v/>
      </c>
      <c r="AY10" s="27" t="str">
        <f>IF(●入力フォーム!AY10="","",●入力フォーム!AY10)</f>
        <v/>
      </c>
    </row>
    <row r="11" spans="1:57" x14ac:dyDescent="0.4">
      <c r="A11" s="32" t="str">
        <f>IF(●入力フォーム!A11="","",●入力フォーム!A11)</f>
        <v/>
      </c>
      <c r="B11" s="51" t="str">
        <f>IF(●入力フォーム!B11="","",●入力フォーム!B11)</f>
        <v/>
      </c>
      <c r="C11" s="24" t="str">
        <f>IF(●入力フォーム!C11="","",●入力フォーム!C11)</f>
        <v/>
      </c>
      <c r="D11" s="24" t="str">
        <f>IF(●入力フォーム!D11="","",●入力フォーム!D11)</f>
        <v/>
      </c>
      <c r="E11" s="33" t="str">
        <f>IF(●入力フォーム!E11="","",●入力フォーム!E11)</f>
        <v/>
      </c>
      <c r="F11" s="24" t="str">
        <f>IF(●入力フォーム!F11="","",●入力フォーム!F11)</f>
        <v/>
      </c>
      <c r="G11" s="24" t="str">
        <f>IF(●入力フォーム!G11="","",●入力フォーム!G11)</f>
        <v/>
      </c>
      <c r="H11" s="25" t="str">
        <f>IF(●入力フォーム!H11="","",●入力フォーム!H11)</f>
        <v/>
      </c>
      <c r="I11" s="25" t="str">
        <f>IF(●入力フォーム!I11="","",●入力フォーム!I11)</f>
        <v/>
      </c>
      <c r="J11" s="32" t="str">
        <f>IF(●入力フォーム!J11="","",●入力フォーム!J11)</f>
        <v/>
      </c>
      <c r="K11" s="32" t="str">
        <f>IF(●入力フォーム!K11="","",●入力フォーム!K11)</f>
        <v/>
      </c>
      <c r="L11" s="36" t="str">
        <f>IF(●入力フォーム!L11="","",●入力フォーム!L11)</f>
        <v/>
      </c>
      <c r="M11" s="36">
        <f>IF(●入力フォーム!M11="","",●入力フォーム!M11)</f>
        <v>960</v>
      </c>
      <c r="N11" s="36">
        <f>IF(●入力フォーム!N11="","",●入力フォーム!N11)</f>
        <v>0.4</v>
      </c>
      <c r="O11" s="37">
        <f>IF(●入力フォーム!O11="","",●入力フォーム!O11)</f>
        <v>1.3</v>
      </c>
      <c r="P11" s="38">
        <f>IF(●入力フォーム!P11="","",●入力フォーム!P11)</f>
        <v>1</v>
      </c>
      <c r="Q11" s="39" t="str">
        <f>IF(●入力フォーム!Q11="","",●入力フォーム!Q11)</f>
        <v/>
      </c>
      <c r="R11" s="36" t="str">
        <f>IF(●入力フォーム!R11="","",●入力フォーム!R11)</f>
        <v/>
      </c>
      <c r="S11" s="32" t="str">
        <f>IF(●入力フォーム!S11="","",●入力フォーム!S11)</f>
        <v/>
      </c>
      <c r="T11" s="36" t="str">
        <f>IF(●入力フォーム!T11="","",●入力フォーム!T11)</f>
        <v/>
      </c>
      <c r="U11" s="32" t="str">
        <f>IF(●入力フォーム!U11="","",●入力フォーム!U11)</f>
        <v/>
      </c>
      <c r="V11" s="50" t="str">
        <f>IF(●入力フォーム!V11="","",●入力フォーム!V11)</f>
        <v/>
      </c>
      <c r="W11" s="36" t="str">
        <f>IF(●入力フォーム!W11="","",●入力フォーム!W11)</f>
        <v/>
      </c>
      <c r="X11" s="27" t="str">
        <f>IF(●入力フォーム!X11="","",●入力フォーム!X11)</f>
        <v/>
      </c>
      <c r="Y11" s="27" t="str">
        <f>IF(●入力フォーム!Y11="","",●入力フォーム!Y11)</f>
        <v/>
      </c>
      <c r="Z11" s="27" t="str">
        <f>IF(●入力フォーム!Z11="","",●入力フォーム!Z11)</f>
        <v/>
      </c>
      <c r="AA11" s="27" t="str">
        <f>IF(●入力フォーム!AA11="","",●入力フォーム!AA11)</f>
        <v/>
      </c>
      <c r="AB11" s="27" t="str">
        <f>IF(●入力フォーム!AB11="","",●入力フォーム!AB11)</f>
        <v/>
      </c>
      <c r="AC11" s="27" t="str">
        <f>IF(●入力フォーム!AC11="","",●入力フォーム!AC11)</f>
        <v/>
      </c>
      <c r="AD11" s="27" t="str">
        <f>IF(●入力フォーム!AD11="","",●入力フォーム!AD11)</f>
        <v/>
      </c>
      <c r="AE11" s="27" t="str">
        <f>IF(●入力フォーム!AE11="","",●入力フォーム!AE11)</f>
        <v/>
      </c>
      <c r="AF11" s="27" t="str">
        <f>IF(●入力フォーム!AF11="","",●入力フォーム!AF11)</f>
        <v/>
      </c>
      <c r="AG11" s="27" t="str">
        <f>IF(●入力フォーム!AG11="","",●入力フォーム!AG11)</f>
        <v/>
      </c>
      <c r="AH11" s="27" t="str">
        <f>IF(●入力フォーム!AH11="","",●入力フォーム!AH11)</f>
        <v/>
      </c>
      <c r="AI11" s="27" t="str">
        <f>IF(●入力フォーム!AI11="","",●入力フォーム!AI11)</f>
        <v/>
      </c>
      <c r="AJ11" s="27" t="str">
        <f>IF(●入力フォーム!AJ11="","",●入力フォーム!AJ11)</f>
        <v/>
      </c>
      <c r="AK11" s="27" t="str">
        <f>IF(●入力フォーム!AK11="","",●入力フォーム!AK11)</f>
        <v/>
      </c>
      <c r="AL11" s="27" t="str">
        <f>IF(●入力フォーム!AL11="","",●入力フォーム!AL11)</f>
        <v/>
      </c>
      <c r="AM11" s="27" t="str">
        <f>IF(●入力フォーム!AM11="","",●入力フォーム!AM11)</f>
        <v/>
      </c>
      <c r="AN11" s="27" t="str">
        <f>IF(●入力フォーム!AN11="","",●入力フォーム!AN11)</f>
        <v/>
      </c>
      <c r="AO11" s="27" t="str">
        <f>IF(●入力フォーム!AO11="","",●入力フォーム!AO11)</f>
        <v/>
      </c>
      <c r="AP11" s="27" t="str">
        <f>IF(●入力フォーム!AP11="","",●入力フォーム!AP11)</f>
        <v/>
      </c>
      <c r="AQ11" s="28" t="str">
        <f>IF(●入力フォーム!AQ11="","",●入力フォーム!AQ11)</f>
        <v/>
      </c>
      <c r="AR11" s="29" t="str">
        <f>IF(●入力フォーム!AR11="","",●入力フォーム!AR11)</f>
        <v/>
      </c>
      <c r="AS11" s="27" t="str">
        <f>IF(●入力フォーム!AS11="","",●入力フォーム!AS11)</f>
        <v/>
      </c>
      <c r="AT11" s="27" t="str">
        <f>IF(●入力フォーム!AT11="","",●入力フォーム!AT11)</f>
        <v/>
      </c>
      <c r="AU11" s="27" t="str">
        <f>IF(●入力フォーム!AU11="","",●入力フォーム!AU11)</f>
        <v/>
      </c>
      <c r="AV11" s="27" t="str">
        <f>IF(●入力フォーム!AV11="","",●入力フォーム!AV11)</f>
        <v/>
      </c>
      <c r="AW11" s="30" t="str">
        <f>IF(●入力フォーム!AW11="","",●入力フォーム!AW11)</f>
        <v/>
      </c>
      <c r="AX11" s="31" t="str">
        <f>IF(●入力フォーム!AX11="","",●入力フォーム!AX11)</f>
        <v/>
      </c>
      <c r="AY11" s="27" t="str">
        <f>IF(●入力フォーム!AY11="","",●入力フォーム!AY11)</f>
        <v/>
      </c>
      <c r="BA11" s="67" t="str">
        <f>IF($L11="","",IF($T11="",IF(積算水温計算!BH106=FALSE,IF(積算水温計算!BI11="","",積算水温計算!BI11),IF(積算水温計算!BI106=TRUE,IF(稚魚サイズ・収容重量計算!BI11="","",稚魚サイズ・収容重量計算!BI11),"")),IF(稚魚サイズ・収容重量計算!BI11="","",稚魚サイズ・収容重量計算!BI11)))</f>
        <v/>
      </c>
      <c r="BB11" s="67" t="str">
        <f>IF($L11="","",IF($T11="",IF(積算水温計算!BI106=FALSE,IF(積算水温計算!BJ11="","",積算水温計算!BJ11),IF(積算水温計算!BJ106=TRUE,IF(稚魚サイズ・収容重量計算!BJ11="","",稚魚サイズ・収容重量計算!BJ11),"")),IF(稚魚サイズ・収容重量計算!BJ11="","",稚魚サイズ・収容重量計算!BJ11)))</f>
        <v/>
      </c>
      <c r="BC11" s="67" t="str">
        <f>IF($L11="","",IF($T11="",IF(積算水温計算!BJ106=FALSE,IF(積算水温計算!BK11="","",積算水温計算!BK11),IF(積算水温計算!BK106=TRUE,IF(稚魚サイズ・収容重量計算!BK11="","",稚魚サイズ・収容重量計算!BK11),"")),IF(稚魚サイズ・収容重量計算!BK11="","",稚魚サイズ・収容重量計算!BK11)))</f>
        <v/>
      </c>
      <c r="BD11" s="67" t="str">
        <f>IF($L11="","",IF($T11="",IF(積算水温計算!BK106=FALSE,IF(積算水温計算!BL11="","",積算水温計算!BL11),IF(積算水温計算!BL106=TRUE,IF(稚魚サイズ・収容重量計算!BL11="","",稚魚サイズ・収容重量計算!BL11),"")),IF(稚魚サイズ・収容重量計算!BL11="","",稚魚サイズ・収容重量計算!BL11)))</f>
        <v/>
      </c>
      <c r="BE11" s="67" t="str">
        <f>IF($L11="","",IF($T11="",IF(積算水温計算!BL106=FALSE,IF(積算水温計算!BM11="","",積算水温計算!BM11),IF(積算水温計算!BM106=TRUE,IF(稚魚サイズ・収容重量計算!BM11="","",稚魚サイズ・収容重量計算!BM11),"")),IF(稚魚サイズ・収容重量計算!BM11="","",稚魚サイズ・収容重量計算!BM11)))</f>
        <v/>
      </c>
    </row>
    <row r="12" spans="1:57" x14ac:dyDescent="0.4">
      <c r="A12" s="32" t="str">
        <f>IF(●入力フォーム!A12="","",●入力フォーム!A12)</f>
        <v/>
      </c>
      <c r="B12" s="51" t="str">
        <f>IF(●入力フォーム!B12="","",●入力フォーム!B12)</f>
        <v/>
      </c>
      <c r="C12" s="24" t="str">
        <f>IF(●入力フォーム!C12="","",●入力フォーム!C12)</f>
        <v/>
      </c>
      <c r="D12" s="24" t="str">
        <f>IF(●入力フォーム!D12="","",●入力フォーム!D12)</f>
        <v/>
      </c>
      <c r="E12" s="33" t="str">
        <f>IF(●入力フォーム!E12="","",●入力フォーム!E12)</f>
        <v/>
      </c>
      <c r="F12" s="24" t="str">
        <f>IF(●入力フォーム!F12="","",●入力フォーム!F12)</f>
        <v/>
      </c>
      <c r="G12" s="24" t="str">
        <f>IF(●入力フォーム!G12="","",●入力フォーム!G12)</f>
        <v/>
      </c>
      <c r="H12" s="25" t="str">
        <f>IF(●入力フォーム!H12="","",●入力フォーム!H12)</f>
        <v/>
      </c>
      <c r="I12" s="25" t="str">
        <f>IF(●入力フォーム!I12="","",●入力フォーム!I12)</f>
        <v/>
      </c>
      <c r="J12" s="32" t="str">
        <f>IF(●入力フォーム!J12="","",●入力フォーム!J12)</f>
        <v/>
      </c>
      <c r="K12" s="32" t="str">
        <f>IF(●入力フォーム!K12="","",●入力フォーム!K12)</f>
        <v/>
      </c>
      <c r="L12" s="36" t="str">
        <f>IF(●入力フォーム!L12="","",●入力フォーム!L12)</f>
        <v/>
      </c>
      <c r="M12" s="36">
        <f>IF(●入力フォーム!M12="","",●入力フォーム!M12)</f>
        <v>960</v>
      </c>
      <c r="N12" s="36">
        <f>IF(●入力フォーム!N12="","",●入力フォーム!N12)</f>
        <v>0.4</v>
      </c>
      <c r="O12" s="37">
        <f>IF(●入力フォーム!O12="","",●入力フォーム!O12)</f>
        <v>1.3</v>
      </c>
      <c r="P12" s="38">
        <f>IF(●入力フォーム!P12="","",●入力フォーム!P12)</f>
        <v>1</v>
      </c>
      <c r="Q12" s="39" t="str">
        <f>IF(●入力フォーム!Q12="","",●入力フォーム!Q12)</f>
        <v/>
      </c>
      <c r="R12" s="36" t="str">
        <f>IF(●入力フォーム!R12="","",●入力フォーム!R12)</f>
        <v/>
      </c>
      <c r="S12" s="32" t="str">
        <f>IF(●入力フォーム!S12="","",●入力フォーム!S12)</f>
        <v/>
      </c>
      <c r="T12" s="36" t="str">
        <f>IF(●入力フォーム!T12="","",●入力フォーム!T12)</f>
        <v/>
      </c>
      <c r="U12" s="32" t="str">
        <f>IF(●入力フォーム!U12="","",●入力フォーム!U12)</f>
        <v/>
      </c>
      <c r="V12" s="50" t="str">
        <f>IF(●入力フォーム!V12="","",●入力フォーム!V12)</f>
        <v/>
      </c>
      <c r="W12" s="36" t="str">
        <f>IF(●入力フォーム!W12="","",●入力フォーム!W12)</f>
        <v/>
      </c>
      <c r="X12" s="27" t="str">
        <f>IF(●入力フォーム!X12="","",●入力フォーム!X12)</f>
        <v/>
      </c>
      <c r="Y12" s="27" t="str">
        <f>IF(●入力フォーム!Y12="","",●入力フォーム!Y12)</f>
        <v/>
      </c>
      <c r="Z12" s="27" t="str">
        <f>IF(●入力フォーム!Z12="","",●入力フォーム!Z12)</f>
        <v/>
      </c>
      <c r="AA12" s="27" t="str">
        <f>IF(●入力フォーム!AA12="","",●入力フォーム!AA12)</f>
        <v/>
      </c>
      <c r="AB12" s="27" t="str">
        <f>IF(●入力フォーム!AB12="","",●入力フォーム!AB12)</f>
        <v/>
      </c>
      <c r="AC12" s="27" t="str">
        <f>IF(●入力フォーム!AC12="","",●入力フォーム!AC12)</f>
        <v/>
      </c>
      <c r="AD12" s="27" t="str">
        <f>IF(●入力フォーム!AD12="","",●入力フォーム!AD12)</f>
        <v/>
      </c>
      <c r="AE12" s="27" t="str">
        <f>IF(●入力フォーム!AE12="","",●入力フォーム!AE12)</f>
        <v/>
      </c>
      <c r="AF12" s="27" t="str">
        <f>IF(●入力フォーム!AF12="","",●入力フォーム!AF12)</f>
        <v/>
      </c>
      <c r="AG12" s="27" t="str">
        <f>IF(●入力フォーム!AG12="","",●入力フォーム!AG12)</f>
        <v/>
      </c>
      <c r="AH12" s="27" t="str">
        <f>IF(●入力フォーム!AH12="","",●入力フォーム!AH12)</f>
        <v/>
      </c>
      <c r="AI12" s="27" t="str">
        <f>IF(●入力フォーム!AI12="","",●入力フォーム!AI12)</f>
        <v/>
      </c>
      <c r="AJ12" s="27" t="str">
        <f>IF(●入力フォーム!AJ12="","",●入力フォーム!AJ12)</f>
        <v/>
      </c>
      <c r="AK12" s="27" t="str">
        <f>IF(●入力フォーム!AK12="","",●入力フォーム!AK12)</f>
        <v/>
      </c>
      <c r="AL12" s="27" t="str">
        <f>IF(●入力フォーム!AL12="","",●入力フォーム!AL12)</f>
        <v/>
      </c>
      <c r="AM12" s="27" t="str">
        <f>IF(●入力フォーム!AM12="","",●入力フォーム!AM12)</f>
        <v/>
      </c>
      <c r="AN12" s="27" t="str">
        <f>IF(●入力フォーム!AN12="","",●入力フォーム!AN12)</f>
        <v/>
      </c>
      <c r="AO12" s="27" t="str">
        <f>IF(●入力フォーム!AO12="","",●入力フォーム!AO12)</f>
        <v/>
      </c>
      <c r="AP12" s="27" t="str">
        <f>IF(●入力フォーム!AP12="","",●入力フォーム!AP12)</f>
        <v/>
      </c>
      <c r="AQ12" s="28" t="str">
        <f>IF(●入力フォーム!AQ12="","",●入力フォーム!AQ12)</f>
        <v/>
      </c>
      <c r="AR12" s="29" t="str">
        <f>IF(●入力フォーム!AR12="","",●入力フォーム!AR12)</f>
        <v/>
      </c>
      <c r="AS12" s="27" t="str">
        <f>IF(●入力フォーム!AS12="","",●入力フォーム!AS12)</f>
        <v/>
      </c>
      <c r="AT12" s="27" t="str">
        <f>IF(●入力フォーム!AT12="","",●入力フォーム!AT12)</f>
        <v/>
      </c>
      <c r="AU12" s="27" t="str">
        <f>IF(●入力フォーム!AU12="","",●入力フォーム!AU12)</f>
        <v/>
      </c>
      <c r="AV12" s="27" t="str">
        <f>IF(●入力フォーム!AV12="","",●入力フォーム!AV12)</f>
        <v/>
      </c>
      <c r="AW12" s="30" t="str">
        <f>IF(●入力フォーム!AW12="","",●入力フォーム!AW12)</f>
        <v/>
      </c>
      <c r="AX12" s="31" t="str">
        <f>IF(●入力フォーム!AX12="","",●入力フォーム!AX12)</f>
        <v/>
      </c>
      <c r="AY12" s="27" t="str">
        <f>IF(●入力フォーム!AY12="","",●入力フォーム!AY12)</f>
        <v/>
      </c>
    </row>
    <row r="13" spans="1:57" x14ac:dyDescent="0.4">
      <c r="A13" s="32" t="str">
        <f>IF(●入力フォーム!A13="","",●入力フォーム!A13)</f>
        <v/>
      </c>
      <c r="B13" s="51" t="str">
        <f>IF(●入力フォーム!B13="","",●入力フォーム!B13)</f>
        <v/>
      </c>
      <c r="C13" s="24" t="str">
        <f>IF(●入力フォーム!C13="","",●入力フォーム!C13)</f>
        <v/>
      </c>
      <c r="D13" s="24" t="str">
        <f>IF(●入力フォーム!D13="","",●入力フォーム!D13)</f>
        <v/>
      </c>
      <c r="E13" s="33" t="str">
        <f>IF(●入力フォーム!E13="","",●入力フォーム!E13)</f>
        <v/>
      </c>
      <c r="F13" s="24" t="str">
        <f>IF(●入力フォーム!F13="","",●入力フォーム!F13)</f>
        <v/>
      </c>
      <c r="G13" s="24" t="str">
        <f>IF(●入力フォーム!G13="","",●入力フォーム!G13)</f>
        <v/>
      </c>
      <c r="H13" s="25" t="str">
        <f>IF(●入力フォーム!H13="","",●入力フォーム!H13)</f>
        <v/>
      </c>
      <c r="I13" s="25" t="str">
        <f>IF(●入力フォーム!I13="","",●入力フォーム!I13)</f>
        <v/>
      </c>
      <c r="J13" s="32" t="str">
        <f>IF(●入力フォーム!J13="","",●入力フォーム!J13)</f>
        <v/>
      </c>
      <c r="K13" s="32" t="str">
        <f>IF(●入力フォーム!K13="","",●入力フォーム!K13)</f>
        <v/>
      </c>
      <c r="L13" s="36" t="str">
        <f>IF(●入力フォーム!L13="","",●入力フォーム!L13)</f>
        <v/>
      </c>
      <c r="M13" s="36">
        <f>IF(●入力フォーム!M13="","",●入力フォーム!M13)</f>
        <v>960</v>
      </c>
      <c r="N13" s="36">
        <f>IF(●入力フォーム!N13="","",●入力フォーム!N13)</f>
        <v>0.4</v>
      </c>
      <c r="O13" s="37">
        <f>IF(●入力フォーム!O13="","",●入力フォーム!O13)</f>
        <v>1.3</v>
      </c>
      <c r="P13" s="38">
        <f>IF(●入力フォーム!P13="","",●入力フォーム!P13)</f>
        <v>1</v>
      </c>
      <c r="Q13" s="39" t="str">
        <f>IF(●入力フォーム!Q13="","",●入力フォーム!Q13)</f>
        <v/>
      </c>
      <c r="R13" s="36" t="str">
        <f>IF(●入力フォーム!R13="","",●入力フォーム!R13)</f>
        <v/>
      </c>
      <c r="S13" s="32" t="str">
        <f>IF(●入力フォーム!S13="","",●入力フォーム!S13)</f>
        <v/>
      </c>
      <c r="T13" s="36" t="str">
        <f>IF(●入力フォーム!T13="","",●入力フォーム!T13)</f>
        <v/>
      </c>
      <c r="U13" s="32" t="str">
        <f>IF(●入力フォーム!U13="","",●入力フォーム!U13)</f>
        <v/>
      </c>
      <c r="V13" s="50" t="str">
        <f>IF(●入力フォーム!V13="","",●入力フォーム!V13)</f>
        <v/>
      </c>
      <c r="W13" s="36" t="str">
        <f>IF(●入力フォーム!W13="","",●入力フォーム!W13)</f>
        <v/>
      </c>
      <c r="X13" s="27" t="str">
        <f>IF(●入力フォーム!X13="","",●入力フォーム!X13)</f>
        <v/>
      </c>
      <c r="Y13" s="27" t="str">
        <f>IF(●入力フォーム!Y13="","",●入力フォーム!Y13)</f>
        <v/>
      </c>
      <c r="Z13" s="27" t="str">
        <f>IF(●入力フォーム!Z13="","",●入力フォーム!Z13)</f>
        <v/>
      </c>
      <c r="AA13" s="27" t="str">
        <f>IF(●入力フォーム!AA13="","",●入力フォーム!AA13)</f>
        <v/>
      </c>
      <c r="AB13" s="27" t="str">
        <f>IF(●入力フォーム!AB13="","",●入力フォーム!AB13)</f>
        <v/>
      </c>
      <c r="AC13" s="27" t="str">
        <f>IF(●入力フォーム!AC13="","",●入力フォーム!AC13)</f>
        <v/>
      </c>
      <c r="AD13" s="27" t="str">
        <f>IF(●入力フォーム!AD13="","",●入力フォーム!AD13)</f>
        <v/>
      </c>
      <c r="AE13" s="27" t="str">
        <f>IF(●入力フォーム!AE13="","",●入力フォーム!AE13)</f>
        <v/>
      </c>
      <c r="AF13" s="27" t="str">
        <f>IF(●入力フォーム!AF13="","",●入力フォーム!AF13)</f>
        <v/>
      </c>
      <c r="AG13" s="27" t="str">
        <f>IF(●入力フォーム!AG13="","",●入力フォーム!AG13)</f>
        <v/>
      </c>
      <c r="AH13" s="27" t="str">
        <f>IF(●入力フォーム!AH13="","",●入力フォーム!AH13)</f>
        <v/>
      </c>
      <c r="AI13" s="27" t="str">
        <f>IF(●入力フォーム!AI13="","",●入力フォーム!AI13)</f>
        <v/>
      </c>
      <c r="AJ13" s="27" t="str">
        <f>IF(●入力フォーム!AJ13="","",●入力フォーム!AJ13)</f>
        <v/>
      </c>
      <c r="AK13" s="27" t="str">
        <f>IF(●入力フォーム!AK13="","",●入力フォーム!AK13)</f>
        <v/>
      </c>
      <c r="AL13" s="27" t="str">
        <f>IF(●入力フォーム!AL13="","",●入力フォーム!AL13)</f>
        <v/>
      </c>
      <c r="AM13" s="27" t="str">
        <f>IF(●入力フォーム!AM13="","",●入力フォーム!AM13)</f>
        <v/>
      </c>
      <c r="AN13" s="27" t="str">
        <f>IF(●入力フォーム!AN13="","",●入力フォーム!AN13)</f>
        <v/>
      </c>
      <c r="AO13" s="27" t="str">
        <f>IF(●入力フォーム!AO13="","",●入力フォーム!AO13)</f>
        <v/>
      </c>
      <c r="AP13" s="27" t="str">
        <f>IF(●入力フォーム!AP13="","",●入力フォーム!AP13)</f>
        <v/>
      </c>
      <c r="AQ13" s="28" t="str">
        <f>IF(●入力フォーム!AQ13="","",●入力フォーム!AQ13)</f>
        <v/>
      </c>
      <c r="AR13" s="29" t="str">
        <f>IF(●入力フォーム!AR13="","",●入力フォーム!AR13)</f>
        <v/>
      </c>
      <c r="AS13" s="27" t="str">
        <f>IF(●入力フォーム!AS13="","",●入力フォーム!AS13)</f>
        <v/>
      </c>
      <c r="AT13" s="27" t="str">
        <f>IF(●入力フォーム!AT13="","",●入力フォーム!AT13)</f>
        <v/>
      </c>
      <c r="AU13" s="27" t="str">
        <f>IF(●入力フォーム!AU13="","",●入力フォーム!AU13)</f>
        <v/>
      </c>
      <c r="AV13" s="27" t="str">
        <f>IF(●入力フォーム!AV13="","",●入力フォーム!AV13)</f>
        <v/>
      </c>
      <c r="AW13" s="30" t="str">
        <f>IF(●入力フォーム!AW13="","",●入力フォーム!AW13)</f>
        <v/>
      </c>
      <c r="AX13" s="31" t="str">
        <f>IF(●入力フォーム!AX13="","",●入力フォーム!AX13)</f>
        <v/>
      </c>
      <c r="AY13" s="27" t="str">
        <f>IF(●入力フォーム!AY13="","",●入力フォーム!AY13)</f>
        <v/>
      </c>
    </row>
    <row r="14" spans="1:57" x14ac:dyDescent="0.4">
      <c r="A14" s="32" t="str">
        <f>IF(●入力フォーム!A14="","",●入力フォーム!A14)</f>
        <v/>
      </c>
      <c r="B14" s="51" t="str">
        <f>IF(●入力フォーム!B14="","",●入力フォーム!B14)</f>
        <v/>
      </c>
      <c r="C14" s="24" t="str">
        <f>IF(●入力フォーム!C14="","",●入力フォーム!C14)</f>
        <v/>
      </c>
      <c r="D14" s="24" t="str">
        <f>IF(●入力フォーム!D14="","",●入力フォーム!D14)</f>
        <v/>
      </c>
      <c r="E14" s="33" t="str">
        <f>IF(●入力フォーム!E14="","",●入力フォーム!E14)</f>
        <v/>
      </c>
      <c r="F14" s="24" t="str">
        <f>IF(●入力フォーム!F14="","",●入力フォーム!F14)</f>
        <v/>
      </c>
      <c r="G14" s="24" t="str">
        <f>IF(●入力フォーム!G14="","",●入力フォーム!G14)</f>
        <v/>
      </c>
      <c r="H14" s="25" t="str">
        <f>IF(●入力フォーム!H14="","",●入力フォーム!H14)</f>
        <v/>
      </c>
      <c r="I14" s="25" t="str">
        <f>IF(●入力フォーム!I14="","",●入力フォーム!I14)</f>
        <v/>
      </c>
      <c r="J14" s="32" t="str">
        <f>IF(●入力フォーム!J14="","",●入力フォーム!J14)</f>
        <v/>
      </c>
      <c r="K14" s="32" t="str">
        <f>IF(●入力フォーム!K14="","",●入力フォーム!K14)</f>
        <v/>
      </c>
      <c r="L14" s="36" t="str">
        <f>IF(●入力フォーム!L14="","",●入力フォーム!L14)</f>
        <v/>
      </c>
      <c r="M14" s="36">
        <f>IF(●入力フォーム!M14="","",●入力フォーム!M14)</f>
        <v>960</v>
      </c>
      <c r="N14" s="36">
        <f>IF(●入力フォーム!N14="","",●入力フォーム!N14)</f>
        <v>0.4</v>
      </c>
      <c r="O14" s="37">
        <f>IF(●入力フォーム!O14="","",●入力フォーム!O14)</f>
        <v>1.3</v>
      </c>
      <c r="P14" s="38">
        <f>IF(●入力フォーム!P14="","",●入力フォーム!P14)</f>
        <v>1</v>
      </c>
      <c r="Q14" s="39" t="str">
        <f>IF(●入力フォーム!Q14="","",●入力フォーム!Q14)</f>
        <v/>
      </c>
      <c r="R14" s="36" t="str">
        <f>IF(●入力フォーム!R14="","",●入力フォーム!R14)</f>
        <v/>
      </c>
      <c r="S14" s="32" t="str">
        <f>IF(●入力フォーム!S14="","",●入力フォーム!S14)</f>
        <v/>
      </c>
      <c r="T14" s="36" t="str">
        <f>IF(●入力フォーム!T14="","",●入力フォーム!T14)</f>
        <v/>
      </c>
      <c r="U14" s="32" t="str">
        <f>IF(●入力フォーム!U14="","",●入力フォーム!U14)</f>
        <v/>
      </c>
      <c r="V14" s="50" t="str">
        <f>IF(●入力フォーム!V14="","",●入力フォーム!V14)</f>
        <v/>
      </c>
      <c r="W14" s="36" t="str">
        <f>IF(●入力フォーム!W14="","",●入力フォーム!W14)</f>
        <v/>
      </c>
      <c r="X14" s="27" t="str">
        <f>IF(●入力フォーム!X14="","",●入力フォーム!X14)</f>
        <v/>
      </c>
      <c r="Y14" s="27" t="str">
        <f>IF(●入力フォーム!Y14="","",●入力フォーム!Y14)</f>
        <v/>
      </c>
      <c r="Z14" s="27" t="str">
        <f>IF(●入力フォーム!Z14="","",●入力フォーム!Z14)</f>
        <v/>
      </c>
      <c r="AA14" s="27" t="str">
        <f>IF(●入力フォーム!AA14="","",●入力フォーム!AA14)</f>
        <v/>
      </c>
      <c r="AB14" s="27" t="str">
        <f>IF(●入力フォーム!AB14="","",●入力フォーム!AB14)</f>
        <v/>
      </c>
      <c r="AC14" s="27" t="str">
        <f>IF(●入力フォーム!AC14="","",●入力フォーム!AC14)</f>
        <v/>
      </c>
      <c r="AD14" s="27" t="str">
        <f>IF(●入力フォーム!AD14="","",●入力フォーム!AD14)</f>
        <v/>
      </c>
      <c r="AE14" s="27" t="str">
        <f>IF(●入力フォーム!AE14="","",●入力フォーム!AE14)</f>
        <v/>
      </c>
      <c r="AF14" s="27" t="str">
        <f>IF(●入力フォーム!AF14="","",●入力フォーム!AF14)</f>
        <v/>
      </c>
      <c r="AG14" s="27" t="str">
        <f>IF(●入力フォーム!AG14="","",●入力フォーム!AG14)</f>
        <v/>
      </c>
      <c r="AH14" s="27" t="str">
        <f>IF(●入力フォーム!AH14="","",●入力フォーム!AH14)</f>
        <v/>
      </c>
      <c r="AI14" s="27" t="str">
        <f>IF(●入力フォーム!AI14="","",●入力フォーム!AI14)</f>
        <v/>
      </c>
      <c r="AJ14" s="27" t="str">
        <f>IF(●入力フォーム!AJ14="","",●入力フォーム!AJ14)</f>
        <v/>
      </c>
      <c r="AK14" s="27" t="str">
        <f>IF(●入力フォーム!AK14="","",●入力フォーム!AK14)</f>
        <v/>
      </c>
      <c r="AL14" s="27" t="str">
        <f>IF(●入力フォーム!AL14="","",●入力フォーム!AL14)</f>
        <v/>
      </c>
      <c r="AM14" s="27" t="str">
        <f>IF(●入力フォーム!AM14="","",●入力フォーム!AM14)</f>
        <v/>
      </c>
      <c r="AN14" s="27" t="str">
        <f>IF(●入力フォーム!AN14="","",●入力フォーム!AN14)</f>
        <v/>
      </c>
      <c r="AO14" s="27" t="str">
        <f>IF(●入力フォーム!AO14="","",●入力フォーム!AO14)</f>
        <v/>
      </c>
      <c r="AP14" s="27" t="str">
        <f>IF(●入力フォーム!AP14="","",●入力フォーム!AP14)</f>
        <v/>
      </c>
      <c r="AQ14" s="28" t="str">
        <f>IF(●入力フォーム!AQ14="","",●入力フォーム!AQ14)</f>
        <v/>
      </c>
      <c r="AR14" s="29" t="str">
        <f>IF(●入力フォーム!AR14="","",●入力フォーム!AR14)</f>
        <v/>
      </c>
      <c r="AS14" s="27" t="str">
        <f>IF(●入力フォーム!AS14="","",●入力フォーム!AS14)</f>
        <v/>
      </c>
      <c r="AT14" s="27" t="str">
        <f>IF(●入力フォーム!AT14="","",●入力フォーム!AT14)</f>
        <v/>
      </c>
      <c r="AU14" s="27" t="str">
        <f>IF(●入力フォーム!AU14="","",●入力フォーム!AU14)</f>
        <v/>
      </c>
      <c r="AV14" s="27" t="str">
        <f>IF(●入力フォーム!AV14="","",●入力フォーム!AV14)</f>
        <v/>
      </c>
      <c r="AW14" s="30" t="str">
        <f>IF(●入力フォーム!AW14="","",●入力フォーム!AW14)</f>
        <v/>
      </c>
      <c r="AX14" s="31" t="str">
        <f>IF(●入力フォーム!AX14="","",●入力フォーム!AX14)</f>
        <v/>
      </c>
      <c r="AY14" s="27" t="str">
        <f>IF(●入力フォーム!AY14="","",●入力フォーム!AY14)</f>
        <v/>
      </c>
    </row>
    <row r="15" spans="1:57" x14ac:dyDescent="0.4">
      <c r="A15" s="32" t="str">
        <f>IF(●入力フォーム!A15="","",●入力フォーム!A15)</f>
        <v/>
      </c>
      <c r="B15" s="51" t="str">
        <f>IF(●入力フォーム!B15="","",●入力フォーム!B15)</f>
        <v/>
      </c>
      <c r="C15" s="24" t="str">
        <f>IF(●入力フォーム!C15="","",●入力フォーム!C15)</f>
        <v/>
      </c>
      <c r="D15" s="24" t="str">
        <f>IF(●入力フォーム!D15="","",●入力フォーム!D15)</f>
        <v/>
      </c>
      <c r="E15" s="33" t="str">
        <f>IF(●入力フォーム!E15="","",●入力フォーム!E15)</f>
        <v/>
      </c>
      <c r="F15" s="24" t="str">
        <f>IF(●入力フォーム!F15="","",●入力フォーム!F15)</f>
        <v/>
      </c>
      <c r="G15" s="24" t="str">
        <f>IF(●入力フォーム!G15="","",●入力フォーム!G15)</f>
        <v/>
      </c>
      <c r="H15" s="25" t="str">
        <f>IF(●入力フォーム!H15="","",●入力フォーム!H15)</f>
        <v/>
      </c>
      <c r="I15" s="25" t="str">
        <f>IF(●入力フォーム!I15="","",●入力フォーム!I15)</f>
        <v/>
      </c>
      <c r="J15" s="32" t="str">
        <f>IF(●入力フォーム!J15="","",●入力フォーム!J15)</f>
        <v/>
      </c>
      <c r="K15" s="32" t="str">
        <f>IF(●入力フォーム!K15="","",●入力フォーム!K15)</f>
        <v/>
      </c>
      <c r="L15" s="36" t="str">
        <f>IF(●入力フォーム!L15="","",●入力フォーム!L15)</f>
        <v/>
      </c>
      <c r="M15" s="36">
        <f>IF(●入力フォーム!M15="","",●入力フォーム!M15)</f>
        <v>960</v>
      </c>
      <c r="N15" s="36">
        <f>IF(●入力フォーム!N15="","",●入力フォーム!N15)</f>
        <v>0.4</v>
      </c>
      <c r="O15" s="37">
        <f>IF(●入力フォーム!O15="","",●入力フォーム!O15)</f>
        <v>1.3</v>
      </c>
      <c r="P15" s="38">
        <f>IF(●入力フォーム!P15="","",●入力フォーム!P15)</f>
        <v>1</v>
      </c>
      <c r="Q15" s="39" t="str">
        <f>IF(●入力フォーム!Q15="","",●入力フォーム!Q15)</f>
        <v/>
      </c>
      <c r="R15" s="36" t="str">
        <f>IF(●入力フォーム!R15="","",●入力フォーム!R15)</f>
        <v/>
      </c>
      <c r="S15" s="32" t="str">
        <f>IF(●入力フォーム!S15="","",●入力フォーム!S15)</f>
        <v/>
      </c>
      <c r="T15" s="36" t="str">
        <f>IF(●入力フォーム!T15="","",●入力フォーム!T15)</f>
        <v/>
      </c>
      <c r="U15" s="32" t="str">
        <f>IF(●入力フォーム!U15="","",●入力フォーム!U15)</f>
        <v/>
      </c>
      <c r="V15" s="50" t="str">
        <f>IF(●入力フォーム!V15="","",●入力フォーム!V15)</f>
        <v/>
      </c>
      <c r="W15" s="36" t="str">
        <f>IF(●入力フォーム!W15="","",●入力フォーム!W15)</f>
        <v/>
      </c>
      <c r="X15" s="27" t="str">
        <f>IF(●入力フォーム!X15="","",●入力フォーム!X15)</f>
        <v/>
      </c>
      <c r="Y15" s="27" t="str">
        <f>IF(●入力フォーム!Y15="","",●入力フォーム!Y15)</f>
        <v/>
      </c>
      <c r="Z15" s="27" t="str">
        <f>IF(●入力フォーム!Z15="","",●入力フォーム!Z15)</f>
        <v/>
      </c>
      <c r="AA15" s="27" t="str">
        <f>IF(●入力フォーム!AA15="","",●入力フォーム!AA15)</f>
        <v/>
      </c>
      <c r="AB15" s="27" t="str">
        <f>IF(●入力フォーム!AB15="","",●入力フォーム!AB15)</f>
        <v/>
      </c>
      <c r="AC15" s="27" t="str">
        <f>IF(●入力フォーム!AC15="","",●入力フォーム!AC15)</f>
        <v/>
      </c>
      <c r="AD15" s="27" t="str">
        <f>IF(●入力フォーム!AD15="","",●入力フォーム!AD15)</f>
        <v/>
      </c>
      <c r="AE15" s="27" t="str">
        <f>IF(●入力フォーム!AE15="","",●入力フォーム!AE15)</f>
        <v/>
      </c>
      <c r="AF15" s="27" t="str">
        <f>IF(●入力フォーム!AF15="","",●入力フォーム!AF15)</f>
        <v/>
      </c>
      <c r="AG15" s="27" t="str">
        <f>IF(●入力フォーム!AG15="","",●入力フォーム!AG15)</f>
        <v/>
      </c>
      <c r="AH15" s="27" t="str">
        <f>IF(●入力フォーム!AH15="","",●入力フォーム!AH15)</f>
        <v/>
      </c>
      <c r="AI15" s="27" t="str">
        <f>IF(●入力フォーム!AI15="","",●入力フォーム!AI15)</f>
        <v/>
      </c>
      <c r="AJ15" s="27" t="str">
        <f>IF(●入力フォーム!AJ15="","",●入力フォーム!AJ15)</f>
        <v/>
      </c>
      <c r="AK15" s="27" t="str">
        <f>IF(●入力フォーム!AK15="","",●入力フォーム!AK15)</f>
        <v/>
      </c>
      <c r="AL15" s="27" t="str">
        <f>IF(●入力フォーム!AL15="","",●入力フォーム!AL15)</f>
        <v/>
      </c>
      <c r="AM15" s="27" t="str">
        <f>IF(●入力フォーム!AM15="","",●入力フォーム!AM15)</f>
        <v/>
      </c>
      <c r="AN15" s="27" t="str">
        <f>IF(●入力フォーム!AN15="","",●入力フォーム!AN15)</f>
        <v/>
      </c>
      <c r="AO15" s="27" t="str">
        <f>IF(●入力フォーム!AO15="","",●入力フォーム!AO15)</f>
        <v/>
      </c>
      <c r="AP15" s="27" t="str">
        <f>IF(●入力フォーム!AP15="","",●入力フォーム!AP15)</f>
        <v/>
      </c>
      <c r="AQ15" s="28" t="str">
        <f>IF(●入力フォーム!AQ15="","",●入力フォーム!AQ15)</f>
        <v/>
      </c>
      <c r="AR15" s="29" t="str">
        <f>IF(●入力フォーム!AR15="","",●入力フォーム!AR15)</f>
        <v/>
      </c>
      <c r="AS15" s="27" t="str">
        <f>IF(●入力フォーム!AS15="","",●入力フォーム!AS15)</f>
        <v/>
      </c>
      <c r="AT15" s="27" t="str">
        <f>IF(●入力フォーム!AT15="","",●入力フォーム!AT15)</f>
        <v/>
      </c>
      <c r="AU15" s="27" t="str">
        <f>IF(●入力フォーム!AU15="","",●入力フォーム!AU15)</f>
        <v/>
      </c>
      <c r="AV15" s="27" t="str">
        <f>IF(●入力フォーム!AV15="","",●入力フォーム!AV15)</f>
        <v/>
      </c>
      <c r="AW15" s="30" t="str">
        <f>IF(●入力フォーム!AW15="","",●入力フォーム!AW15)</f>
        <v/>
      </c>
      <c r="AX15" s="31" t="str">
        <f>IF(●入力フォーム!AX15="","",●入力フォーム!AX15)</f>
        <v/>
      </c>
      <c r="AY15" s="27" t="str">
        <f>IF(●入力フォーム!AY15="","",●入力フォーム!AY15)</f>
        <v/>
      </c>
    </row>
    <row r="16" spans="1:57" x14ac:dyDescent="0.4">
      <c r="A16" s="32" t="str">
        <f>IF(●入力フォーム!A16="","",●入力フォーム!A16)</f>
        <v/>
      </c>
      <c r="B16" s="51" t="str">
        <f>IF(●入力フォーム!B16="","",●入力フォーム!B16)</f>
        <v/>
      </c>
      <c r="C16" s="24" t="str">
        <f>IF(●入力フォーム!C16="","",●入力フォーム!C16)</f>
        <v/>
      </c>
      <c r="D16" s="24" t="str">
        <f>IF(●入力フォーム!D16="","",●入力フォーム!D16)</f>
        <v/>
      </c>
      <c r="E16" s="33" t="str">
        <f>IF(●入力フォーム!E16="","",●入力フォーム!E16)</f>
        <v/>
      </c>
      <c r="F16" s="24" t="str">
        <f>IF(●入力フォーム!F16="","",●入力フォーム!F16)</f>
        <v/>
      </c>
      <c r="G16" s="24" t="str">
        <f>IF(●入力フォーム!G16="","",●入力フォーム!G16)</f>
        <v/>
      </c>
      <c r="H16" s="25" t="str">
        <f>IF(●入力フォーム!H16="","",●入力フォーム!H16)</f>
        <v/>
      </c>
      <c r="I16" s="25" t="str">
        <f>IF(●入力フォーム!I16="","",●入力フォーム!I16)</f>
        <v/>
      </c>
      <c r="J16" s="32" t="str">
        <f>IF(●入力フォーム!J16="","",●入力フォーム!J16)</f>
        <v/>
      </c>
      <c r="K16" s="32" t="str">
        <f>IF(●入力フォーム!K16="","",●入力フォーム!K16)</f>
        <v/>
      </c>
      <c r="L16" s="36" t="str">
        <f>IF(●入力フォーム!L16="","",●入力フォーム!L16)</f>
        <v/>
      </c>
      <c r="M16" s="36">
        <f>IF(●入力フォーム!M16="","",●入力フォーム!M16)</f>
        <v>960</v>
      </c>
      <c r="N16" s="36">
        <f>IF(●入力フォーム!N16="","",●入力フォーム!N16)</f>
        <v>0.4</v>
      </c>
      <c r="O16" s="37">
        <f>IF(●入力フォーム!O16="","",●入力フォーム!O16)</f>
        <v>1.3</v>
      </c>
      <c r="P16" s="38">
        <f>IF(●入力フォーム!P16="","",●入力フォーム!P16)</f>
        <v>1</v>
      </c>
      <c r="Q16" s="39" t="str">
        <f>IF(●入力フォーム!Q16="","",●入力フォーム!Q16)</f>
        <v/>
      </c>
      <c r="R16" s="36" t="str">
        <f>IF(●入力フォーム!R16="","",●入力フォーム!R16)</f>
        <v/>
      </c>
      <c r="S16" s="32" t="str">
        <f>IF(●入力フォーム!S16="","",●入力フォーム!S16)</f>
        <v/>
      </c>
      <c r="T16" s="36" t="str">
        <f>IF(●入力フォーム!T16="","",●入力フォーム!T16)</f>
        <v/>
      </c>
      <c r="U16" s="32" t="str">
        <f>IF(●入力フォーム!U16="","",●入力フォーム!U16)</f>
        <v/>
      </c>
      <c r="V16" s="50" t="str">
        <f>IF(●入力フォーム!V16="","",●入力フォーム!V16)</f>
        <v/>
      </c>
      <c r="W16" s="36" t="str">
        <f>IF(●入力フォーム!W16="","",●入力フォーム!W16)</f>
        <v/>
      </c>
      <c r="X16" s="27" t="str">
        <f>IF(●入力フォーム!X16="","",●入力フォーム!X16)</f>
        <v/>
      </c>
      <c r="Y16" s="27" t="str">
        <f>IF(●入力フォーム!Y16="","",●入力フォーム!Y16)</f>
        <v/>
      </c>
      <c r="Z16" s="27" t="str">
        <f>IF(●入力フォーム!Z16="","",●入力フォーム!Z16)</f>
        <v/>
      </c>
      <c r="AA16" s="27" t="str">
        <f>IF(●入力フォーム!AA16="","",●入力フォーム!AA16)</f>
        <v/>
      </c>
      <c r="AB16" s="27" t="str">
        <f>IF(●入力フォーム!AB16="","",●入力フォーム!AB16)</f>
        <v/>
      </c>
      <c r="AC16" s="27" t="str">
        <f>IF(●入力フォーム!AC16="","",●入力フォーム!AC16)</f>
        <v/>
      </c>
      <c r="AD16" s="27" t="str">
        <f>IF(●入力フォーム!AD16="","",●入力フォーム!AD16)</f>
        <v/>
      </c>
      <c r="AE16" s="27" t="str">
        <f>IF(●入力フォーム!AE16="","",●入力フォーム!AE16)</f>
        <v/>
      </c>
      <c r="AF16" s="27" t="str">
        <f>IF(●入力フォーム!AF16="","",●入力フォーム!AF16)</f>
        <v/>
      </c>
      <c r="AG16" s="27" t="str">
        <f>IF(●入力フォーム!AG16="","",●入力フォーム!AG16)</f>
        <v/>
      </c>
      <c r="AH16" s="27" t="str">
        <f>IF(●入力フォーム!AH16="","",●入力フォーム!AH16)</f>
        <v/>
      </c>
      <c r="AI16" s="27" t="str">
        <f>IF(●入力フォーム!AI16="","",●入力フォーム!AI16)</f>
        <v/>
      </c>
      <c r="AJ16" s="27" t="str">
        <f>IF(●入力フォーム!AJ16="","",●入力フォーム!AJ16)</f>
        <v/>
      </c>
      <c r="AK16" s="27" t="str">
        <f>IF(●入力フォーム!AK16="","",●入力フォーム!AK16)</f>
        <v/>
      </c>
      <c r="AL16" s="27" t="str">
        <f>IF(●入力フォーム!AL16="","",●入力フォーム!AL16)</f>
        <v/>
      </c>
      <c r="AM16" s="27" t="str">
        <f>IF(●入力フォーム!AM16="","",●入力フォーム!AM16)</f>
        <v/>
      </c>
      <c r="AN16" s="27" t="str">
        <f>IF(●入力フォーム!AN16="","",●入力フォーム!AN16)</f>
        <v/>
      </c>
      <c r="AO16" s="27" t="str">
        <f>IF(●入力フォーム!AO16="","",●入力フォーム!AO16)</f>
        <v/>
      </c>
      <c r="AP16" s="27" t="str">
        <f>IF(●入力フォーム!AP16="","",●入力フォーム!AP16)</f>
        <v/>
      </c>
      <c r="AQ16" s="28" t="str">
        <f>IF(●入力フォーム!AQ16="","",●入力フォーム!AQ16)</f>
        <v/>
      </c>
      <c r="AR16" s="29" t="str">
        <f>IF(●入力フォーム!AR16="","",●入力フォーム!AR16)</f>
        <v/>
      </c>
      <c r="AS16" s="27" t="str">
        <f>IF(●入力フォーム!AS16="","",●入力フォーム!AS16)</f>
        <v/>
      </c>
      <c r="AT16" s="27" t="str">
        <f>IF(●入力フォーム!AT16="","",●入力フォーム!AT16)</f>
        <v/>
      </c>
      <c r="AU16" s="27" t="str">
        <f>IF(●入力フォーム!AU16="","",●入力フォーム!AU16)</f>
        <v/>
      </c>
      <c r="AV16" s="27" t="str">
        <f>IF(●入力フォーム!AV16="","",●入力フォーム!AV16)</f>
        <v/>
      </c>
      <c r="AW16" s="30" t="str">
        <f>IF(●入力フォーム!AW16="","",●入力フォーム!AW16)</f>
        <v/>
      </c>
      <c r="AX16" s="31" t="str">
        <f>IF(●入力フォーム!AX16="","",●入力フォーム!AX16)</f>
        <v/>
      </c>
      <c r="AY16" s="27" t="str">
        <f>IF(●入力フォーム!AY16="","",●入力フォーム!AY16)</f>
        <v/>
      </c>
    </row>
    <row r="17" spans="1:51" x14ac:dyDescent="0.4">
      <c r="A17" s="32" t="str">
        <f>IF(●入力フォーム!A17="","",●入力フォーム!A17)</f>
        <v/>
      </c>
      <c r="B17" s="51" t="str">
        <f>IF(●入力フォーム!B17="","",●入力フォーム!B17)</f>
        <v/>
      </c>
      <c r="C17" s="24" t="str">
        <f>IF(●入力フォーム!C17="","",●入力フォーム!C17)</f>
        <v/>
      </c>
      <c r="D17" s="24" t="str">
        <f>IF(●入力フォーム!D17="","",●入力フォーム!D17)</f>
        <v/>
      </c>
      <c r="E17" s="33" t="str">
        <f>IF(●入力フォーム!E17="","",●入力フォーム!E17)</f>
        <v/>
      </c>
      <c r="F17" s="24" t="str">
        <f>IF(●入力フォーム!F17="","",●入力フォーム!F17)</f>
        <v/>
      </c>
      <c r="G17" s="24" t="str">
        <f>IF(●入力フォーム!G17="","",●入力フォーム!G17)</f>
        <v/>
      </c>
      <c r="H17" s="25" t="str">
        <f>IF(●入力フォーム!H17="","",●入力フォーム!H17)</f>
        <v/>
      </c>
      <c r="I17" s="25" t="str">
        <f>IF(●入力フォーム!I17="","",●入力フォーム!I17)</f>
        <v/>
      </c>
      <c r="J17" s="32" t="str">
        <f>IF(●入力フォーム!J17="","",●入力フォーム!J17)</f>
        <v/>
      </c>
      <c r="K17" s="32" t="str">
        <f>IF(●入力フォーム!K17="","",●入力フォーム!K17)</f>
        <v/>
      </c>
      <c r="L17" s="36" t="str">
        <f>IF(●入力フォーム!L17="","",●入力フォーム!L17)</f>
        <v/>
      </c>
      <c r="M17" s="36">
        <f>IF(●入力フォーム!M17="","",●入力フォーム!M17)</f>
        <v>960</v>
      </c>
      <c r="N17" s="36">
        <f>IF(●入力フォーム!N17="","",●入力フォーム!N17)</f>
        <v>0.4</v>
      </c>
      <c r="O17" s="37">
        <f>IF(●入力フォーム!O17="","",●入力フォーム!O17)</f>
        <v>1.3</v>
      </c>
      <c r="P17" s="38">
        <f>IF(●入力フォーム!P17="","",●入力フォーム!P17)</f>
        <v>1</v>
      </c>
      <c r="Q17" s="39" t="str">
        <f>IF(●入力フォーム!Q17="","",●入力フォーム!Q17)</f>
        <v/>
      </c>
      <c r="R17" s="36" t="str">
        <f>IF(●入力フォーム!R17="","",●入力フォーム!R17)</f>
        <v/>
      </c>
      <c r="S17" s="32" t="str">
        <f>IF(●入力フォーム!S17="","",●入力フォーム!S17)</f>
        <v/>
      </c>
      <c r="T17" s="36" t="str">
        <f>IF(●入力フォーム!T17="","",●入力フォーム!T17)</f>
        <v/>
      </c>
      <c r="U17" s="32" t="str">
        <f>IF(●入力フォーム!U17="","",●入力フォーム!U17)</f>
        <v/>
      </c>
      <c r="V17" s="50" t="str">
        <f>IF(●入力フォーム!V17="","",●入力フォーム!V17)</f>
        <v/>
      </c>
      <c r="W17" s="36" t="str">
        <f>IF(●入力フォーム!W17="","",●入力フォーム!W17)</f>
        <v/>
      </c>
      <c r="X17" s="27" t="str">
        <f>IF(●入力フォーム!X17="","",●入力フォーム!X17)</f>
        <v/>
      </c>
      <c r="Y17" s="27" t="str">
        <f>IF(●入力フォーム!Y17="","",●入力フォーム!Y17)</f>
        <v/>
      </c>
      <c r="Z17" s="27" t="str">
        <f>IF(●入力フォーム!Z17="","",●入力フォーム!Z17)</f>
        <v/>
      </c>
      <c r="AA17" s="27" t="str">
        <f>IF(●入力フォーム!AA17="","",●入力フォーム!AA17)</f>
        <v/>
      </c>
      <c r="AB17" s="27" t="str">
        <f>IF(●入力フォーム!AB17="","",●入力フォーム!AB17)</f>
        <v/>
      </c>
      <c r="AC17" s="27" t="str">
        <f>IF(●入力フォーム!AC17="","",●入力フォーム!AC17)</f>
        <v/>
      </c>
      <c r="AD17" s="27" t="str">
        <f>IF(●入力フォーム!AD17="","",●入力フォーム!AD17)</f>
        <v/>
      </c>
      <c r="AE17" s="27" t="str">
        <f>IF(●入力フォーム!AE17="","",●入力フォーム!AE17)</f>
        <v/>
      </c>
      <c r="AF17" s="27" t="str">
        <f>IF(●入力フォーム!AF17="","",●入力フォーム!AF17)</f>
        <v/>
      </c>
      <c r="AG17" s="27" t="str">
        <f>IF(●入力フォーム!AG17="","",●入力フォーム!AG17)</f>
        <v/>
      </c>
      <c r="AH17" s="27" t="str">
        <f>IF(●入力フォーム!AH17="","",●入力フォーム!AH17)</f>
        <v/>
      </c>
      <c r="AI17" s="27" t="str">
        <f>IF(●入力フォーム!AI17="","",●入力フォーム!AI17)</f>
        <v/>
      </c>
      <c r="AJ17" s="27" t="str">
        <f>IF(●入力フォーム!AJ17="","",●入力フォーム!AJ17)</f>
        <v/>
      </c>
      <c r="AK17" s="27" t="str">
        <f>IF(●入力フォーム!AK17="","",●入力フォーム!AK17)</f>
        <v/>
      </c>
      <c r="AL17" s="27" t="str">
        <f>IF(●入力フォーム!AL17="","",●入力フォーム!AL17)</f>
        <v/>
      </c>
      <c r="AM17" s="27" t="str">
        <f>IF(●入力フォーム!AM17="","",●入力フォーム!AM17)</f>
        <v/>
      </c>
      <c r="AN17" s="27" t="str">
        <f>IF(●入力フォーム!AN17="","",●入力フォーム!AN17)</f>
        <v/>
      </c>
      <c r="AO17" s="27" t="str">
        <f>IF(●入力フォーム!AO17="","",●入力フォーム!AO17)</f>
        <v/>
      </c>
      <c r="AP17" s="27" t="str">
        <f>IF(●入力フォーム!AP17="","",●入力フォーム!AP17)</f>
        <v/>
      </c>
      <c r="AQ17" s="28" t="str">
        <f>IF(●入力フォーム!AQ17="","",●入力フォーム!AQ17)</f>
        <v/>
      </c>
      <c r="AR17" s="29" t="str">
        <f>IF(●入力フォーム!AR17="","",●入力フォーム!AR17)</f>
        <v/>
      </c>
      <c r="AS17" s="27" t="str">
        <f>IF(●入力フォーム!AS17="","",●入力フォーム!AS17)</f>
        <v/>
      </c>
      <c r="AT17" s="27" t="str">
        <f>IF(●入力フォーム!AT17="","",●入力フォーム!AT17)</f>
        <v/>
      </c>
      <c r="AU17" s="27" t="str">
        <f>IF(●入力フォーム!AU17="","",●入力フォーム!AU17)</f>
        <v/>
      </c>
      <c r="AV17" s="27" t="str">
        <f>IF(●入力フォーム!AV17="","",●入力フォーム!AV17)</f>
        <v/>
      </c>
      <c r="AW17" s="30" t="str">
        <f>IF(●入力フォーム!AW17="","",●入力フォーム!AW17)</f>
        <v/>
      </c>
      <c r="AX17" s="31" t="str">
        <f>IF(●入力フォーム!AX17="","",●入力フォーム!AX17)</f>
        <v/>
      </c>
      <c r="AY17" s="27" t="str">
        <f>IF(●入力フォーム!AY17="","",●入力フォーム!AY17)</f>
        <v/>
      </c>
    </row>
    <row r="18" spans="1:51" x14ac:dyDescent="0.4">
      <c r="A18" s="32" t="str">
        <f>IF(●入力フォーム!A18="","",●入力フォーム!A18)</f>
        <v/>
      </c>
      <c r="B18" s="51" t="str">
        <f>IF(●入力フォーム!B18="","",●入力フォーム!B18)</f>
        <v/>
      </c>
      <c r="C18" s="24" t="str">
        <f>IF(●入力フォーム!C18="","",●入力フォーム!C18)</f>
        <v/>
      </c>
      <c r="D18" s="24" t="str">
        <f>IF(●入力フォーム!D18="","",●入力フォーム!D18)</f>
        <v/>
      </c>
      <c r="E18" s="33" t="str">
        <f>IF(●入力フォーム!E18="","",●入力フォーム!E18)</f>
        <v/>
      </c>
      <c r="F18" s="24" t="str">
        <f>IF(●入力フォーム!F18="","",●入力フォーム!F18)</f>
        <v/>
      </c>
      <c r="G18" s="24" t="str">
        <f>IF(●入力フォーム!G18="","",●入力フォーム!G18)</f>
        <v/>
      </c>
      <c r="H18" s="25" t="str">
        <f>IF(●入力フォーム!H18="","",●入力フォーム!H18)</f>
        <v/>
      </c>
      <c r="I18" s="25" t="str">
        <f>IF(●入力フォーム!I18="","",●入力フォーム!I18)</f>
        <v/>
      </c>
      <c r="J18" s="32" t="str">
        <f>IF(●入力フォーム!J18="","",●入力フォーム!J18)</f>
        <v/>
      </c>
      <c r="K18" s="32" t="str">
        <f>IF(●入力フォーム!K18="","",●入力フォーム!K18)</f>
        <v/>
      </c>
      <c r="L18" s="36" t="str">
        <f>IF(●入力フォーム!L18="","",●入力フォーム!L18)</f>
        <v/>
      </c>
      <c r="M18" s="36">
        <f>IF(●入力フォーム!M18="","",●入力フォーム!M18)</f>
        <v>960</v>
      </c>
      <c r="N18" s="36">
        <f>IF(●入力フォーム!N18="","",●入力フォーム!N18)</f>
        <v>0.4</v>
      </c>
      <c r="O18" s="37">
        <f>IF(●入力フォーム!O18="","",●入力フォーム!O18)</f>
        <v>1.3</v>
      </c>
      <c r="P18" s="38">
        <f>IF(●入力フォーム!P18="","",●入力フォーム!P18)</f>
        <v>1</v>
      </c>
      <c r="Q18" s="39" t="str">
        <f>IF(●入力フォーム!Q18="","",●入力フォーム!Q18)</f>
        <v/>
      </c>
      <c r="R18" s="36" t="str">
        <f>IF(●入力フォーム!R18="","",●入力フォーム!R18)</f>
        <v/>
      </c>
      <c r="S18" s="32" t="str">
        <f>IF(●入力フォーム!S18="","",●入力フォーム!S18)</f>
        <v/>
      </c>
      <c r="T18" s="36" t="str">
        <f>IF(●入力フォーム!T18="","",●入力フォーム!T18)</f>
        <v/>
      </c>
      <c r="U18" s="32" t="str">
        <f>IF(●入力フォーム!U18="","",●入力フォーム!U18)</f>
        <v/>
      </c>
      <c r="V18" s="50" t="str">
        <f>IF(●入力フォーム!V18="","",●入力フォーム!V18)</f>
        <v/>
      </c>
      <c r="W18" s="36" t="str">
        <f>IF(●入力フォーム!W18="","",●入力フォーム!W18)</f>
        <v/>
      </c>
      <c r="X18" s="27" t="str">
        <f>IF(●入力フォーム!X18="","",●入力フォーム!X18)</f>
        <v/>
      </c>
      <c r="Y18" s="27" t="str">
        <f>IF(●入力フォーム!Y18="","",●入力フォーム!Y18)</f>
        <v/>
      </c>
      <c r="Z18" s="27" t="str">
        <f>IF(●入力フォーム!Z18="","",●入力フォーム!Z18)</f>
        <v/>
      </c>
      <c r="AA18" s="27" t="str">
        <f>IF(●入力フォーム!AA18="","",●入力フォーム!AA18)</f>
        <v/>
      </c>
      <c r="AB18" s="27" t="str">
        <f>IF(●入力フォーム!AB18="","",●入力フォーム!AB18)</f>
        <v/>
      </c>
      <c r="AC18" s="27" t="str">
        <f>IF(●入力フォーム!AC18="","",●入力フォーム!AC18)</f>
        <v/>
      </c>
      <c r="AD18" s="27" t="str">
        <f>IF(●入力フォーム!AD18="","",●入力フォーム!AD18)</f>
        <v/>
      </c>
      <c r="AE18" s="27" t="str">
        <f>IF(●入力フォーム!AE18="","",●入力フォーム!AE18)</f>
        <v/>
      </c>
      <c r="AF18" s="27" t="str">
        <f>IF(●入力フォーム!AF18="","",●入力フォーム!AF18)</f>
        <v/>
      </c>
      <c r="AG18" s="27" t="str">
        <f>IF(●入力フォーム!AG18="","",●入力フォーム!AG18)</f>
        <v/>
      </c>
      <c r="AH18" s="27" t="str">
        <f>IF(●入力フォーム!AH18="","",●入力フォーム!AH18)</f>
        <v/>
      </c>
      <c r="AI18" s="27" t="str">
        <f>IF(●入力フォーム!AI18="","",●入力フォーム!AI18)</f>
        <v/>
      </c>
      <c r="AJ18" s="27" t="str">
        <f>IF(●入力フォーム!AJ18="","",●入力フォーム!AJ18)</f>
        <v/>
      </c>
      <c r="AK18" s="27" t="str">
        <f>IF(●入力フォーム!AK18="","",●入力フォーム!AK18)</f>
        <v/>
      </c>
      <c r="AL18" s="27" t="str">
        <f>IF(●入力フォーム!AL18="","",●入力フォーム!AL18)</f>
        <v/>
      </c>
      <c r="AM18" s="27" t="str">
        <f>IF(●入力フォーム!AM18="","",●入力フォーム!AM18)</f>
        <v/>
      </c>
      <c r="AN18" s="27" t="str">
        <f>IF(●入力フォーム!AN18="","",●入力フォーム!AN18)</f>
        <v/>
      </c>
      <c r="AO18" s="27" t="str">
        <f>IF(●入力フォーム!AO18="","",●入力フォーム!AO18)</f>
        <v/>
      </c>
      <c r="AP18" s="27" t="str">
        <f>IF(●入力フォーム!AP18="","",●入力フォーム!AP18)</f>
        <v/>
      </c>
      <c r="AQ18" s="28" t="str">
        <f>IF(●入力フォーム!AQ18="","",●入力フォーム!AQ18)</f>
        <v/>
      </c>
      <c r="AR18" s="29" t="str">
        <f>IF(●入力フォーム!AR18="","",●入力フォーム!AR18)</f>
        <v/>
      </c>
      <c r="AS18" s="27" t="str">
        <f>IF(●入力フォーム!AS18="","",●入力フォーム!AS18)</f>
        <v/>
      </c>
      <c r="AT18" s="27" t="str">
        <f>IF(●入力フォーム!AT18="","",●入力フォーム!AT18)</f>
        <v/>
      </c>
      <c r="AU18" s="27" t="str">
        <f>IF(●入力フォーム!AU18="","",●入力フォーム!AU18)</f>
        <v/>
      </c>
      <c r="AV18" s="27" t="str">
        <f>IF(●入力フォーム!AV18="","",●入力フォーム!AV18)</f>
        <v/>
      </c>
      <c r="AW18" s="30" t="str">
        <f>IF(●入力フォーム!AW18="","",●入力フォーム!AW18)</f>
        <v/>
      </c>
      <c r="AX18" s="31" t="str">
        <f>IF(●入力フォーム!AX18="","",●入力フォーム!AX18)</f>
        <v/>
      </c>
      <c r="AY18" s="27" t="str">
        <f>IF(●入力フォーム!AY18="","",●入力フォーム!AY18)</f>
        <v/>
      </c>
    </row>
    <row r="19" spans="1:51" x14ac:dyDescent="0.4">
      <c r="A19" s="32" t="str">
        <f>IF(●入力フォーム!A19="","",●入力フォーム!A19)</f>
        <v/>
      </c>
      <c r="B19" s="51" t="str">
        <f>IF(●入力フォーム!B19="","",●入力フォーム!B19)</f>
        <v/>
      </c>
      <c r="C19" s="24" t="str">
        <f>IF(●入力フォーム!C19="","",●入力フォーム!C19)</f>
        <v/>
      </c>
      <c r="D19" s="24" t="str">
        <f>IF(●入力フォーム!D19="","",●入力フォーム!D19)</f>
        <v/>
      </c>
      <c r="E19" s="33" t="str">
        <f>IF(●入力フォーム!E19="","",●入力フォーム!E19)</f>
        <v/>
      </c>
      <c r="F19" s="24" t="str">
        <f>IF(●入力フォーム!F19="","",●入力フォーム!F19)</f>
        <v/>
      </c>
      <c r="G19" s="24" t="str">
        <f>IF(●入力フォーム!G19="","",●入力フォーム!G19)</f>
        <v/>
      </c>
      <c r="H19" s="25" t="str">
        <f>IF(●入力フォーム!H19="","",●入力フォーム!H19)</f>
        <v/>
      </c>
      <c r="I19" s="25" t="str">
        <f>IF(●入力フォーム!I19="","",●入力フォーム!I19)</f>
        <v/>
      </c>
      <c r="J19" s="32" t="str">
        <f>IF(●入力フォーム!J19="","",●入力フォーム!J19)</f>
        <v/>
      </c>
      <c r="K19" s="32" t="str">
        <f>IF(●入力フォーム!K19="","",●入力フォーム!K19)</f>
        <v/>
      </c>
      <c r="L19" s="36" t="str">
        <f>IF(●入力フォーム!L19="","",●入力フォーム!L19)</f>
        <v/>
      </c>
      <c r="M19" s="36">
        <f>IF(●入力フォーム!M19="","",●入力フォーム!M19)</f>
        <v>960</v>
      </c>
      <c r="N19" s="36">
        <f>IF(●入力フォーム!N19="","",●入力フォーム!N19)</f>
        <v>0.4</v>
      </c>
      <c r="O19" s="37">
        <f>IF(●入力フォーム!O19="","",●入力フォーム!O19)</f>
        <v>1.3</v>
      </c>
      <c r="P19" s="38">
        <f>IF(●入力フォーム!P19="","",●入力フォーム!P19)</f>
        <v>1</v>
      </c>
      <c r="Q19" s="39" t="str">
        <f>IF(●入力フォーム!Q19="","",●入力フォーム!Q19)</f>
        <v/>
      </c>
      <c r="R19" s="36" t="str">
        <f>IF(●入力フォーム!R19="","",●入力フォーム!R19)</f>
        <v/>
      </c>
      <c r="S19" s="32" t="str">
        <f>IF(●入力フォーム!S19="","",●入力フォーム!S19)</f>
        <v/>
      </c>
      <c r="T19" s="36" t="str">
        <f>IF(●入力フォーム!T19="","",●入力フォーム!T19)</f>
        <v/>
      </c>
      <c r="U19" s="32" t="str">
        <f>IF(●入力フォーム!U19="","",●入力フォーム!U19)</f>
        <v/>
      </c>
      <c r="V19" s="50" t="str">
        <f>IF(●入力フォーム!V19="","",●入力フォーム!V19)</f>
        <v/>
      </c>
      <c r="W19" s="36" t="str">
        <f>IF(●入力フォーム!W19="","",●入力フォーム!W19)</f>
        <v/>
      </c>
      <c r="X19" s="27" t="str">
        <f>IF(●入力フォーム!X19="","",●入力フォーム!X19)</f>
        <v/>
      </c>
      <c r="Y19" s="27" t="str">
        <f>IF(●入力フォーム!Y19="","",●入力フォーム!Y19)</f>
        <v/>
      </c>
      <c r="Z19" s="27" t="str">
        <f>IF(●入力フォーム!Z19="","",●入力フォーム!Z19)</f>
        <v/>
      </c>
      <c r="AA19" s="27" t="str">
        <f>IF(●入力フォーム!AA19="","",●入力フォーム!AA19)</f>
        <v/>
      </c>
      <c r="AB19" s="27" t="str">
        <f>IF(●入力フォーム!AB19="","",●入力フォーム!AB19)</f>
        <v/>
      </c>
      <c r="AC19" s="27" t="str">
        <f>IF(●入力フォーム!AC19="","",●入力フォーム!AC19)</f>
        <v/>
      </c>
      <c r="AD19" s="27" t="str">
        <f>IF(●入力フォーム!AD19="","",●入力フォーム!AD19)</f>
        <v/>
      </c>
      <c r="AE19" s="27" t="str">
        <f>IF(●入力フォーム!AE19="","",●入力フォーム!AE19)</f>
        <v/>
      </c>
      <c r="AF19" s="27" t="str">
        <f>IF(●入力フォーム!AF19="","",●入力フォーム!AF19)</f>
        <v/>
      </c>
      <c r="AG19" s="27" t="str">
        <f>IF(●入力フォーム!AG19="","",●入力フォーム!AG19)</f>
        <v/>
      </c>
      <c r="AH19" s="27" t="str">
        <f>IF(●入力フォーム!AH19="","",●入力フォーム!AH19)</f>
        <v/>
      </c>
      <c r="AI19" s="27" t="str">
        <f>IF(●入力フォーム!AI19="","",●入力フォーム!AI19)</f>
        <v/>
      </c>
      <c r="AJ19" s="27" t="str">
        <f>IF(●入力フォーム!AJ19="","",●入力フォーム!AJ19)</f>
        <v/>
      </c>
      <c r="AK19" s="27" t="str">
        <f>IF(●入力フォーム!AK19="","",●入力フォーム!AK19)</f>
        <v/>
      </c>
      <c r="AL19" s="27" t="str">
        <f>IF(●入力フォーム!AL19="","",●入力フォーム!AL19)</f>
        <v/>
      </c>
      <c r="AM19" s="27" t="str">
        <f>IF(●入力フォーム!AM19="","",●入力フォーム!AM19)</f>
        <v/>
      </c>
      <c r="AN19" s="27" t="str">
        <f>IF(●入力フォーム!AN19="","",●入力フォーム!AN19)</f>
        <v/>
      </c>
      <c r="AO19" s="27" t="str">
        <f>IF(●入力フォーム!AO19="","",●入力フォーム!AO19)</f>
        <v/>
      </c>
      <c r="AP19" s="27" t="str">
        <f>IF(●入力フォーム!AP19="","",●入力フォーム!AP19)</f>
        <v/>
      </c>
      <c r="AQ19" s="28" t="str">
        <f>IF(●入力フォーム!AQ19="","",●入力フォーム!AQ19)</f>
        <v/>
      </c>
      <c r="AR19" s="29" t="str">
        <f>IF(●入力フォーム!AR19="","",●入力フォーム!AR19)</f>
        <v/>
      </c>
      <c r="AS19" s="27" t="str">
        <f>IF(●入力フォーム!AS19="","",●入力フォーム!AS19)</f>
        <v/>
      </c>
      <c r="AT19" s="27" t="str">
        <f>IF(●入力フォーム!AT19="","",●入力フォーム!AT19)</f>
        <v/>
      </c>
      <c r="AU19" s="27" t="str">
        <f>IF(●入力フォーム!AU19="","",●入力フォーム!AU19)</f>
        <v/>
      </c>
      <c r="AV19" s="27" t="str">
        <f>IF(●入力フォーム!AV19="","",●入力フォーム!AV19)</f>
        <v/>
      </c>
      <c r="AW19" s="30" t="str">
        <f>IF(●入力フォーム!AW19="","",●入力フォーム!AW19)</f>
        <v/>
      </c>
      <c r="AX19" s="31" t="str">
        <f>IF(●入力フォーム!AX19="","",●入力フォーム!AX19)</f>
        <v/>
      </c>
      <c r="AY19" s="27" t="str">
        <f>IF(●入力フォーム!AY19="","",●入力フォーム!AY19)</f>
        <v/>
      </c>
    </row>
    <row r="20" spans="1:51" x14ac:dyDescent="0.4">
      <c r="A20" s="32" t="str">
        <f>IF(●入力フォーム!A20="","",●入力フォーム!A20)</f>
        <v/>
      </c>
      <c r="B20" s="51" t="str">
        <f>IF(●入力フォーム!B20="","",●入力フォーム!B20)</f>
        <v/>
      </c>
      <c r="C20" s="24" t="str">
        <f>IF(●入力フォーム!C20="","",●入力フォーム!C20)</f>
        <v/>
      </c>
      <c r="D20" s="24" t="str">
        <f>IF(●入力フォーム!D20="","",●入力フォーム!D20)</f>
        <v/>
      </c>
      <c r="E20" s="33" t="str">
        <f>IF(●入力フォーム!E20="","",●入力フォーム!E20)</f>
        <v/>
      </c>
      <c r="F20" s="24" t="str">
        <f>IF(●入力フォーム!F20="","",●入力フォーム!F20)</f>
        <v/>
      </c>
      <c r="G20" s="24" t="str">
        <f>IF(●入力フォーム!G20="","",●入力フォーム!G20)</f>
        <v/>
      </c>
      <c r="H20" s="25" t="str">
        <f>IF(●入力フォーム!H20="","",●入力フォーム!H20)</f>
        <v/>
      </c>
      <c r="I20" s="25" t="str">
        <f>IF(●入力フォーム!I20="","",●入力フォーム!I20)</f>
        <v/>
      </c>
      <c r="J20" s="32" t="str">
        <f>IF(●入力フォーム!J20="","",●入力フォーム!J20)</f>
        <v/>
      </c>
      <c r="K20" s="32" t="str">
        <f>IF(●入力フォーム!K20="","",●入力フォーム!K20)</f>
        <v/>
      </c>
      <c r="L20" s="36" t="str">
        <f>IF(●入力フォーム!L20="","",●入力フォーム!L20)</f>
        <v/>
      </c>
      <c r="M20" s="36">
        <f>IF(●入力フォーム!M20="","",●入力フォーム!M20)</f>
        <v>960</v>
      </c>
      <c r="N20" s="36">
        <f>IF(●入力フォーム!N20="","",●入力フォーム!N20)</f>
        <v>0.4</v>
      </c>
      <c r="O20" s="37">
        <f>IF(●入力フォーム!O20="","",●入力フォーム!O20)</f>
        <v>1.3</v>
      </c>
      <c r="P20" s="38">
        <f>IF(●入力フォーム!P20="","",●入力フォーム!P20)</f>
        <v>1</v>
      </c>
      <c r="Q20" s="39" t="str">
        <f>IF(●入力フォーム!Q20="","",●入力フォーム!Q20)</f>
        <v/>
      </c>
      <c r="R20" s="36" t="str">
        <f>IF(●入力フォーム!R20="","",●入力フォーム!R20)</f>
        <v/>
      </c>
      <c r="S20" s="32" t="str">
        <f>IF(●入力フォーム!S20="","",●入力フォーム!S20)</f>
        <v/>
      </c>
      <c r="T20" s="36" t="str">
        <f>IF(●入力フォーム!T20="","",●入力フォーム!T20)</f>
        <v/>
      </c>
      <c r="U20" s="32" t="str">
        <f>IF(●入力フォーム!U20="","",●入力フォーム!U20)</f>
        <v/>
      </c>
      <c r="V20" s="50" t="str">
        <f>IF(●入力フォーム!V20="","",●入力フォーム!V20)</f>
        <v/>
      </c>
      <c r="W20" s="36" t="str">
        <f>IF(●入力フォーム!W20="","",●入力フォーム!W20)</f>
        <v/>
      </c>
      <c r="X20" s="27" t="str">
        <f>IF(●入力フォーム!X20="","",●入力フォーム!X20)</f>
        <v/>
      </c>
      <c r="Y20" s="27" t="str">
        <f>IF(●入力フォーム!Y20="","",●入力フォーム!Y20)</f>
        <v/>
      </c>
      <c r="Z20" s="27" t="str">
        <f>IF(●入力フォーム!Z20="","",●入力フォーム!Z20)</f>
        <v/>
      </c>
      <c r="AA20" s="27" t="str">
        <f>IF(●入力フォーム!AA20="","",●入力フォーム!AA20)</f>
        <v/>
      </c>
      <c r="AB20" s="27" t="str">
        <f>IF(●入力フォーム!AB20="","",●入力フォーム!AB20)</f>
        <v/>
      </c>
      <c r="AC20" s="27" t="str">
        <f>IF(●入力フォーム!AC20="","",●入力フォーム!AC20)</f>
        <v/>
      </c>
      <c r="AD20" s="27" t="str">
        <f>IF(●入力フォーム!AD20="","",●入力フォーム!AD20)</f>
        <v/>
      </c>
      <c r="AE20" s="27" t="str">
        <f>IF(●入力フォーム!AE20="","",●入力フォーム!AE20)</f>
        <v/>
      </c>
      <c r="AF20" s="27" t="str">
        <f>IF(●入力フォーム!AF20="","",●入力フォーム!AF20)</f>
        <v/>
      </c>
      <c r="AG20" s="27" t="str">
        <f>IF(●入力フォーム!AG20="","",●入力フォーム!AG20)</f>
        <v/>
      </c>
      <c r="AH20" s="27" t="str">
        <f>IF(●入力フォーム!AH20="","",●入力フォーム!AH20)</f>
        <v/>
      </c>
      <c r="AI20" s="27" t="str">
        <f>IF(●入力フォーム!AI20="","",●入力フォーム!AI20)</f>
        <v/>
      </c>
      <c r="AJ20" s="27" t="str">
        <f>IF(●入力フォーム!AJ20="","",●入力フォーム!AJ20)</f>
        <v/>
      </c>
      <c r="AK20" s="27" t="str">
        <f>IF(●入力フォーム!AK20="","",●入力フォーム!AK20)</f>
        <v/>
      </c>
      <c r="AL20" s="27" t="str">
        <f>IF(●入力フォーム!AL20="","",●入力フォーム!AL20)</f>
        <v/>
      </c>
      <c r="AM20" s="27" t="str">
        <f>IF(●入力フォーム!AM20="","",●入力フォーム!AM20)</f>
        <v/>
      </c>
      <c r="AN20" s="27" t="str">
        <f>IF(●入力フォーム!AN20="","",●入力フォーム!AN20)</f>
        <v/>
      </c>
      <c r="AO20" s="27" t="str">
        <f>IF(●入力フォーム!AO20="","",●入力フォーム!AO20)</f>
        <v/>
      </c>
      <c r="AP20" s="27" t="str">
        <f>IF(●入力フォーム!AP20="","",●入力フォーム!AP20)</f>
        <v/>
      </c>
      <c r="AQ20" s="28" t="str">
        <f>IF(●入力フォーム!AQ20="","",●入力フォーム!AQ20)</f>
        <v/>
      </c>
      <c r="AR20" s="29" t="str">
        <f>IF(●入力フォーム!AR20="","",●入力フォーム!AR20)</f>
        <v/>
      </c>
      <c r="AS20" s="27" t="str">
        <f>IF(●入力フォーム!AS20="","",●入力フォーム!AS20)</f>
        <v/>
      </c>
      <c r="AT20" s="27" t="str">
        <f>IF(●入力フォーム!AT20="","",●入力フォーム!AT20)</f>
        <v/>
      </c>
      <c r="AU20" s="27" t="str">
        <f>IF(●入力フォーム!AU20="","",●入力フォーム!AU20)</f>
        <v/>
      </c>
      <c r="AV20" s="27" t="str">
        <f>IF(●入力フォーム!AV20="","",●入力フォーム!AV20)</f>
        <v/>
      </c>
      <c r="AW20" s="30" t="str">
        <f>IF(●入力フォーム!AW20="","",●入力フォーム!AW20)</f>
        <v/>
      </c>
      <c r="AX20" s="31" t="str">
        <f>IF(●入力フォーム!AX20="","",●入力フォーム!AX20)</f>
        <v/>
      </c>
      <c r="AY20" s="27" t="str">
        <f>IF(●入力フォーム!AY20="","",●入力フォーム!AY20)</f>
        <v/>
      </c>
    </row>
    <row r="21" spans="1:51" x14ac:dyDescent="0.4">
      <c r="A21" s="32" t="str">
        <f>IF(●入力フォーム!A21="","",●入力フォーム!A21)</f>
        <v/>
      </c>
      <c r="B21" s="51" t="str">
        <f>IF(●入力フォーム!B21="","",●入力フォーム!B21)</f>
        <v/>
      </c>
      <c r="C21" s="24" t="str">
        <f>IF(●入力フォーム!C21="","",●入力フォーム!C21)</f>
        <v/>
      </c>
      <c r="D21" s="24" t="str">
        <f>IF(●入力フォーム!D21="","",●入力フォーム!D21)</f>
        <v/>
      </c>
      <c r="E21" s="33" t="str">
        <f>IF(●入力フォーム!E21="","",●入力フォーム!E21)</f>
        <v/>
      </c>
      <c r="F21" s="24" t="str">
        <f>IF(●入力フォーム!F21="","",●入力フォーム!F21)</f>
        <v/>
      </c>
      <c r="G21" s="24" t="str">
        <f>IF(●入力フォーム!G21="","",●入力フォーム!G21)</f>
        <v/>
      </c>
      <c r="H21" s="25" t="str">
        <f>IF(●入力フォーム!H21="","",●入力フォーム!H21)</f>
        <v/>
      </c>
      <c r="I21" s="25" t="str">
        <f>IF(●入力フォーム!I21="","",●入力フォーム!I21)</f>
        <v/>
      </c>
      <c r="J21" s="32" t="str">
        <f>IF(●入力フォーム!J21="","",●入力フォーム!J21)</f>
        <v/>
      </c>
      <c r="K21" s="32" t="str">
        <f>IF(●入力フォーム!K21="","",●入力フォーム!K21)</f>
        <v/>
      </c>
      <c r="L21" s="36" t="str">
        <f>IF(●入力フォーム!L21="","",●入力フォーム!L21)</f>
        <v/>
      </c>
      <c r="M21" s="36">
        <f>IF(●入力フォーム!M21="","",●入力フォーム!M21)</f>
        <v>960</v>
      </c>
      <c r="N21" s="36">
        <f>IF(●入力フォーム!N21="","",●入力フォーム!N21)</f>
        <v>0.4</v>
      </c>
      <c r="O21" s="37">
        <f>IF(●入力フォーム!O21="","",●入力フォーム!O21)</f>
        <v>1.3</v>
      </c>
      <c r="P21" s="38">
        <f>IF(●入力フォーム!P21="","",●入力フォーム!P21)</f>
        <v>1</v>
      </c>
      <c r="Q21" s="39" t="str">
        <f>IF(●入力フォーム!Q21="","",●入力フォーム!Q21)</f>
        <v/>
      </c>
      <c r="R21" s="36" t="str">
        <f>IF(●入力フォーム!R21="","",●入力フォーム!R21)</f>
        <v/>
      </c>
      <c r="S21" s="32" t="str">
        <f>IF(●入力フォーム!S21="","",●入力フォーム!S21)</f>
        <v/>
      </c>
      <c r="T21" s="36" t="str">
        <f>IF(●入力フォーム!T21="","",●入力フォーム!T21)</f>
        <v/>
      </c>
      <c r="U21" s="32" t="str">
        <f>IF(●入力フォーム!U21="","",●入力フォーム!U21)</f>
        <v/>
      </c>
      <c r="V21" s="50" t="str">
        <f>IF(●入力フォーム!V21="","",●入力フォーム!V21)</f>
        <v/>
      </c>
      <c r="W21" s="36" t="str">
        <f>IF(●入力フォーム!W21="","",●入力フォーム!W21)</f>
        <v/>
      </c>
      <c r="X21" s="27" t="str">
        <f>IF(●入力フォーム!X21="","",●入力フォーム!X21)</f>
        <v/>
      </c>
      <c r="Y21" s="27" t="str">
        <f>IF(●入力フォーム!Y21="","",●入力フォーム!Y21)</f>
        <v/>
      </c>
      <c r="Z21" s="27" t="str">
        <f>IF(●入力フォーム!Z21="","",●入力フォーム!Z21)</f>
        <v/>
      </c>
      <c r="AA21" s="27" t="str">
        <f>IF(●入力フォーム!AA21="","",●入力フォーム!AA21)</f>
        <v/>
      </c>
      <c r="AB21" s="27" t="str">
        <f>IF(●入力フォーム!AB21="","",●入力フォーム!AB21)</f>
        <v/>
      </c>
      <c r="AC21" s="27" t="str">
        <f>IF(●入力フォーム!AC21="","",●入力フォーム!AC21)</f>
        <v/>
      </c>
      <c r="AD21" s="27" t="str">
        <f>IF(●入力フォーム!AD21="","",●入力フォーム!AD21)</f>
        <v/>
      </c>
      <c r="AE21" s="27" t="str">
        <f>IF(●入力フォーム!AE21="","",●入力フォーム!AE21)</f>
        <v/>
      </c>
      <c r="AF21" s="27" t="str">
        <f>IF(●入力フォーム!AF21="","",●入力フォーム!AF21)</f>
        <v/>
      </c>
      <c r="AG21" s="27" t="str">
        <f>IF(●入力フォーム!AG21="","",●入力フォーム!AG21)</f>
        <v/>
      </c>
      <c r="AH21" s="27" t="str">
        <f>IF(●入力フォーム!AH21="","",●入力フォーム!AH21)</f>
        <v/>
      </c>
      <c r="AI21" s="27" t="str">
        <f>IF(●入力フォーム!AI21="","",●入力フォーム!AI21)</f>
        <v/>
      </c>
      <c r="AJ21" s="27" t="str">
        <f>IF(●入力フォーム!AJ21="","",●入力フォーム!AJ21)</f>
        <v/>
      </c>
      <c r="AK21" s="27" t="str">
        <f>IF(●入力フォーム!AK21="","",●入力フォーム!AK21)</f>
        <v/>
      </c>
      <c r="AL21" s="27" t="str">
        <f>IF(●入力フォーム!AL21="","",●入力フォーム!AL21)</f>
        <v/>
      </c>
      <c r="AM21" s="27" t="str">
        <f>IF(●入力フォーム!AM21="","",●入力フォーム!AM21)</f>
        <v/>
      </c>
      <c r="AN21" s="27" t="str">
        <f>IF(●入力フォーム!AN21="","",●入力フォーム!AN21)</f>
        <v/>
      </c>
      <c r="AO21" s="27" t="str">
        <f>IF(●入力フォーム!AO21="","",●入力フォーム!AO21)</f>
        <v/>
      </c>
      <c r="AP21" s="27" t="str">
        <f>IF(●入力フォーム!AP21="","",●入力フォーム!AP21)</f>
        <v/>
      </c>
      <c r="AQ21" s="28" t="str">
        <f>IF(●入力フォーム!AQ21="","",●入力フォーム!AQ21)</f>
        <v/>
      </c>
      <c r="AR21" s="29" t="str">
        <f>IF(●入力フォーム!AR21="","",●入力フォーム!AR21)</f>
        <v/>
      </c>
      <c r="AS21" s="27" t="str">
        <f>IF(●入力フォーム!AS21="","",●入力フォーム!AS21)</f>
        <v/>
      </c>
      <c r="AT21" s="27" t="str">
        <f>IF(●入力フォーム!AT21="","",●入力フォーム!AT21)</f>
        <v/>
      </c>
      <c r="AU21" s="27" t="str">
        <f>IF(●入力フォーム!AU21="","",●入力フォーム!AU21)</f>
        <v/>
      </c>
      <c r="AV21" s="27" t="str">
        <f>IF(●入力フォーム!AV21="","",●入力フォーム!AV21)</f>
        <v/>
      </c>
      <c r="AW21" s="30" t="str">
        <f>IF(●入力フォーム!AW21="","",●入力フォーム!AW21)</f>
        <v/>
      </c>
      <c r="AX21" s="31" t="str">
        <f>IF(●入力フォーム!AX21="","",●入力フォーム!AX21)</f>
        <v/>
      </c>
      <c r="AY21" s="27" t="str">
        <f>IF(●入力フォーム!AY21="","",●入力フォーム!AY21)</f>
        <v/>
      </c>
    </row>
    <row r="22" spans="1:51" x14ac:dyDescent="0.4">
      <c r="A22" s="32" t="str">
        <f>IF(●入力フォーム!A22="","",●入力フォーム!A22)</f>
        <v/>
      </c>
      <c r="B22" s="51" t="str">
        <f>IF(●入力フォーム!B22="","",●入力フォーム!B22)</f>
        <v/>
      </c>
      <c r="C22" s="24" t="str">
        <f>IF(●入力フォーム!C22="","",●入力フォーム!C22)</f>
        <v/>
      </c>
      <c r="D22" s="24" t="str">
        <f>IF(●入力フォーム!D22="","",●入力フォーム!D22)</f>
        <v/>
      </c>
      <c r="E22" s="33" t="str">
        <f>IF(●入力フォーム!E22="","",●入力フォーム!E22)</f>
        <v/>
      </c>
      <c r="F22" s="24" t="str">
        <f>IF(●入力フォーム!F22="","",●入力フォーム!F22)</f>
        <v/>
      </c>
      <c r="G22" s="24" t="str">
        <f>IF(●入力フォーム!G22="","",●入力フォーム!G22)</f>
        <v/>
      </c>
      <c r="H22" s="25" t="str">
        <f>IF(●入力フォーム!H22="","",●入力フォーム!H22)</f>
        <v/>
      </c>
      <c r="I22" s="25" t="str">
        <f>IF(●入力フォーム!I22="","",●入力フォーム!I22)</f>
        <v/>
      </c>
      <c r="J22" s="32" t="str">
        <f>IF(●入力フォーム!J22="","",●入力フォーム!J22)</f>
        <v/>
      </c>
      <c r="K22" s="32" t="str">
        <f>IF(●入力フォーム!K22="","",●入力フォーム!K22)</f>
        <v/>
      </c>
      <c r="L22" s="36" t="str">
        <f>IF(●入力フォーム!L22="","",●入力フォーム!L22)</f>
        <v/>
      </c>
      <c r="M22" s="36">
        <f>IF(●入力フォーム!M22="","",●入力フォーム!M22)</f>
        <v>960</v>
      </c>
      <c r="N22" s="36">
        <f>IF(●入力フォーム!N22="","",●入力フォーム!N22)</f>
        <v>0.4</v>
      </c>
      <c r="O22" s="37">
        <f>IF(●入力フォーム!O22="","",●入力フォーム!O22)</f>
        <v>1.3</v>
      </c>
      <c r="P22" s="38">
        <f>IF(●入力フォーム!P22="","",●入力フォーム!P22)</f>
        <v>1</v>
      </c>
      <c r="Q22" s="39" t="str">
        <f>IF(●入力フォーム!Q22="","",●入力フォーム!Q22)</f>
        <v/>
      </c>
      <c r="R22" s="36" t="str">
        <f>IF(●入力フォーム!R22="","",●入力フォーム!R22)</f>
        <v/>
      </c>
      <c r="S22" s="32" t="str">
        <f>IF(●入力フォーム!S22="","",●入力フォーム!S22)</f>
        <v/>
      </c>
      <c r="T22" s="36" t="str">
        <f>IF(●入力フォーム!T22="","",●入力フォーム!T22)</f>
        <v/>
      </c>
      <c r="U22" s="32" t="str">
        <f>IF(●入力フォーム!U22="","",●入力フォーム!U22)</f>
        <v/>
      </c>
      <c r="V22" s="50" t="str">
        <f>IF(●入力フォーム!V22="","",●入力フォーム!V22)</f>
        <v/>
      </c>
      <c r="W22" s="36" t="str">
        <f>IF(●入力フォーム!W22="","",●入力フォーム!W22)</f>
        <v/>
      </c>
      <c r="X22" s="27" t="str">
        <f>IF(●入力フォーム!X22="","",●入力フォーム!X22)</f>
        <v/>
      </c>
      <c r="Y22" s="27" t="str">
        <f>IF(●入力フォーム!Y22="","",●入力フォーム!Y22)</f>
        <v/>
      </c>
      <c r="Z22" s="27" t="str">
        <f>IF(●入力フォーム!Z22="","",●入力フォーム!Z22)</f>
        <v/>
      </c>
      <c r="AA22" s="27" t="str">
        <f>IF(●入力フォーム!AA22="","",●入力フォーム!AA22)</f>
        <v/>
      </c>
      <c r="AB22" s="27" t="str">
        <f>IF(●入力フォーム!AB22="","",●入力フォーム!AB22)</f>
        <v/>
      </c>
      <c r="AC22" s="27" t="str">
        <f>IF(●入力フォーム!AC22="","",●入力フォーム!AC22)</f>
        <v/>
      </c>
      <c r="AD22" s="27" t="str">
        <f>IF(●入力フォーム!AD22="","",●入力フォーム!AD22)</f>
        <v/>
      </c>
      <c r="AE22" s="27" t="str">
        <f>IF(●入力フォーム!AE22="","",●入力フォーム!AE22)</f>
        <v/>
      </c>
      <c r="AF22" s="27" t="str">
        <f>IF(●入力フォーム!AF22="","",●入力フォーム!AF22)</f>
        <v/>
      </c>
      <c r="AG22" s="27" t="str">
        <f>IF(●入力フォーム!AG22="","",●入力フォーム!AG22)</f>
        <v/>
      </c>
      <c r="AH22" s="27" t="str">
        <f>IF(●入力フォーム!AH22="","",●入力フォーム!AH22)</f>
        <v/>
      </c>
      <c r="AI22" s="27" t="str">
        <f>IF(●入力フォーム!AI22="","",●入力フォーム!AI22)</f>
        <v/>
      </c>
      <c r="AJ22" s="27" t="str">
        <f>IF(●入力フォーム!AJ22="","",●入力フォーム!AJ22)</f>
        <v/>
      </c>
      <c r="AK22" s="27" t="str">
        <f>IF(●入力フォーム!AK22="","",●入力フォーム!AK22)</f>
        <v/>
      </c>
      <c r="AL22" s="27" t="str">
        <f>IF(●入力フォーム!AL22="","",●入力フォーム!AL22)</f>
        <v/>
      </c>
      <c r="AM22" s="27" t="str">
        <f>IF(●入力フォーム!AM22="","",●入力フォーム!AM22)</f>
        <v/>
      </c>
      <c r="AN22" s="27" t="str">
        <f>IF(●入力フォーム!AN22="","",●入力フォーム!AN22)</f>
        <v/>
      </c>
      <c r="AO22" s="27" t="str">
        <f>IF(●入力フォーム!AO22="","",●入力フォーム!AO22)</f>
        <v/>
      </c>
      <c r="AP22" s="27" t="str">
        <f>IF(●入力フォーム!AP22="","",●入力フォーム!AP22)</f>
        <v/>
      </c>
      <c r="AQ22" s="28" t="str">
        <f>IF(●入力フォーム!AQ22="","",●入力フォーム!AQ22)</f>
        <v/>
      </c>
      <c r="AR22" s="29" t="str">
        <f>IF(●入力フォーム!AR22="","",●入力フォーム!AR22)</f>
        <v/>
      </c>
      <c r="AS22" s="27" t="str">
        <f>IF(●入力フォーム!AS22="","",●入力フォーム!AS22)</f>
        <v/>
      </c>
      <c r="AT22" s="27" t="str">
        <f>IF(●入力フォーム!AT22="","",●入力フォーム!AT22)</f>
        <v/>
      </c>
      <c r="AU22" s="27" t="str">
        <f>IF(●入力フォーム!AU22="","",●入力フォーム!AU22)</f>
        <v/>
      </c>
      <c r="AV22" s="27" t="str">
        <f>IF(●入力フォーム!AV22="","",●入力フォーム!AV22)</f>
        <v/>
      </c>
      <c r="AW22" s="30" t="str">
        <f>IF(●入力フォーム!AW22="","",●入力フォーム!AW22)</f>
        <v/>
      </c>
      <c r="AX22" s="31" t="str">
        <f>IF(●入力フォーム!AX22="","",●入力フォーム!AX22)</f>
        <v/>
      </c>
      <c r="AY22" s="27" t="str">
        <f>IF(●入力フォーム!AY22="","",●入力フォーム!AY22)</f>
        <v/>
      </c>
    </row>
    <row r="23" spans="1:51" x14ac:dyDescent="0.4">
      <c r="A23" s="32" t="str">
        <f>IF(●入力フォーム!A23="","",●入力フォーム!A23)</f>
        <v/>
      </c>
      <c r="B23" s="51" t="str">
        <f>IF(●入力フォーム!B23="","",●入力フォーム!B23)</f>
        <v/>
      </c>
      <c r="C23" s="24" t="str">
        <f>IF(●入力フォーム!C23="","",●入力フォーム!C23)</f>
        <v/>
      </c>
      <c r="D23" s="24" t="str">
        <f>IF(●入力フォーム!D23="","",●入力フォーム!D23)</f>
        <v/>
      </c>
      <c r="E23" s="33" t="str">
        <f>IF(●入力フォーム!E23="","",●入力フォーム!E23)</f>
        <v/>
      </c>
      <c r="F23" s="24" t="str">
        <f>IF(●入力フォーム!F23="","",●入力フォーム!F23)</f>
        <v/>
      </c>
      <c r="G23" s="24" t="str">
        <f>IF(●入力フォーム!G23="","",●入力フォーム!G23)</f>
        <v/>
      </c>
      <c r="H23" s="25" t="str">
        <f>IF(●入力フォーム!H23="","",●入力フォーム!H23)</f>
        <v/>
      </c>
      <c r="I23" s="25" t="str">
        <f>IF(●入力フォーム!I23="","",●入力フォーム!I23)</f>
        <v/>
      </c>
      <c r="J23" s="32" t="str">
        <f>IF(●入力フォーム!J23="","",●入力フォーム!J23)</f>
        <v/>
      </c>
      <c r="K23" s="32" t="str">
        <f>IF(●入力フォーム!K23="","",●入力フォーム!K23)</f>
        <v/>
      </c>
      <c r="L23" s="36" t="str">
        <f>IF(●入力フォーム!L23="","",●入力フォーム!L23)</f>
        <v/>
      </c>
      <c r="M23" s="36">
        <f>IF(●入力フォーム!M23="","",●入力フォーム!M23)</f>
        <v>960</v>
      </c>
      <c r="N23" s="36">
        <f>IF(●入力フォーム!N23="","",●入力フォーム!N23)</f>
        <v>0.4</v>
      </c>
      <c r="O23" s="37">
        <f>IF(●入力フォーム!O23="","",●入力フォーム!O23)</f>
        <v>1.3</v>
      </c>
      <c r="P23" s="38">
        <f>IF(●入力フォーム!P23="","",●入力フォーム!P23)</f>
        <v>1</v>
      </c>
      <c r="Q23" s="39" t="str">
        <f>IF(●入力フォーム!Q23="","",●入力フォーム!Q23)</f>
        <v/>
      </c>
      <c r="R23" s="36" t="str">
        <f>IF(●入力フォーム!R23="","",●入力フォーム!R23)</f>
        <v/>
      </c>
      <c r="S23" s="32" t="str">
        <f>IF(●入力フォーム!S23="","",●入力フォーム!S23)</f>
        <v/>
      </c>
      <c r="T23" s="36" t="str">
        <f>IF(●入力フォーム!T23="","",●入力フォーム!T23)</f>
        <v/>
      </c>
      <c r="U23" s="32" t="str">
        <f>IF(●入力フォーム!U23="","",●入力フォーム!U23)</f>
        <v/>
      </c>
      <c r="V23" s="50" t="str">
        <f>IF(●入力フォーム!V23="","",●入力フォーム!V23)</f>
        <v/>
      </c>
      <c r="W23" s="36" t="str">
        <f>IF(●入力フォーム!W23="","",●入力フォーム!W23)</f>
        <v/>
      </c>
      <c r="X23" s="27" t="str">
        <f>IF(●入力フォーム!X23="","",●入力フォーム!X23)</f>
        <v/>
      </c>
      <c r="Y23" s="27" t="str">
        <f>IF(●入力フォーム!Y23="","",●入力フォーム!Y23)</f>
        <v/>
      </c>
      <c r="Z23" s="27" t="str">
        <f>IF(●入力フォーム!Z23="","",●入力フォーム!Z23)</f>
        <v/>
      </c>
      <c r="AA23" s="27" t="str">
        <f>IF(●入力フォーム!AA23="","",●入力フォーム!AA23)</f>
        <v/>
      </c>
      <c r="AB23" s="27" t="str">
        <f>IF(●入力フォーム!AB23="","",●入力フォーム!AB23)</f>
        <v/>
      </c>
      <c r="AC23" s="27" t="str">
        <f>IF(●入力フォーム!AC23="","",●入力フォーム!AC23)</f>
        <v/>
      </c>
      <c r="AD23" s="27" t="str">
        <f>IF(●入力フォーム!AD23="","",●入力フォーム!AD23)</f>
        <v/>
      </c>
      <c r="AE23" s="27" t="str">
        <f>IF(●入力フォーム!AE23="","",●入力フォーム!AE23)</f>
        <v/>
      </c>
      <c r="AF23" s="27" t="str">
        <f>IF(●入力フォーム!AF23="","",●入力フォーム!AF23)</f>
        <v/>
      </c>
      <c r="AG23" s="27" t="str">
        <f>IF(●入力フォーム!AG23="","",●入力フォーム!AG23)</f>
        <v/>
      </c>
      <c r="AH23" s="27" t="str">
        <f>IF(●入力フォーム!AH23="","",●入力フォーム!AH23)</f>
        <v/>
      </c>
      <c r="AI23" s="27" t="str">
        <f>IF(●入力フォーム!AI23="","",●入力フォーム!AI23)</f>
        <v/>
      </c>
      <c r="AJ23" s="27" t="str">
        <f>IF(●入力フォーム!AJ23="","",●入力フォーム!AJ23)</f>
        <v/>
      </c>
      <c r="AK23" s="27" t="str">
        <f>IF(●入力フォーム!AK23="","",●入力フォーム!AK23)</f>
        <v/>
      </c>
      <c r="AL23" s="27" t="str">
        <f>IF(●入力フォーム!AL23="","",●入力フォーム!AL23)</f>
        <v/>
      </c>
      <c r="AM23" s="27" t="str">
        <f>IF(●入力フォーム!AM23="","",●入力フォーム!AM23)</f>
        <v/>
      </c>
      <c r="AN23" s="27" t="str">
        <f>IF(●入力フォーム!AN23="","",●入力フォーム!AN23)</f>
        <v/>
      </c>
      <c r="AO23" s="27" t="str">
        <f>IF(●入力フォーム!AO23="","",●入力フォーム!AO23)</f>
        <v/>
      </c>
      <c r="AP23" s="27" t="str">
        <f>IF(●入力フォーム!AP23="","",●入力フォーム!AP23)</f>
        <v/>
      </c>
      <c r="AQ23" s="28" t="str">
        <f>IF(●入力フォーム!AQ23="","",●入力フォーム!AQ23)</f>
        <v/>
      </c>
      <c r="AR23" s="29" t="str">
        <f>IF(●入力フォーム!AR23="","",●入力フォーム!AR23)</f>
        <v/>
      </c>
      <c r="AS23" s="27" t="str">
        <f>IF(●入力フォーム!AS23="","",●入力フォーム!AS23)</f>
        <v/>
      </c>
      <c r="AT23" s="27" t="str">
        <f>IF(●入力フォーム!AT23="","",●入力フォーム!AT23)</f>
        <v/>
      </c>
      <c r="AU23" s="27" t="str">
        <f>IF(●入力フォーム!AU23="","",●入力フォーム!AU23)</f>
        <v/>
      </c>
      <c r="AV23" s="27" t="str">
        <f>IF(●入力フォーム!AV23="","",●入力フォーム!AV23)</f>
        <v/>
      </c>
      <c r="AW23" s="30" t="str">
        <f>IF(●入力フォーム!AW23="","",●入力フォーム!AW23)</f>
        <v/>
      </c>
      <c r="AX23" s="31" t="str">
        <f>IF(●入力フォーム!AX23="","",●入力フォーム!AX23)</f>
        <v/>
      </c>
      <c r="AY23" s="27" t="str">
        <f>IF(●入力フォーム!AY23="","",●入力フォーム!AY23)</f>
        <v/>
      </c>
    </row>
    <row r="24" spans="1:51" x14ac:dyDescent="0.4">
      <c r="A24" s="32" t="str">
        <f>IF(●入力フォーム!A24="","",●入力フォーム!A24)</f>
        <v/>
      </c>
      <c r="B24" s="51" t="str">
        <f>IF(●入力フォーム!B24="","",●入力フォーム!B24)</f>
        <v/>
      </c>
      <c r="C24" s="24" t="str">
        <f>IF(●入力フォーム!C24="","",●入力フォーム!C24)</f>
        <v/>
      </c>
      <c r="D24" s="24" t="str">
        <f>IF(●入力フォーム!D24="","",●入力フォーム!D24)</f>
        <v/>
      </c>
      <c r="E24" s="33" t="str">
        <f>IF(●入力フォーム!E24="","",●入力フォーム!E24)</f>
        <v/>
      </c>
      <c r="F24" s="24" t="str">
        <f>IF(●入力フォーム!F24="","",●入力フォーム!F24)</f>
        <v/>
      </c>
      <c r="G24" s="24" t="str">
        <f>IF(●入力フォーム!G24="","",●入力フォーム!G24)</f>
        <v/>
      </c>
      <c r="H24" s="25" t="str">
        <f>IF(●入力フォーム!H24="","",●入力フォーム!H24)</f>
        <v/>
      </c>
      <c r="I24" s="25" t="str">
        <f>IF(●入力フォーム!I24="","",●入力フォーム!I24)</f>
        <v/>
      </c>
      <c r="J24" s="32" t="str">
        <f>IF(●入力フォーム!J24="","",●入力フォーム!J24)</f>
        <v/>
      </c>
      <c r="K24" s="32" t="str">
        <f>IF(●入力フォーム!K24="","",●入力フォーム!K24)</f>
        <v/>
      </c>
      <c r="L24" s="36" t="str">
        <f>IF(●入力フォーム!L24="","",●入力フォーム!L24)</f>
        <v/>
      </c>
      <c r="M24" s="36">
        <f>IF(●入力フォーム!M24="","",●入力フォーム!M24)</f>
        <v>960</v>
      </c>
      <c r="N24" s="36">
        <f>IF(●入力フォーム!N24="","",●入力フォーム!N24)</f>
        <v>0.4</v>
      </c>
      <c r="O24" s="37">
        <f>IF(●入力フォーム!O24="","",●入力フォーム!O24)</f>
        <v>1.3</v>
      </c>
      <c r="P24" s="38">
        <f>IF(●入力フォーム!P24="","",●入力フォーム!P24)</f>
        <v>1</v>
      </c>
      <c r="Q24" s="39" t="str">
        <f>IF(●入力フォーム!Q24="","",●入力フォーム!Q24)</f>
        <v/>
      </c>
      <c r="R24" s="36" t="str">
        <f>IF(●入力フォーム!R24="","",●入力フォーム!R24)</f>
        <v/>
      </c>
      <c r="S24" s="32" t="str">
        <f>IF(●入力フォーム!S24="","",●入力フォーム!S24)</f>
        <v/>
      </c>
      <c r="T24" s="36" t="str">
        <f>IF(●入力フォーム!T24="","",●入力フォーム!T24)</f>
        <v/>
      </c>
      <c r="U24" s="32" t="str">
        <f>IF(●入力フォーム!U24="","",●入力フォーム!U24)</f>
        <v/>
      </c>
      <c r="V24" s="50" t="str">
        <f>IF(●入力フォーム!V24="","",●入力フォーム!V24)</f>
        <v/>
      </c>
      <c r="W24" s="36" t="str">
        <f>IF(●入力フォーム!W24="","",●入力フォーム!W24)</f>
        <v/>
      </c>
      <c r="X24" s="27" t="str">
        <f>IF(●入力フォーム!X24="","",●入力フォーム!X24)</f>
        <v/>
      </c>
      <c r="Y24" s="27" t="str">
        <f>IF(●入力フォーム!Y24="","",●入力フォーム!Y24)</f>
        <v/>
      </c>
      <c r="Z24" s="27" t="str">
        <f>IF(●入力フォーム!Z24="","",●入力フォーム!Z24)</f>
        <v/>
      </c>
      <c r="AA24" s="27" t="str">
        <f>IF(●入力フォーム!AA24="","",●入力フォーム!AA24)</f>
        <v/>
      </c>
      <c r="AB24" s="27" t="str">
        <f>IF(●入力フォーム!AB24="","",●入力フォーム!AB24)</f>
        <v/>
      </c>
      <c r="AC24" s="27" t="str">
        <f>IF(●入力フォーム!AC24="","",●入力フォーム!AC24)</f>
        <v/>
      </c>
      <c r="AD24" s="27" t="str">
        <f>IF(●入力フォーム!AD24="","",●入力フォーム!AD24)</f>
        <v/>
      </c>
      <c r="AE24" s="27" t="str">
        <f>IF(●入力フォーム!AE24="","",●入力フォーム!AE24)</f>
        <v/>
      </c>
      <c r="AF24" s="27" t="str">
        <f>IF(●入力フォーム!AF24="","",●入力フォーム!AF24)</f>
        <v/>
      </c>
      <c r="AG24" s="27" t="str">
        <f>IF(●入力フォーム!AG24="","",●入力フォーム!AG24)</f>
        <v/>
      </c>
      <c r="AH24" s="27" t="str">
        <f>IF(●入力フォーム!AH24="","",●入力フォーム!AH24)</f>
        <v/>
      </c>
      <c r="AI24" s="27" t="str">
        <f>IF(●入力フォーム!AI24="","",●入力フォーム!AI24)</f>
        <v/>
      </c>
      <c r="AJ24" s="27" t="str">
        <f>IF(●入力フォーム!AJ24="","",●入力フォーム!AJ24)</f>
        <v/>
      </c>
      <c r="AK24" s="27" t="str">
        <f>IF(●入力フォーム!AK24="","",●入力フォーム!AK24)</f>
        <v/>
      </c>
      <c r="AL24" s="27" t="str">
        <f>IF(●入力フォーム!AL24="","",●入力フォーム!AL24)</f>
        <v/>
      </c>
      <c r="AM24" s="27" t="str">
        <f>IF(●入力フォーム!AM24="","",●入力フォーム!AM24)</f>
        <v/>
      </c>
      <c r="AN24" s="27" t="str">
        <f>IF(●入力フォーム!AN24="","",●入力フォーム!AN24)</f>
        <v/>
      </c>
      <c r="AO24" s="27" t="str">
        <f>IF(●入力フォーム!AO24="","",●入力フォーム!AO24)</f>
        <v/>
      </c>
      <c r="AP24" s="27" t="str">
        <f>IF(●入力フォーム!AP24="","",●入力フォーム!AP24)</f>
        <v/>
      </c>
      <c r="AQ24" s="28" t="str">
        <f>IF(●入力フォーム!AQ24="","",●入力フォーム!AQ24)</f>
        <v/>
      </c>
      <c r="AR24" s="29" t="str">
        <f>IF(●入力フォーム!AR24="","",●入力フォーム!AR24)</f>
        <v/>
      </c>
      <c r="AS24" s="27" t="str">
        <f>IF(●入力フォーム!AS24="","",●入力フォーム!AS24)</f>
        <v/>
      </c>
      <c r="AT24" s="27" t="str">
        <f>IF(●入力フォーム!AT24="","",●入力フォーム!AT24)</f>
        <v/>
      </c>
      <c r="AU24" s="27" t="str">
        <f>IF(●入力フォーム!AU24="","",●入力フォーム!AU24)</f>
        <v/>
      </c>
      <c r="AV24" s="27" t="str">
        <f>IF(●入力フォーム!AV24="","",●入力フォーム!AV24)</f>
        <v/>
      </c>
      <c r="AW24" s="30" t="str">
        <f>IF(●入力フォーム!AW24="","",●入力フォーム!AW24)</f>
        <v/>
      </c>
      <c r="AX24" s="31" t="str">
        <f>IF(●入力フォーム!AX24="","",●入力フォーム!AX24)</f>
        <v/>
      </c>
      <c r="AY24" s="27" t="str">
        <f>IF(●入力フォーム!AY24="","",●入力フォーム!AY24)</f>
        <v/>
      </c>
    </row>
    <row r="25" spans="1:51" x14ac:dyDescent="0.4">
      <c r="A25" s="32" t="str">
        <f>IF(●入力フォーム!A25="","",●入力フォーム!A25)</f>
        <v/>
      </c>
      <c r="B25" s="51" t="str">
        <f>IF(●入力フォーム!B25="","",●入力フォーム!B25)</f>
        <v/>
      </c>
      <c r="C25" s="24" t="str">
        <f>IF(●入力フォーム!C25="","",●入力フォーム!C25)</f>
        <v/>
      </c>
      <c r="D25" s="24" t="str">
        <f>IF(●入力フォーム!D25="","",●入力フォーム!D25)</f>
        <v/>
      </c>
      <c r="E25" s="33" t="str">
        <f>IF(●入力フォーム!E25="","",●入力フォーム!E25)</f>
        <v/>
      </c>
      <c r="F25" s="24" t="str">
        <f>IF(●入力フォーム!F25="","",●入力フォーム!F25)</f>
        <v/>
      </c>
      <c r="G25" s="24" t="str">
        <f>IF(●入力フォーム!G25="","",●入力フォーム!G25)</f>
        <v/>
      </c>
      <c r="H25" s="25" t="str">
        <f>IF(●入力フォーム!H25="","",●入力フォーム!H25)</f>
        <v/>
      </c>
      <c r="I25" s="25" t="str">
        <f>IF(●入力フォーム!I25="","",●入力フォーム!I25)</f>
        <v/>
      </c>
      <c r="J25" s="32" t="str">
        <f>IF(●入力フォーム!J25="","",●入力フォーム!J25)</f>
        <v/>
      </c>
      <c r="K25" s="32" t="str">
        <f>IF(●入力フォーム!K25="","",●入力フォーム!K25)</f>
        <v/>
      </c>
      <c r="L25" s="36" t="str">
        <f>IF(●入力フォーム!L25="","",●入力フォーム!L25)</f>
        <v/>
      </c>
      <c r="M25" s="36">
        <f>IF(●入力フォーム!M25="","",●入力フォーム!M25)</f>
        <v>960</v>
      </c>
      <c r="N25" s="36">
        <f>IF(●入力フォーム!N25="","",●入力フォーム!N25)</f>
        <v>0.4</v>
      </c>
      <c r="O25" s="37">
        <f>IF(●入力フォーム!O25="","",●入力フォーム!O25)</f>
        <v>1.3</v>
      </c>
      <c r="P25" s="38">
        <f>IF(●入力フォーム!P25="","",●入力フォーム!P25)</f>
        <v>1</v>
      </c>
      <c r="Q25" s="39" t="str">
        <f>IF(●入力フォーム!Q25="","",●入力フォーム!Q25)</f>
        <v/>
      </c>
      <c r="R25" s="36" t="str">
        <f>IF(●入力フォーム!R25="","",●入力フォーム!R25)</f>
        <v/>
      </c>
      <c r="S25" s="32" t="str">
        <f>IF(●入力フォーム!S25="","",●入力フォーム!S25)</f>
        <v/>
      </c>
      <c r="T25" s="36" t="str">
        <f>IF(●入力フォーム!T25="","",●入力フォーム!T25)</f>
        <v/>
      </c>
      <c r="U25" s="32" t="str">
        <f>IF(●入力フォーム!U25="","",●入力フォーム!U25)</f>
        <v/>
      </c>
      <c r="V25" s="50" t="str">
        <f>IF(●入力フォーム!V25="","",●入力フォーム!V25)</f>
        <v/>
      </c>
      <c r="W25" s="36" t="str">
        <f>IF(●入力フォーム!W25="","",●入力フォーム!W25)</f>
        <v/>
      </c>
      <c r="X25" s="27" t="str">
        <f>IF(●入力フォーム!X25="","",●入力フォーム!X25)</f>
        <v/>
      </c>
      <c r="Y25" s="27" t="str">
        <f>IF(●入力フォーム!Y25="","",●入力フォーム!Y25)</f>
        <v/>
      </c>
      <c r="Z25" s="27" t="str">
        <f>IF(●入力フォーム!Z25="","",●入力フォーム!Z25)</f>
        <v/>
      </c>
      <c r="AA25" s="27" t="str">
        <f>IF(●入力フォーム!AA25="","",●入力フォーム!AA25)</f>
        <v/>
      </c>
      <c r="AB25" s="27" t="str">
        <f>IF(●入力フォーム!AB25="","",●入力フォーム!AB25)</f>
        <v/>
      </c>
      <c r="AC25" s="27" t="str">
        <f>IF(●入力フォーム!AC25="","",●入力フォーム!AC25)</f>
        <v/>
      </c>
      <c r="AD25" s="27" t="str">
        <f>IF(●入力フォーム!AD25="","",●入力フォーム!AD25)</f>
        <v/>
      </c>
      <c r="AE25" s="27" t="str">
        <f>IF(●入力フォーム!AE25="","",●入力フォーム!AE25)</f>
        <v/>
      </c>
      <c r="AF25" s="27" t="str">
        <f>IF(●入力フォーム!AF25="","",●入力フォーム!AF25)</f>
        <v/>
      </c>
      <c r="AG25" s="27" t="str">
        <f>IF(●入力フォーム!AG25="","",●入力フォーム!AG25)</f>
        <v/>
      </c>
      <c r="AH25" s="27" t="str">
        <f>IF(●入力フォーム!AH25="","",●入力フォーム!AH25)</f>
        <v/>
      </c>
      <c r="AI25" s="27" t="str">
        <f>IF(●入力フォーム!AI25="","",●入力フォーム!AI25)</f>
        <v/>
      </c>
      <c r="AJ25" s="27" t="str">
        <f>IF(●入力フォーム!AJ25="","",●入力フォーム!AJ25)</f>
        <v/>
      </c>
      <c r="AK25" s="27" t="str">
        <f>IF(●入力フォーム!AK25="","",●入力フォーム!AK25)</f>
        <v/>
      </c>
      <c r="AL25" s="27" t="str">
        <f>IF(●入力フォーム!AL25="","",●入力フォーム!AL25)</f>
        <v/>
      </c>
      <c r="AM25" s="27" t="str">
        <f>IF(●入力フォーム!AM25="","",●入力フォーム!AM25)</f>
        <v/>
      </c>
      <c r="AN25" s="27" t="str">
        <f>IF(●入力フォーム!AN25="","",●入力フォーム!AN25)</f>
        <v/>
      </c>
      <c r="AO25" s="27" t="str">
        <f>IF(●入力フォーム!AO25="","",●入力フォーム!AO25)</f>
        <v/>
      </c>
      <c r="AP25" s="27" t="str">
        <f>IF(●入力フォーム!AP25="","",●入力フォーム!AP25)</f>
        <v/>
      </c>
      <c r="AQ25" s="28" t="str">
        <f>IF(●入力フォーム!AQ25="","",●入力フォーム!AQ25)</f>
        <v/>
      </c>
      <c r="AR25" s="29" t="str">
        <f>IF(●入力フォーム!AR25="","",●入力フォーム!AR25)</f>
        <v/>
      </c>
      <c r="AS25" s="27" t="str">
        <f>IF(●入力フォーム!AS25="","",●入力フォーム!AS25)</f>
        <v/>
      </c>
      <c r="AT25" s="27" t="str">
        <f>IF(●入力フォーム!AT25="","",●入力フォーム!AT25)</f>
        <v/>
      </c>
      <c r="AU25" s="27" t="str">
        <f>IF(●入力フォーム!AU25="","",●入力フォーム!AU25)</f>
        <v/>
      </c>
      <c r="AV25" s="27" t="str">
        <f>IF(●入力フォーム!AV25="","",●入力フォーム!AV25)</f>
        <v/>
      </c>
      <c r="AW25" s="30" t="str">
        <f>IF(●入力フォーム!AW25="","",●入力フォーム!AW25)</f>
        <v/>
      </c>
      <c r="AX25" s="31" t="str">
        <f>IF(●入力フォーム!AX25="","",●入力フォーム!AX25)</f>
        <v/>
      </c>
      <c r="AY25" s="27" t="str">
        <f>IF(●入力フォーム!AY25="","",●入力フォーム!AY25)</f>
        <v/>
      </c>
    </row>
    <row r="26" spans="1:51" x14ac:dyDescent="0.4">
      <c r="A26" s="32" t="str">
        <f>IF(●入力フォーム!A26="","",●入力フォーム!A26)</f>
        <v/>
      </c>
      <c r="B26" s="51" t="str">
        <f>IF(●入力フォーム!B26="","",●入力フォーム!B26)</f>
        <v/>
      </c>
      <c r="C26" s="24" t="str">
        <f>IF(●入力フォーム!C26="","",●入力フォーム!C26)</f>
        <v/>
      </c>
      <c r="D26" s="24" t="str">
        <f>IF(●入力フォーム!D26="","",●入力フォーム!D26)</f>
        <v/>
      </c>
      <c r="E26" s="33" t="str">
        <f>IF(●入力フォーム!E26="","",●入力フォーム!E26)</f>
        <v/>
      </c>
      <c r="F26" s="24" t="str">
        <f>IF(●入力フォーム!F26="","",●入力フォーム!F26)</f>
        <v/>
      </c>
      <c r="G26" s="24" t="str">
        <f>IF(●入力フォーム!G26="","",●入力フォーム!G26)</f>
        <v/>
      </c>
      <c r="H26" s="25" t="str">
        <f>IF(●入力フォーム!H26="","",●入力フォーム!H26)</f>
        <v/>
      </c>
      <c r="I26" s="25" t="str">
        <f>IF(●入力フォーム!I26="","",●入力フォーム!I26)</f>
        <v/>
      </c>
      <c r="J26" s="32" t="str">
        <f>IF(●入力フォーム!J26="","",●入力フォーム!J26)</f>
        <v/>
      </c>
      <c r="K26" s="32" t="str">
        <f>IF(●入力フォーム!K26="","",●入力フォーム!K26)</f>
        <v/>
      </c>
      <c r="L26" s="36" t="str">
        <f>IF(●入力フォーム!L26="","",●入力フォーム!L26)</f>
        <v/>
      </c>
      <c r="M26" s="36">
        <f>IF(●入力フォーム!M26="","",●入力フォーム!M26)</f>
        <v>960</v>
      </c>
      <c r="N26" s="36">
        <f>IF(●入力フォーム!N26="","",●入力フォーム!N26)</f>
        <v>0.4</v>
      </c>
      <c r="O26" s="37">
        <f>IF(●入力フォーム!O26="","",●入力フォーム!O26)</f>
        <v>1.3</v>
      </c>
      <c r="P26" s="38">
        <f>IF(●入力フォーム!P26="","",●入力フォーム!P26)</f>
        <v>1</v>
      </c>
      <c r="Q26" s="39" t="str">
        <f>IF(●入力フォーム!Q26="","",●入力フォーム!Q26)</f>
        <v/>
      </c>
      <c r="R26" s="36" t="str">
        <f>IF(●入力フォーム!R26="","",●入力フォーム!R26)</f>
        <v/>
      </c>
      <c r="S26" s="32" t="str">
        <f>IF(●入力フォーム!S26="","",●入力フォーム!S26)</f>
        <v/>
      </c>
      <c r="T26" s="36" t="str">
        <f>IF(●入力フォーム!T26="","",●入力フォーム!T26)</f>
        <v/>
      </c>
      <c r="U26" s="32" t="str">
        <f>IF(●入力フォーム!U26="","",●入力フォーム!U26)</f>
        <v/>
      </c>
      <c r="V26" s="50" t="str">
        <f>IF(●入力フォーム!V26="","",●入力フォーム!V26)</f>
        <v/>
      </c>
      <c r="W26" s="36" t="str">
        <f>IF(●入力フォーム!W26="","",●入力フォーム!W26)</f>
        <v/>
      </c>
      <c r="X26" s="27" t="str">
        <f>IF(●入力フォーム!X26="","",●入力フォーム!X26)</f>
        <v/>
      </c>
      <c r="Y26" s="27" t="str">
        <f>IF(●入力フォーム!Y26="","",●入力フォーム!Y26)</f>
        <v/>
      </c>
      <c r="Z26" s="27" t="str">
        <f>IF(●入力フォーム!Z26="","",●入力フォーム!Z26)</f>
        <v/>
      </c>
      <c r="AA26" s="27" t="str">
        <f>IF(●入力フォーム!AA26="","",●入力フォーム!AA26)</f>
        <v/>
      </c>
      <c r="AB26" s="27" t="str">
        <f>IF(●入力フォーム!AB26="","",●入力フォーム!AB26)</f>
        <v/>
      </c>
      <c r="AC26" s="27" t="str">
        <f>IF(●入力フォーム!AC26="","",●入力フォーム!AC26)</f>
        <v/>
      </c>
      <c r="AD26" s="27" t="str">
        <f>IF(●入力フォーム!AD26="","",●入力フォーム!AD26)</f>
        <v/>
      </c>
      <c r="AE26" s="27" t="str">
        <f>IF(●入力フォーム!AE26="","",●入力フォーム!AE26)</f>
        <v/>
      </c>
      <c r="AF26" s="27" t="str">
        <f>IF(●入力フォーム!AF26="","",●入力フォーム!AF26)</f>
        <v/>
      </c>
      <c r="AG26" s="27" t="str">
        <f>IF(●入力フォーム!AG26="","",●入力フォーム!AG26)</f>
        <v/>
      </c>
      <c r="AH26" s="27" t="str">
        <f>IF(●入力フォーム!AH26="","",●入力フォーム!AH26)</f>
        <v/>
      </c>
      <c r="AI26" s="27" t="str">
        <f>IF(●入力フォーム!AI26="","",●入力フォーム!AI26)</f>
        <v/>
      </c>
      <c r="AJ26" s="27" t="str">
        <f>IF(●入力フォーム!AJ26="","",●入力フォーム!AJ26)</f>
        <v/>
      </c>
      <c r="AK26" s="27" t="str">
        <f>IF(●入力フォーム!AK26="","",●入力フォーム!AK26)</f>
        <v/>
      </c>
      <c r="AL26" s="27" t="str">
        <f>IF(●入力フォーム!AL26="","",●入力フォーム!AL26)</f>
        <v/>
      </c>
      <c r="AM26" s="27" t="str">
        <f>IF(●入力フォーム!AM26="","",●入力フォーム!AM26)</f>
        <v/>
      </c>
      <c r="AN26" s="27" t="str">
        <f>IF(●入力フォーム!AN26="","",●入力フォーム!AN26)</f>
        <v/>
      </c>
      <c r="AO26" s="27" t="str">
        <f>IF(●入力フォーム!AO26="","",●入力フォーム!AO26)</f>
        <v/>
      </c>
      <c r="AP26" s="27" t="str">
        <f>IF(●入力フォーム!AP26="","",●入力フォーム!AP26)</f>
        <v/>
      </c>
      <c r="AQ26" s="28" t="str">
        <f>IF(●入力フォーム!AQ26="","",●入力フォーム!AQ26)</f>
        <v/>
      </c>
      <c r="AR26" s="29" t="str">
        <f>IF(●入力フォーム!AR26="","",●入力フォーム!AR26)</f>
        <v/>
      </c>
      <c r="AS26" s="27" t="str">
        <f>IF(●入力フォーム!AS26="","",●入力フォーム!AS26)</f>
        <v/>
      </c>
      <c r="AT26" s="27" t="str">
        <f>IF(●入力フォーム!AT26="","",●入力フォーム!AT26)</f>
        <v/>
      </c>
      <c r="AU26" s="27" t="str">
        <f>IF(●入力フォーム!AU26="","",●入力フォーム!AU26)</f>
        <v/>
      </c>
      <c r="AV26" s="27" t="str">
        <f>IF(●入力フォーム!AV26="","",●入力フォーム!AV26)</f>
        <v/>
      </c>
      <c r="AW26" s="30" t="str">
        <f>IF(●入力フォーム!AW26="","",●入力フォーム!AW26)</f>
        <v/>
      </c>
      <c r="AX26" s="31" t="str">
        <f>IF(●入力フォーム!AX26="","",●入力フォーム!AX26)</f>
        <v/>
      </c>
      <c r="AY26" s="27" t="str">
        <f>IF(●入力フォーム!AY26="","",●入力フォーム!AY26)</f>
        <v/>
      </c>
    </row>
    <row r="27" spans="1:51" x14ac:dyDescent="0.4">
      <c r="A27" s="32" t="str">
        <f>IF(●入力フォーム!A27="","",●入力フォーム!A27)</f>
        <v/>
      </c>
      <c r="B27" s="51" t="str">
        <f>IF(●入力フォーム!B27="","",●入力フォーム!B27)</f>
        <v/>
      </c>
      <c r="C27" s="24" t="str">
        <f>IF(●入力フォーム!C27="","",●入力フォーム!C27)</f>
        <v/>
      </c>
      <c r="D27" s="24" t="str">
        <f>IF(●入力フォーム!D27="","",●入力フォーム!D27)</f>
        <v/>
      </c>
      <c r="E27" s="33" t="str">
        <f>IF(●入力フォーム!E27="","",●入力フォーム!E27)</f>
        <v/>
      </c>
      <c r="F27" s="24" t="str">
        <f>IF(●入力フォーム!F27="","",●入力フォーム!F27)</f>
        <v/>
      </c>
      <c r="G27" s="24" t="str">
        <f>IF(●入力フォーム!G27="","",●入力フォーム!G27)</f>
        <v/>
      </c>
      <c r="H27" s="25" t="str">
        <f>IF(●入力フォーム!H27="","",●入力フォーム!H27)</f>
        <v/>
      </c>
      <c r="I27" s="25" t="str">
        <f>IF(●入力フォーム!I27="","",●入力フォーム!I27)</f>
        <v/>
      </c>
      <c r="J27" s="32" t="str">
        <f>IF(●入力フォーム!J27="","",●入力フォーム!J27)</f>
        <v/>
      </c>
      <c r="K27" s="32" t="str">
        <f>IF(●入力フォーム!K27="","",●入力フォーム!K27)</f>
        <v/>
      </c>
      <c r="L27" s="36" t="str">
        <f>IF(●入力フォーム!L27="","",●入力フォーム!L27)</f>
        <v/>
      </c>
      <c r="M27" s="36">
        <f>IF(●入力フォーム!M27="","",●入力フォーム!M27)</f>
        <v>960</v>
      </c>
      <c r="N27" s="36">
        <f>IF(●入力フォーム!N27="","",●入力フォーム!N27)</f>
        <v>0.4</v>
      </c>
      <c r="O27" s="37">
        <f>IF(●入力フォーム!O27="","",●入力フォーム!O27)</f>
        <v>1.3</v>
      </c>
      <c r="P27" s="38">
        <f>IF(●入力フォーム!P27="","",●入力フォーム!P27)</f>
        <v>1</v>
      </c>
      <c r="Q27" s="39" t="str">
        <f>IF(●入力フォーム!Q27="","",●入力フォーム!Q27)</f>
        <v/>
      </c>
      <c r="R27" s="36" t="str">
        <f>IF(●入力フォーム!R27="","",●入力フォーム!R27)</f>
        <v/>
      </c>
      <c r="S27" s="32" t="str">
        <f>IF(●入力フォーム!S27="","",●入力フォーム!S27)</f>
        <v/>
      </c>
      <c r="T27" s="36" t="str">
        <f>IF(●入力フォーム!T27="","",●入力フォーム!T27)</f>
        <v/>
      </c>
      <c r="U27" s="32" t="str">
        <f>IF(●入力フォーム!U27="","",●入力フォーム!U27)</f>
        <v/>
      </c>
      <c r="V27" s="50" t="str">
        <f>IF(●入力フォーム!V27="","",●入力フォーム!V27)</f>
        <v/>
      </c>
      <c r="W27" s="36" t="str">
        <f>IF(●入力フォーム!W27="","",●入力フォーム!W27)</f>
        <v/>
      </c>
      <c r="X27" s="27" t="str">
        <f>IF(●入力フォーム!X27="","",●入力フォーム!X27)</f>
        <v/>
      </c>
      <c r="Y27" s="27" t="str">
        <f>IF(●入力フォーム!Y27="","",●入力フォーム!Y27)</f>
        <v/>
      </c>
      <c r="Z27" s="27" t="str">
        <f>IF(●入力フォーム!Z27="","",●入力フォーム!Z27)</f>
        <v/>
      </c>
      <c r="AA27" s="27" t="str">
        <f>IF(●入力フォーム!AA27="","",●入力フォーム!AA27)</f>
        <v/>
      </c>
      <c r="AB27" s="27" t="str">
        <f>IF(●入力フォーム!AB27="","",●入力フォーム!AB27)</f>
        <v/>
      </c>
      <c r="AC27" s="27" t="str">
        <f>IF(●入力フォーム!AC27="","",●入力フォーム!AC27)</f>
        <v/>
      </c>
      <c r="AD27" s="27" t="str">
        <f>IF(●入力フォーム!AD27="","",●入力フォーム!AD27)</f>
        <v/>
      </c>
      <c r="AE27" s="27" t="str">
        <f>IF(●入力フォーム!AE27="","",●入力フォーム!AE27)</f>
        <v/>
      </c>
      <c r="AF27" s="27" t="str">
        <f>IF(●入力フォーム!AF27="","",●入力フォーム!AF27)</f>
        <v/>
      </c>
      <c r="AG27" s="27" t="str">
        <f>IF(●入力フォーム!AG27="","",●入力フォーム!AG27)</f>
        <v/>
      </c>
      <c r="AH27" s="27" t="str">
        <f>IF(●入力フォーム!AH27="","",●入力フォーム!AH27)</f>
        <v/>
      </c>
      <c r="AI27" s="27" t="str">
        <f>IF(●入力フォーム!AI27="","",●入力フォーム!AI27)</f>
        <v/>
      </c>
      <c r="AJ27" s="27" t="str">
        <f>IF(●入力フォーム!AJ27="","",●入力フォーム!AJ27)</f>
        <v/>
      </c>
      <c r="AK27" s="27" t="str">
        <f>IF(●入力フォーム!AK27="","",●入力フォーム!AK27)</f>
        <v/>
      </c>
      <c r="AL27" s="27" t="str">
        <f>IF(●入力フォーム!AL27="","",●入力フォーム!AL27)</f>
        <v/>
      </c>
      <c r="AM27" s="27" t="str">
        <f>IF(●入力フォーム!AM27="","",●入力フォーム!AM27)</f>
        <v/>
      </c>
      <c r="AN27" s="27" t="str">
        <f>IF(●入力フォーム!AN27="","",●入力フォーム!AN27)</f>
        <v/>
      </c>
      <c r="AO27" s="27" t="str">
        <f>IF(●入力フォーム!AO27="","",●入力フォーム!AO27)</f>
        <v/>
      </c>
      <c r="AP27" s="27" t="str">
        <f>IF(●入力フォーム!AP27="","",●入力フォーム!AP27)</f>
        <v/>
      </c>
      <c r="AQ27" s="28" t="str">
        <f>IF(●入力フォーム!AQ27="","",●入力フォーム!AQ27)</f>
        <v/>
      </c>
      <c r="AR27" s="29" t="str">
        <f>IF(●入力フォーム!AR27="","",●入力フォーム!AR27)</f>
        <v/>
      </c>
      <c r="AS27" s="27" t="str">
        <f>IF(●入力フォーム!AS27="","",●入力フォーム!AS27)</f>
        <v/>
      </c>
      <c r="AT27" s="27" t="str">
        <f>IF(●入力フォーム!AT27="","",●入力フォーム!AT27)</f>
        <v/>
      </c>
      <c r="AU27" s="27" t="str">
        <f>IF(●入力フォーム!AU27="","",●入力フォーム!AU27)</f>
        <v/>
      </c>
      <c r="AV27" s="27" t="str">
        <f>IF(●入力フォーム!AV27="","",●入力フォーム!AV27)</f>
        <v/>
      </c>
      <c r="AW27" s="30" t="str">
        <f>IF(●入力フォーム!AW27="","",●入力フォーム!AW27)</f>
        <v/>
      </c>
      <c r="AX27" s="31" t="str">
        <f>IF(●入力フォーム!AX27="","",●入力フォーム!AX27)</f>
        <v/>
      </c>
      <c r="AY27" s="27" t="str">
        <f>IF(●入力フォーム!AY27="","",●入力フォーム!AY27)</f>
        <v/>
      </c>
    </row>
    <row r="28" spans="1:51" x14ac:dyDescent="0.4">
      <c r="A28" s="32" t="str">
        <f>IF(●入力フォーム!A28="","",●入力フォーム!A28)</f>
        <v/>
      </c>
      <c r="B28" s="51" t="str">
        <f>IF(●入力フォーム!B28="","",●入力フォーム!B28)</f>
        <v/>
      </c>
      <c r="C28" s="24" t="str">
        <f>IF(●入力フォーム!C28="","",●入力フォーム!C28)</f>
        <v/>
      </c>
      <c r="D28" s="24" t="str">
        <f>IF(●入力フォーム!D28="","",●入力フォーム!D28)</f>
        <v/>
      </c>
      <c r="E28" s="33" t="str">
        <f>IF(●入力フォーム!E28="","",●入力フォーム!E28)</f>
        <v/>
      </c>
      <c r="F28" s="24" t="str">
        <f>IF(●入力フォーム!F28="","",●入力フォーム!F28)</f>
        <v/>
      </c>
      <c r="G28" s="24" t="str">
        <f>IF(●入力フォーム!G28="","",●入力フォーム!G28)</f>
        <v/>
      </c>
      <c r="H28" s="25" t="str">
        <f>IF(●入力フォーム!H28="","",●入力フォーム!H28)</f>
        <v/>
      </c>
      <c r="I28" s="25" t="str">
        <f>IF(●入力フォーム!I28="","",●入力フォーム!I28)</f>
        <v/>
      </c>
      <c r="J28" s="32" t="str">
        <f>IF(●入力フォーム!J28="","",●入力フォーム!J28)</f>
        <v/>
      </c>
      <c r="K28" s="32" t="str">
        <f>IF(●入力フォーム!K28="","",●入力フォーム!K28)</f>
        <v/>
      </c>
      <c r="L28" s="36" t="str">
        <f>IF(●入力フォーム!L28="","",●入力フォーム!L28)</f>
        <v/>
      </c>
      <c r="M28" s="36">
        <f>IF(●入力フォーム!M28="","",●入力フォーム!M28)</f>
        <v>960</v>
      </c>
      <c r="N28" s="36">
        <f>IF(●入力フォーム!N28="","",●入力フォーム!N28)</f>
        <v>0.4</v>
      </c>
      <c r="O28" s="37">
        <f>IF(●入力フォーム!O28="","",●入力フォーム!O28)</f>
        <v>1.3</v>
      </c>
      <c r="P28" s="38">
        <f>IF(●入力フォーム!P28="","",●入力フォーム!P28)</f>
        <v>1</v>
      </c>
      <c r="Q28" s="39" t="str">
        <f>IF(●入力フォーム!Q28="","",●入力フォーム!Q28)</f>
        <v/>
      </c>
      <c r="R28" s="36" t="str">
        <f>IF(●入力フォーム!R28="","",●入力フォーム!R28)</f>
        <v/>
      </c>
      <c r="S28" s="32" t="str">
        <f>IF(●入力フォーム!S28="","",●入力フォーム!S28)</f>
        <v/>
      </c>
      <c r="T28" s="36" t="str">
        <f>IF(●入力フォーム!T28="","",●入力フォーム!T28)</f>
        <v/>
      </c>
      <c r="U28" s="32" t="str">
        <f>IF(●入力フォーム!U28="","",●入力フォーム!U28)</f>
        <v/>
      </c>
      <c r="V28" s="50" t="str">
        <f>IF(●入力フォーム!V28="","",●入力フォーム!V28)</f>
        <v/>
      </c>
      <c r="W28" s="36" t="str">
        <f>IF(●入力フォーム!W28="","",●入力フォーム!W28)</f>
        <v/>
      </c>
      <c r="X28" s="27" t="str">
        <f>IF(●入力フォーム!X28="","",●入力フォーム!X28)</f>
        <v/>
      </c>
      <c r="Y28" s="27" t="str">
        <f>IF(●入力フォーム!Y28="","",●入力フォーム!Y28)</f>
        <v/>
      </c>
      <c r="Z28" s="27" t="str">
        <f>IF(●入力フォーム!Z28="","",●入力フォーム!Z28)</f>
        <v/>
      </c>
      <c r="AA28" s="27" t="str">
        <f>IF(●入力フォーム!AA28="","",●入力フォーム!AA28)</f>
        <v/>
      </c>
      <c r="AB28" s="27" t="str">
        <f>IF(●入力フォーム!AB28="","",●入力フォーム!AB28)</f>
        <v/>
      </c>
      <c r="AC28" s="27" t="str">
        <f>IF(●入力フォーム!AC28="","",●入力フォーム!AC28)</f>
        <v/>
      </c>
      <c r="AD28" s="27" t="str">
        <f>IF(●入力フォーム!AD28="","",●入力フォーム!AD28)</f>
        <v/>
      </c>
      <c r="AE28" s="27" t="str">
        <f>IF(●入力フォーム!AE28="","",●入力フォーム!AE28)</f>
        <v/>
      </c>
      <c r="AF28" s="27" t="str">
        <f>IF(●入力フォーム!AF28="","",●入力フォーム!AF28)</f>
        <v/>
      </c>
      <c r="AG28" s="27" t="str">
        <f>IF(●入力フォーム!AG28="","",●入力フォーム!AG28)</f>
        <v/>
      </c>
      <c r="AH28" s="27" t="str">
        <f>IF(●入力フォーム!AH28="","",●入力フォーム!AH28)</f>
        <v/>
      </c>
      <c r="AI28" s="27" t="str">
        <f>IF(●入力フォーム!AI28="","",●入力フォーム!AI28)</f>
        <v/>
      </c>
      <c r="AJ28" s="27" t="str">
        <f>IF(●入力フォーム!AJ28="","",●入力フォーム!AJ28)</f>
        <v/>
      </c>
      <c r="AK28" s="27" t="str">
        <f>IF(●入力フォーム!AK28="","",●入力フォーム!AK28)</f>
        <v/>
      </c>
      <c r="AL28" s="27" t="str">
        <f>IF(●入力フォーム!AL28="","",●入力フォーム!AL28)</f>
        <v/>
      </c>
      <c r="AM28" s="27" t="str">
        <f>IF(●入力フォーム!AM28="","",●入力フォーム!AM28)</f>
        <v/>
      </c>
      <c r="AN28" s="27" t="str">
        <f>IF(●入力フォーム!AN28="","",●入力フォーム!AN28)</f>
        <v/>
      </c>
      <c r="AO28" s="27" t="str">
        <f>IF(●入力フォーム!AO28="","",●入力フォーム!AO28)</f>
        <v/>
      </c>
      <c r="AP28" s="27" t="str">
        <f>IF(●入力フォーム!AP28="","",●入力フォーム!AP28)</f>
        <v/>
      </c>
      <c r="AQ28" s="28" t="str">
        <f>IF(●入力フォーム!AQ28="","",●入力フォーム!AQ28)</f>
        <v/>
      </c>
      <c r="AR28" s="29" t="str">
        <f>IF(●入力フォーム!AR28="","",●入力フォーム!AR28)</f>
        <v/>
      </c>
      <c r="AS28" s="27" t="str">
        <f>IF(●入力フォーム!AS28="","",●入力フォーム!AS28)</f>
        <v/>
      </c>
      <c r="AT28" s="27" t="str">
        <f>IF(●入力フォーム!AT28="","",●入力フォーム!AT28)</f>
        <v/>
      </c>
      <c r="AU28" s="27" t="str">
        <f>IF(●入力フォーム!AU28="","",●入力フォーム!AU28)</f>
        <v/>
      </c>
      <c r="AV28" s="27" t="str">
        <f>IF(●入力フォーム!AV28="","",●入力フォーム!AV28)</f>
        <v/>
      </c>
      <c r="AW28" s="30" t="str">
        <f>IF(●入力フォーム!AW28="","",●入力フォーム!AW28)</f>
        <v/>
      </c>
      <c r="AX28" s="31" t="str">
        <f>IF(●入力フォーム!AX28="","",●入力フォーム!AX28)</f>
        <v/>
      </c>
      <c r="AY28" s="27" t="str">
        <f>IF(●入力フォーム!AY28="","",●入力フォーム!AY28)</f>
        <v/>
      </c>
    </row>
    <row r="29" spans="1:51" x14ac:dyDescent="0.4">
      <c r="A29" s="32" t="str">
        <f>IF(●入力フォーム!A29="","",●入力フォーム!A29)</f>
        <v/>
      </c>
      <c r="B29" s="51" t="str">
        <f>IF(●入力フォーム!B29="","",●入力フォーム!B29)</f>
        <v/>
      </c>
      <c r="C29" s="24" t="str">
        <f>IF(●入力フォーム!C29="","",●入力フォーム!C29)</f>
        <v/>
      </c>
      <c r="D29" s="24" t="str">
        <f>IF(●入力フォーム!D29="","",●入力フォーム!D29)</f>
        <v/>
      </c>
      <c r="E29" s="33" t="str">
        <f>IF(●入力フォーム!E29="","",●入力フォーム!E29)</f>
        <v/>
      </c>
      <c r="F29" s="24" t="str">
        <f>IF(●入力フォーム!F29="","",●入力フォーム!F29)</f>
        <v/>
      </c>
      <c r="G29" s="24" t="str">
        <f>IF(●入力フォーム!G29="","",●入力フォーム!G29)</f>
        <v/>
      </c>
      <c r="H29" s="25" t="str">
        <f>IF(●入力フォーム!H29="","",●入力フォーム!H29)</f>
        <v/>
      </c>
      <c r="I29" s="25" t="str">
        <f>IF(●入力フォーム!I29="","",●入力フォーム!I29)</f>
        <v/>
      </c>
      <c r="J29" s="32" t="str">
        <f>IF(●入力フォーム!J29="","",●入力フォーム!J29)</f>
        <v/>
      </c>
      <c r="K29" s="32" t="str">
        <f>IF(●入力フォーム!K29="","",●入力フォーム!K29)</f>
        <v/>
      </c>
      <c r="L29" s="36" t="str">
        <f>IF(●入力フォーム!L29="","",●入力フォーム!L29)</f>
        <v/>
      </c>
      <c r="M29" s="36">
        <f>IF(●入力フォーム!M29="","",●入力フォーム!M29)</f>
        <v>960</v>
      </c>
      <c r="N29" s="36">
        <f>IF(●入力フォーム!N29="","",●入力フォーム!N29)</f>
        <v>0.4</v>
      </c>
      <c r="O29" s="37">
        <f>IF(●入力フォーム!O29="","",●入力フォーム!O29)</f>
        <v>1.3</v>
      </c>
      <c r="P29" s="38">
        <f>IF(●入力フォーム!P29="","",●入力フォーム!P29)</f>
        <v>1</v>
      </c>
      <c r="Q29" s="39" t="str">
        <f>IF(●入力フォーム!Q29="","",●入力フォーム!Q29)</f>
        <v/>
      </c>
      <c r="R29" s="36" t="str">
        <f>IF(●入力フォーム!R29="","",●入力フォーム!R29)</f>
        <v/>
      </c>
      <c r="S29" s="32" t="str">
        <f>IF(●入力フォーム!S29="","",●入力フォーム!S29)</f>
        <v/>
      </c>
      <c r="T29" s="36" t="str">
        <f>IF(●入力フォーム!T29="","",●入力フォーム!T29)</f>
        <v/>
      </c>
      <c r="U29" s="32" t="str">
        <f>IF(●入力フォーム!U29="","",●入力フォーム!U29)</f>
        <v/>
      </c>
      <c r="V29" s="50" t="str">
        <f>IF(●入力フォーム!V29="","",●入力フォーム!V29)</f>
        <v/>
      </c>
      <c r="W29" s="36" t="str">
        <f>IF(●入力フォーム!W29="","",●入力フォーム!W29)</f>
        <v/>
      </c>
      <c r="X29" s="27" t="str">
        <f>IF(●入力フォーム!X29="","",●入力フォーム!X29)</f>
        <v/>
      </c>
      <c r="Y29" s="27" t="str">
        <f>IF(●入力フォーム!Y29="","",●入力フォーム!Y29)</f>
        <v/>
      </c>
      <c r="Z29" s="27" t="str">
        <f>IF(●入力フォーム!Z29="","",●入力フォーム!Z29)</f>
        <v/>
      </c>
      <c r="AA29" s="27" t="str">
        <f>IF(●入力フォーム!AA29="","",●入力フォーム!AA29)</f>
        <v/>
      </c>
      <c r="AB29" s="27" t="str">
        <f>IF(●入力フォーム!AB29="","",●入力フォーム!AB29)</f>
        <v/>
      </c>
      <c r="AC29" s="27" t="str">
        <f>IF(●入力フォーム!AC29="","",●入力フォーム!AC29)</f>
        <v/>
      </c>
      <c r="AD29" s="27" t="str">
        <f>IF(●入力フォーム!AD29="","",●入力フォーム!AD29)</f>
        <v/>
      </c>
      <c r="AE29" s="27" t="str">
        <f>IF(●入力フォーム!AE29="","",●入力フォーム!AE29)</f>
        <v/>
      </c>
      <c r="AF29" s="27" t="str">
        <f>IF(●入力フォーム!AF29="","",●入力フォーム!AF29)</f>
        <v/>
      </c>
      <c r="AG29" s="27" t="str">
        <f>IF(●入力フォーム!AG29="","",●入力フォーム!AG29)</f>
        <v/>
      </c>
      <c r="AH29" s="27" t="str">
        <f>IF(●入力フォーム!AH29="","",●入力フォーム!AH29)</f>
        <v/>
      </c>
      <c r="AI29" s="27" t="str">
        <f>IF(●入力フォーム!AI29="","",●入力フォーム!AI29)</f>
        <v/>
      </c>
      <c r="AJ29" s="27" t="str">
        <f>IF(●入力フォーム!AJ29="","",●入力フォーム!AJ29)</f>
        <v/>
      </c>
      <c r="AK29" s="27" t="str">
        <f>IF(●入力フォーム!AK29="","",●入力フォーム!AK29)</f>
        <v/>
      </c>
      <c r="AL29" s="27" t="str">
        <f>IF(●入力フォーム!AL29="","",●入力フォーム!AL29)</f>
        <v/>
      </c>
      <c r="AM29" s="27" t="str">
        <f>IF(●入力フォーム!AM29="","",●入力フォーム!AM29)</f>
        <v/>
      </c>
      <c r="AN29" s="27" t="str">
        <f>IF(●入力フォーム!AN29="","",●入力フォーム!AN29)</f>
        <v/>
      </c>
      <c r="AO29" s="27" t="str">
        <f>IF(●入力フォーム!AO29="","",●入力フォーム!AO29)</f>
        <v/>
      </c>
      <c r="AP29" s="27" t="str">
        <f>IF(●入力フォーム!AP29="","",●入力フォーム!AP29)</f>
        <v/>
      </c>
      <c r="AQ29" s="28" t="str">
        <f>IF(●入力フォーム!AQ29="","",●入力フォーム!AQ29)</f>
        <v/>
      </c>
      <c r="AR29" s="29" t="str">
        <f>IF(●入力フォーム!AR29="","",●入力フォーム!AR29)</f>
        <v/>
      </c>
      <c r="AS29" s="27" t="str">
        <f>IF(●入力フォーム!AS29="","",●入力フォーム!AS29)</f>
        <v/>
      </c>
      <c r="AT29" s="27" t="str">
        <f>IF(●入力フォーム!AT29="","",●入力フォーム!AT29)</f>
        <v/>
      </c>
      <c r="AU29" s="27" t="str">
        <f>IF(●入力フォーム!AU29="","",●入力フォーム!AU29)</f>
        <v/>
      </c>
      <c r="AV29" s="27" t="str">
        <f>IF(●入力フォーム!AV29="","",●入力フォーム!AV29)</f>
        <v/>
      </c>
      <c r="AW29" s="30" t="str">
        <f>IF(●入力フォーム!AW29="","",●入力フォーム!AW29)</f>
        <v/>
      </c>
      <c r="AX29" s="31" t="str">
        <f>IF(●入力フォーム!AX29="","",●入力フォーム!AX29)</f>
        <v/>
      </c>
      <c r="AY29" s="27" t="str">
        <f>IF(●入力フォーム!AY29="","",●入力フォーム!AY29)</f>
        <v/>
      </c>
    </row>
    <row r="30" spans="1:51" x14ac:dyDescent="0.4">
      <c r="A30" s="32" t="str">
        <f>IF(●入力フォーム!A30="","",●入力フォーム!A30)</f>
        <v/>
      </c>
      <c r="B30" s="51" t="str">
        <f>IF(●入力フォーム!B30="","",●入力フォーム!B30)</f>
        <v/>
      </c>
      <c r="C30" s="24" t="str">
        <f>IF(●入力フォーム!C30="","",●入力フォーム!C30)</f>
        <v/>
      </c>
      <c r="D30" s="24" t="str">
        <f>IF(●入力フォーム!D30="","",●入力フォーム!D30)</f>
        <v/>
      </c>
      <c r="E30" s="33" t="str">
        <f>IF(●入力フォーム!E30="","",●入力フォーム!E30)</f>
        <v/>
      </c>
      <c r="F30" s="24" t="str">
        <f>IF(●入力フォーム!F30="","",●入力フォーム!F30)</f>
        <v/>
      </c>
      <c r="G30" s="24" t="str">
        <f>IF(●入力フォーム!G30="","",●入力フォーム!G30)</f>
        <v/>
      </c>
      <c r="H30" s="25" t="str">
        <f>IF(●入力フォーム!H30="","",●入力フォーム!H30)</f>
        <v/>
      </c>
      <c r="I30" s="25" t="str">
        <f>IF(●入力フォーム!I30="","",●入力フォーム!I30)</f>
        <v/>
      </c>
      <c r="J30" s="32" t="str">
        <f>IF(●入力フォーム!J30="","",●入力フォーム!J30)</f>
        <v/>
      </c>
      <c r="K30" s="32" t="str">
        <f>IF(●入力フォーム!K30="","",●入力フォーム!K30)</f>
        <v/>
      </c>
      <c r="L30" s="36" t="str">
        <f>IF(●入力フォーム!L30="","",●入力フォーム!L30)</f>
        <v/>
      </c>
      <c r="M30" s="36">
        <f>IF(●入力フォーム!M30="","",●入力フォーム!M30)</f>
        <v>960</v>
      </c>
      <c r="N30" s="36">
        <f>IF(●入力フォーム!N30="","",●入力フォーム!N30)</f>
        <v>0.4</v>
      </c>
      <c r="O30" s="37">
        <f>IF(●入力フォーム!O30="","",●入力フォーム!O30)</f>
        <v>1.3</v>
      </c>
      <c r="P30" s="38">
        <f>IF(●入力フォーム!P30="","",●入力フォーム!P30)</f>
        <v>1</v>
      </c>
      <c r="Q30" s="39" t="str">
        <f>IF(●入力フォーム!Q30="","",●入力フォーム!Q30)</f>
        <v/>
      </c>
      <c r="R30" s="36" t="str">
        <f>IF(●入力フォーム!R30="","",●入力フォーム!R30)</f>
        <v/>
      </c>
      <c r="S30" s="32" t="str">
        <f>IF(●入力フォーム!S30="","",●入力フォーム!S30)</f>
        <v/>
      </c>
      <c r="T30" s="36" t="str">
        <f>IF(●入力フォーム!T30="","",●入力フォーム!T30)</f>
        <v/>
      </c>
      <c r="U30" s="32" t="str">
        <f>IF(●入力フォーム!U30="","",●入力フォーム!U30)</f>
        <v/>
      </c>
      <c r="V30" s="50" t="str">
        <f>IF(●入力フォーム!V30="","",●入力フォーム!V30)</f>
        <v/>
      </c>
      <c r="W30" s="36" t="str">
        <f>IF(●入力フォーム!W30="","",●入力フォーム!W30)</f>
        <v/>
      </c>
      <c r="X30" s="27" t="str">
        <f>IF(●入力フォーム!X30="","",●入力フォーム!X30)</f>
        <v/>
      </c>
      <c r="Y30" s="27" t="str">
        <f>IF(●入力フォーム!Y30="","",●入力フォーム!Y30)</f>
        <v/>
      </c>
      <c r="Z30" s="27" t="str">
        <f>IF(●入力フォーム!Z30="","",●入力フォーム!Z30)</f>
        <v/>
      </c>
      <c r="AA30" s="27" t="str">
        <f>IF(●入力フォーム!AA30="","",●入力フォーム!AA30)</f>
        <v/>
      </c>
      <c r="AB30" s="27" t="str">
        <f>IF(●入力フォーム!AB30="","",●入力フォーム!AB30)</f>
        <v/>
      </c>
      <c r="AC30" s="27" t="str">
        <f>IF(●入力フォーム!AC30="","",●入力フォーム!AC30)</f>
        <v/>
      </c>
      <c r="AD30" s="27" t="str">
        <f>IF(●入力フォーム!AD30="","",●入力フォーム!AD30)</f>
        <v/>
      </c>
      <c r="AE30" s="27" t="str">
        <f>IF(●入力フォーム!AE30="","",●入力フォーム!AE30)</f>
        <v/>
      </c>
      <c r="AF30" s="27" t="str">
        <f>IF(●入力フォーム!AF30="","",●入力フォーム!AF30)</f>
        <v/>
      </c>
      <c r="AG30" s="27" t="str">
        <f>IF(●入力フォーム!AG30="","",●入力フォーム!AG30)</f>
        <v/>
      </c>
      <c r="AH30" s="27" t="str">
        <f>IF(●入力フォーム!AH30="","",●入力フォーム!AH30)</f>
        <v/>
      </c>
      <c r="AI30" s="27" t="str">
        <f>IF(●入力フォーム!AI30="","",●入力フォーム!AI30)</f>
        <v/>
      </c>
      <c r="AJ30" s="27" t="str">
        <f>IF(●入力フォーム!AJ30="","",●入力フォーム!AJ30)</f>
        <v/>
      </c>
      <c r="AK30" s="27" t="str">
        <f>IF(●入力フォーム!AK30="","",●入力フォーム!AK30)</f>
        <v/>
      </c>
      <c r="AL30" s="27" t="str">
        <f>IF(●入力フォーム!AL30="","",●入力フォーム!AL30)</f>
        <v/>
      </c>
      <c r="AM30" s="27" t="str">
        <f>IF(●入力フォーム!AM30="","",●入力フォーム!AM30)</f>
        <v/>
      </c>
      <c r="AN30" s="27" t="str">
        <f>IF(●入力フォーム!AN30="","",●入力フォーム!AN30)</f>
        <v/>
      </c>
      <c r="AO30" s="27" t="str">
        <f>IF(●入力フォーム!AO30="","",●入力フォーム!AO30)</f>
        <v/>
      </c>
      <c r="AP30" s="27" t="str">
        <f>IF(●入力フォーム!AP30="","",●入力フォーム!AP30)</f>
        <v/>
      </c>
      <c r="AQ30" s="28" t="str">
        <f>IF(●入力フォーム!AQ30="","",●入力フォーム!AQ30)</f>
        <v/>
      </c>
      <c r="AR30" s="29" t="str">
        <f>IF(●入力フォーム!AR30="","",●入力フォーム!AR30)</f>
        <v/>
      </c>
      <c r="AS30" s="27" t="str">
        <f>IF(●入力フォーム!AS30="","",●入力フォーム!AS30)</f>
        <v/>
      </c>
      <c r="AT30" s="27" t="str">
        <f>IF(●入力フォーム!AT30="","",●入力フォーム!AT30)</f>
        <v/>
      </c>
      <c r="AU30" s="27" t="str">
        <f>IF(●入力フォーム!AU30="","",●入力フォーム!AU30)</f>
        <v/>
      </c>
      <c r="AV30" s="27" t="str">
        <f>IF(●入力フォーム!AV30="","",●入力フォーム!AV30)</f>
        <v/>
      </c>
      <c r="AW30" s="30" t="str">
        <f>IF(●入力フォーム!AW30="","",●入力フォーム!AW30)</f>
        <v/>
      </c>
      <c r="AX30" s="31" t="str">
        <f>IF(●入力フォーム!AX30="","",●入力フォーム!AX30)</f>
        <v/>
      </c>
      <c r="AY30" s="27" t="str">
        <f>IF(●入力フォーム!AY30="","",●入力フォーム!AY30)</f>
        <v/>
      </c>
    </row>
    <row r="31" spans="1:51" x14ac:dyDescent="0.4">
      <c r="A31" s="32" t="str">
        <f>IF(●入力フォーム!A31="","",●入力フォーム!A31)</f>
        <v/>
      </c>
      <c r="B31" s="51" t="str">
        <f>IF(●入力フォーム!B31="","",●入力フォーム!B31)</f>
        <v/>
      </c>
      <c r="C31" s="24" t="str">
        <f>IF(●入力フォーム!C31="","",●入力フォーム!C31)</f>
        <v/>
      </c>
      <c r="D31" s="24" t="str">
        <f>IF(●入力フォーム!D31="","",●入力フォーム!D31)</f>
        <v/>
      </c>
      <c r="E31" s="33" t="str">
        <f>IF(●入力フォーム!E31="","",●入力フォーム!E31)</f>
        <v/>
      </c>
      <c r="F31" s="24" t="str">
        <f>IF(●入力フォーム!F31="","",●入力フォーム!F31)</f>
        <v/>
      </c>
      <c r="G31" s="24" t="str">
        <f>IF(●入力フォーム!G31="","",●入力フォーム!G31)</f>
        <v/>
      </c>
      <c r="H31" s="25" t="str">
        <f>IF(●入力フォーム!H31="","",●入力フォーム!H31)</f>
        <v/>
      </c>
      <c r="I31" s="25" t="str">
        <f>IF(●入力フォーム!I31="","",●入力フォーム!I31)</f>
        <v/>
      </c>
      <c r="J31" s="32" t="str">
        <f>IF(●入力フォーム!J31="","",●入力フォーム!J31)</f>
        <v/>
      </c>
      <c r="K31" s="32" t="str">
        <f>IF(●入力フォーム!K31="","",●入力フォーム!K31)</f>
        <v/>
      </c>
      <c r="L31" s="36" t="str">
        <f>IF(●入力フォーム!L31="","",●入力フォーム!L31)</f>
        <v/>
      </c>
      <c r="M31" s="36">
        <f>IF(●入力フォーム!M31="","",●入力フォーム!M31)</f>
        <v>960</v>
      </c>
      <c r="N31" s="36">
        <f>IF(●入力フォーム!N31="","",●入力フォーム!N31)</f>
        <v>0.4</v>
      </c>
      <c r="O31" s="37">
        <f>IF(●入力フォーム!O31="","",●入力フォーム!O31)</f>
        <v>1.3</v>
      </c>
      <c r="P31" s="38">
        <f>IF(●入力フォーム!P31="","",●入力フォーム!P31)</f>
        <v>1</v>
      </c>
      <c r="Q31" s="39" t="str">
        <f>IF(●入力フォーム!Q31="","",●入力フォーム!Q31)</f>
        <v/>
      </c>
      <c r="R31" s="36" t="str">
        <f>IF(●入力フォーム!R31="","",●入力フォーム!R31)</f>
        <v/>
      </c>
      <c r="S31" s="32" t="str">
        <f>IF(●入力フォーム!S31="","",●入力フォーム!S31)</f>
        <v/>
      </c>
      <c r="T31" s="36" t="str">
        <f>IF(●入力フォーム!T31="","",●入力フォーム!T31)</f>
        <v/>
      </c>
      <c r="U31" s="32" t="str">
        <f>IF(●入力フォーム!U31="","",●入力フォーム!U31)</f>
        <v/>
      </c>
      <c r="V31" s="50" t="str">
        <f>IF(●入力フォーム!V31="","",●入力フォーム!V31)</f>
        <v/>
      </c>
      <c r="W31" s="36" t="str">
        <f>IF(●入力フォーム!W31="","",●入力フォーム!W31)</f>
        <v/>
      </c>
      <c r="X31" s="27" t="str">
        <f>IF(●入力フォーム!X31="","",●入力フォーム!X31)</f>
        <v/>
      </c>
      <c r="Y31" s="27" t="str">
        <f>IF(●入力フォーム!Y31="","",●入力フォーム!Y31)</f>
        <v/>
      </c>
      <c r="Z31" s="27" t="str">
        <f>IF(●入力フォーム!Z31="","",●入力フォーム!Z31)</f>
        <v/>
      </c>
      <c r="AA31" s="27" t="str">
        <f>IF(●入力フォーム!AA31="","",●入力フォーム!AA31)</f>
        <v/>
      </c>
      <c r="AB31" s="27" t="str">
        <f>IF(●入力フォーム!AB31="","",●入力フォーム!AB31)</f>
        <v/>
      </c>
      <c r="AC31" s="27" t="str">
        <f>IF(●入力フォーム!AC31="","",●入力フォーム!AC31)</f>
        <v/>
      </c>
      <c r="AD31" s="27" t="str">
        <f>IF(●入力フォーム!AD31="","",●入力フォーム!AD31)</f>
        <v/>
      </c>
      <c r="AE31" s="27" t="str">
        <f>IF(●入力フォーム!AE31="","",●入力フォーム!AE31)</f>
        <v/>
      </c>
      <c r="AF31" s="27" t="str">
        <f>IF(●入力フォーム!AF31="","",●入力フォーム!AF31)</f>
        <v/>
      </c>
      <c r="AG31" s="27" t="str">
        <f>IF(●入力フォーム!AG31="","",●入力フォーム!AG31)</f>
        <v/>
      </c>
      <c r="AH31" s="27" t="str">
        <f>IF(●入力フォーム!AH31="","",●入力フォーム!AH31)</f>
        <v/>
      </c>
      <c r="AI31" s="27" t="str">
        <f>IF(●入力フォーム!AI31="","",●入力フォーム!AI31)</f>
        <v/>
      </c>
      <c r="AJ31" s="27" t="str">
        <f>IF(●入力フォーム!AJ31="","",●入力フォーム!AJ31)</f>
        <v/>
      </c>
      <c r="AK31" s="27" t="str">
        <f>IF(●入力フォーム!AK31="","",●入力フォーム!AK31)</f>
        <v/>
      </c>
      <c r="AL31" s="27" t="str">
        <f>IF(●入力フォーム!AL31="","",●入力フォーム!AL31)</f>
        <v/>
      </c>
      <c r="AM31" s="27" t="str">
        <f>IF(●入力フォーム!AM31="","",●入力フォーム!AM31)</f>
        <v/>
      </c>
      <c r="AN31" s="27" t="str">
        <f>IF(●入力フォーム!AN31="","",●入力フォーム!AN31)</f>
        <v/>
      </c>
      <c r="AO31" s="27" t="str">
        <f>IF(●入力フォーム!AO31="","",●入力フォーム!AO31)</f>
        <v/>
      </c>
      <c r="AP31" s="27" t="str">
        <f>IF(●入力フォーム!AP31="","",●入力フォーム!AP31)</f>
        <v/>
      </c>
      <c r="AQ31" s="28" t="str">
        <f>IF(●入力フォーム!AQ31="","",●入力フォーム!AQ31)</f>
        <v/>
      </c>
      <c r="AR31" s="29" t="str">
        <f>IF(●入力フォーム!AR31="","",●入力フォーム!AR31)</f>
        <v/>
      </c>
      <c r="AS31" s="27" t="str">
        <f>IF(●入力フォーム!AS31="","",●入力フォーム!AS31)</f>
        <v/>
      </c>
      <c r="AT31" s="27" t="str">
        <f>IF(●入力フォーム!AT31="","",●入力フォーム!AT31)</f>
        <v/>
      </c>
      <c r="AU31" s="27" t="str">
        <f>IF(●入力フォーム!AU31="","",●入力フォーム!AU31)</f>
        <v/>
      </c>
      <c r="AV31" s="27" t="str">
        <f>IF(●入力フォーム!AV31="","",●入力フォーム!AV31)</f>
        <v/>
      </c>
      <c r="AW31" s="30" t="str">
        <f>IF(●入力フォーム!AW31="","",●入力フォーム!AW31)</f>
        <v/>
      </c>
      <c r="AX31" s="31" t="str">
        <f>IF(●入力フォーム!AX31="","",●入力フォーム!AX31)</f>
        <v/>
      </c>
      <c r="AY31" s="27" t="str">
        <f>IF(●入力フォーム!AY31="","",●入力フォーム!AY31)</f>
        <v/>
      </c>
    </row>
    <row r="32" spans="1:51" x14ac:dyDescent="0.4">
      <c r="A32" s="32" t="str">
        <f>IF(●入力フォーム!A32="","",●入力フォーム!A32)</f>
        <v/>
      </c>
      <c r="B32" s="51" t="str">
        <f>IF(●入力フォーム!B32="","",●入力フォーム!B32)</f>
        <v/>
      </c>
      <c r="C32" s="24" t="str">
        <f>IF(●入力フォーム!C32="","",●入力フォーム!C32)</f>
        <v/>
      </c>
      <c r="D32" s="24" t="str">
        <f>IF(●入力フォーム!D32="","",●入力フォーム!D32)</f>
        <v/>
      </c>
      <c r="E32" s="33" t="str">
        <f>IF(●入力フォーム!E32="","",●入力フォーム!E32)</f>
        <v/>
      </c>
      <c r="F32" s="24" t="str">
        <f>IF(●入力フォーム!F32="","",●入力フォーム!F32)</f>
        <v/>
      </c>
      <c r="G32" s="24" t="str">
        <f>IF(●入力フォーム!G32="","",●入力フォーム!G32)</f>
        <v/>
      </c>
      <c r="H32" s="25" t="str">
        <f>IF(●入力フォーム!H32="","",●入力フォーム!H32)</f>
        <v/>
      </c>
      <c r="I32" s="25" t="str">
        <f>IF(●入力フォーム!I32="","",●入力フォーム!I32)</f>
        <v/>
      </c>
      <c r="J32" s="32" t="str">
        <f>IF(●入力フォーム!J32="","",●入力フォーム!J32)</f>
        <v/>
      </c>
      <c r="K32" s="32" t="str">
        <f>IF(●入力フォーム!K32="","",●入力フォーム!K32)</f>
        <v/>
      </c>
      <c r="L32" s="36" t="str">
        <f>IF(●入力フォーム!L32="","",●入力フォーム!L32)</f>
        <v/>
      </c>
      <c r="M32" s="36">
        <f>IF(●入力フォーム!M32="","",●入力フォーム!M32)</f>
        <v>960</v>
      </c>
      <c r="N32" s="36">
        <f>IF(●入力フォーム!N32="","",●入力フォーム!N32)</f>
        <v>0.4</v>
      </c>
      <c r="O32" s="37">
        <f>IF(●入力フォーム!O32="","",●入力フォーム!O32)</f>
        <v>1.3</v>
      </c>
      <c r="P32" s="38">
        <f>IF(●入力フォーム!P32="","",●入力フォーム!P32)</f>
        <v>1</v>
      </c>
      <c r="Q32" s="39" t="str">
        <f>IF(●入力フォーム!Q32="","",●入力フォーム!Q32)</f>
        <v/>
      </c>
      <c r="R32" s="36" t="str">
        <f>IF(●入力フォーム!R32="","",●入力フォーム!R32)</f>
        <v/>
      </c>
      <c r="S32" s="32" t="str">
        <f>IF(●入力フォーム!S32="","",●入力フォーム!S32)</f>
        <v/>
      </c>
      <c r="T32" s="36" t="str">
        <f>IF(●入力フォーム!T32="","",●入力フォーム!T32)</f>
        <v/>
      </c>
      <c r="U32" s="32" t="str">
        <f>IF(●入力フォーム!U32="","",●入力フォーム!U32)</f>
        <v/>
      </c>
      <c r="V32" s="50" t="str">
        <f>IF(●入力フォーム!V32="","",●入力フォーム!V32)</f>
        <v/>
      </c>
      <c r="W32" s="36" t="str">
        <f>IF(●入力フォーム!W32="","",●入力フォーム!W32)</f>
        <v/>
      </c>
      <c r="X32" s="27" t="str">
        <f>IF(●入力フォーム!X32="","",●入力フォーム!X32)</f>
        <v/>
      </c>
      <c r="Y32" s="27" t="str">
        <f>IF(●入力フォーム!Y32="","",●入力フォーム!Y32)</f>
        <v/>
      </c>
      <c r="Z32" s="27" t="str">
        <f>IF(●入力フォーム!Z32="","",●入力フォーム!Z32)</f>
        <v/>
      </c>
      <c r="AA32" s="27" t="str">
        <f>IF(●入力フォーム!AA32="","",●入力フォーム!AA32)</f>
        <v/>
      </c>
      <c r="AB32" s="27" t="str">
        <f>IF(●入力フォーム!AB32="","",●入力フォーム!AB32)</f>
        <v/>
      </c>
      <c r="AC32" s="27" t="str">
        <f>IF(●入力フォーム!AC32="","",●入力フォーム!AC32)</f>
        <v/>
      </c>
      <c r="AD32" s="27" t="str">
        <f>IF(●入力フォーム!AD32="","",●入力フォーム!AD32)</f>
        <v/>
      </c>
      <c r="AE32" s="27" t="str">
        <f>IF(●入力フォーム!AE32="","",●入力フォーム!AE32)</f>
        <v/>
      </c>
      <c r="AF32" s="27" t="str">
        <f>IF(●入力フォーム!AF32="","",●入力フォーム!AF32)</f>
        <v/>
      </c>
      <c r="AG32" s="27" t="str">
        <f>IF(●入力フォーム!AG32="","",●入力フォーム!AG32)</f>
        <v/>
      </c>
      <c r="AH32" s="27" t="str">
        <f>IF(●入力フォーム!AH32="","",●入力フォーム!AH32)</f>
        <v/>
      </c>
      <c r="AI32" s="27" t="str">
        <f>IF(●入力フォーム!AI32="","",●入力フォーム!AI32)</f>
        <v/>
      </c>
      <c r="AJ32" s="27" t="str">
        <f>IF(●入力フォーム!AJ32="","",●入力フォーム!AJ32)</f>
        <v/>
      </c>
      <c r="AK32" s="27" t="str">
        <f>IF(●入力フォーム!AK32="","",●入力フォーム!AK32)</f>
        <v/>
      </c>
      <c r="AL32" s="27" t="str">
        <f>IF(●入力フォーム!AL32="","",●入力フォーム!AL32)</f>
        <v/>
      </c>
      <c r="AM32" s="27" t="str">
        <f>IF(●入力フォーム!AM32="","",●入力フォーム!AM32)</f>
        <v/>
      </c>
      <c r="AN32" s="27" t="str">
        <f>IF(●入力フォーム!AN32="","",●入力フォーム!AN32)</f>
        <v/>
      </c>
      <c r="AO32" s="27" t="str">
        <f>IF(●入力フォーム!AO32="","",●入力フォーム!AO32)</f>
        <v/>
      </c>
      <c r="AP32" s="27" t="str">
        <f>IF(●入力フォーム!AP32="","",●入力フォーム!AP32)</f>
        <v/>
      </c>
      <c r="AQ32" s="28" t="str">
        <f>IF(●入力フォーム!AQ32="","",●入力フォーム!AQ32)</f>
        <v/>
      </c>
      <c r="AR32" s="29" t="str">
        <f>IF(●入力フォーム!AR32="","",●入力フォーム!AR32)</f>
        <v/>
      </c>
      <c r="AS32" s="27" t="str">
        <f>IF(●入力フォーム!AS32="","",●入力フォーム!AS32)</f>
        <v/>
      </c>
      <c r="AT32" s="27" t="str">
        <f>IF(●入力フォーム!AT32="","",●入力フォーム!AT32)</f>
        <v/>
      </c>
      <c r="AU32" s="27" t="str">
        <f>IF(●入力フォーム!AU32="","",●入力フォーム!AU32)</f>
        <v/>
      </c>
      <c r="AV32" s="27" t="str">
        <f>IF(●入力フォーム!AV32="","",●入力フォーム!AV32)</f>
        <v/>
      </c>
      <c r="AW32" s="30" t="str">
        <f>IF(●入力フォーム!AW32="","",●入力フォーム!AW32)</f>
        <v/>
      </c>
      <c r="AX32" s="31" t="str">
        <f>IF(●入力フォーム!AX32="","",●入力フォーム!AX32)</f>
        <v/>
      </c>
      <c r="AY32" s="27" t="str">
        <f>IF(●入力フォーム!AY32="","",●入力フォーム!AY32)</f>
        <v/>
      </c>
    </row>
    <row r="33" spans="1:51" x14ac:dyDescent="0.4">
      <c r="A33" s="32" t="str">
        <f>IF(●入力フォーム!A33="","",●入力フォーム!A33)</f>
        <v/>
      </c>
      <c r="B33" s="51" t="str">
        <f>IF(●入力フォーム!B33="","",●入力フォーム!B33)</f>
        <v/>
      </c>
      <c r="C33" s="24" t="str">
        <f>IF(●入力フォーム!C33="","",●入力フォーム!C33)</f>
        <v/>
      </c>
      <c r="D33" s="24" t="str">
        <f>IF(●入力フォーム!D33="","",●入力フォーム!D33)</f>
        <v/>
      </c>
      <c r="E33" s="33" t="str">
        <f>IF(●入力フォーム!E33="","",●入力フォーム!E33)</f>
        <v/>
      </c>
      <c r="F33" s="24" t="str">
        <f>IF(●入力フォーム!F33="","",●入力フォーム!F33)</f>
        <v/>
      </c>
      <c r="G33" s="24" t="str">
        <f>IF(●入力フォーム!G33="","",●入力フォーム!G33)</f>
        <v/>
      </c>
      <c r="H33" s="25" t="str">
        <f>IF(●入力フォーム!H33="","",●入力フォーム!H33)</f>
        <v/>
      </c>
      <c r="I33" s="25" t="str">
        <f>IF(●入力フォーム!I33="","",●入力フォーム!I33)</f>
        <v/>
      </c>
      <c r="J33" s="32" t="str">
        <f>IF(●入力フォーム!J33="","",●入力フォーム!J33)</f>
        <v/>
      </c>
      <c r="K33" s="32" t="str">
        <f>IF(●入力フォーム!K33="","",●入力フォーム!K33)</f>
        <v/>
      </c>
      <c r="L33" s="36" t="str">
        <f>IF(●入力フォーム!L33="","",●入力フォーム!L33)</f>
        <v/>
      </c>
      <c r="M33" s="36">
        <f>IF(●入力フォーム!M33="","",●入力フォーム!M33)</f>
        <v>960</v>
      </c>
      <c r="N33" s="36">
        <f>IF(●入力フォーム!N33="","",●入力フォーム!N33)</f>
        <v>0.4</v>
      </c>
      <c r="O33" s="37">
        <f>IF(●入力フォーム!O33="","",●入力フォーム!O33)</f>
        <v>1.3</v>
      </c>
      <c r="P33" s="38">
        <f>IF(●入力フォーム!P33="","",●入力フォーム!P33)</f>
        <v>1</v>
      </c>
      <c r="Q33" s="39" t="str">
        <f>IF(●入力フォーム!Q33="","",●入力フォーム!Q33)</f>
        <v/>
      </c>
      <c r="R33" s="36" t="str">
        <f>IF(●入力フォーム!R33="","",●入力フォーム!R33)</f>
        <v/>
      </c>
      <c r="S33" s="32" t="str">
        <f>IF(●入力フォーム!S33="","",●入力フォーム!S33)</f>
        <v/>
      </c>
      <c r="T33" s="36" t="str">
        <f>IF(●入力フォーム!T33="","",●入力フォーム!T33)</f>
        <v/>
      </c>
      <c r="U33" s="32" t="str">
        <f>IF(●入力フォーム!U33="","",●入力フォーム!U33)</f>
        <v/>
      </c>
      <c r="V33" s="50" t="str">
        <f>IF(●入力フォーム!V33="","",●入力フォーム!V33)</f>
        <v/>
      </c>
      <c r="W33" s="36" t="str">
        <f>IF(●入力フォーム!W33="","",●入力フォーム!W33)</f>
        <v/>
      </c>
      <c r="X33" s="27" t="str">
        <f>IF(●入力フォーム!X33="","",●入力フォーム!X33)</f>
        <v/>
      </c>
      <c r="Y33" s="27" t="str">
        <f>IF(●入力フォーム!Y33="","",●入力フォーム!Y33)</f>
        <v/>
      </c>
      <c r="Z33" s="27" t="str">
        <f>IF(●入力フォーム!Z33="","",●入力フォーム!Z33)</f>
        <v/>
      </c>
      <c r="AA33" s="27" t="str">
        <f>IF(●入力フォーム!AA33="","",●入力フォーム!AA33)</f>
        <v/>
      </c>
      <c r="AB33" s="27" t="str">
        <f>IF(●入力フォーム!AB33="","",●入力フォーム!AB33)</f>
        <v/>
      </c>
      <c r="AC33" s="27" t="str">
        <f>IF(●入力フォーム!AC33="","",●入力フォーム!AC33)</f>
        <v/>
      </c>
      <c r="AD33" s="27" t="str">
        <f>IF(●入力フォーム!AD33="","",●入力フォーム!AD33)</f>
        <v/>
      </c>
      <c r="AE33" s="27" t="str">
        <f>IF(●入力フォーム!AE33="","",●入力フォーム!AE33)</f>
        <v/>
      </c>
      <c r="AF33" s="27" t="str">
        <f>IF(●入力フォーム!AF33="","",●入力フォーム!AF33)</f>
        <v/>
      </c>
      <c r="AG33" s="27" t="str">
        <f>IF(●入力フォーム!AG33="","",●入力フォーム!AG33)</f>
        <v/>
      </c>
      <c r="AH33" s="27" t="str">
        <f>IF(●入力フォーム!AH33="","",●入力フォーム!AH33)</f>
        <v/>
      </c>
      <c r="AI33" s="27" t="str">
        <f>IF(●入力フォーム!AI33="","",●入力フォーム!AI33)</f>
        <v/>
      </c>
      <c r="AJ33" s="27" t="str">
        <f>IF(●入力フォーム!AJ33="","",●入力フォーム!AJ33)</f>
        <v/>
      </c>
      <c r="AK33" s="27" t="str">
        <f>IF(●入力フォーム!AK33="","",●入力フォーム!AK33)</f>
        <v/>
      </c>
      <c r="AL33" s="27" t="str">
        <f>IF(●入力フォーム!AL33="","",●入力フォーム!AL33)</f>
        <v/>
      </c>
      <c r="AM33" s="27" t="str">
        <f>IF(●入力フォーム!AM33="","",●入力フォーム!AM33)</f>
        <v/>
      </c>
      <c r="AN33" s="27" t="str">
        <f>IF(●入力フォーム!AN33="","",●入力フォーム!AN33)</f>
        <v/>
      </c>
      <c r="AO33" s="27" t="str">
        <f>IF(●入力フォーム!AO33="","",●入力フォーム!AO33)</f>
        <v/>
      </c>
      <c r="AP33" s="27" t="str">
        <f>IF(●入力フォーム!AP33="","",●入力フォーム!AP33)</f>
        <v/>
      </c>
      <c r="AQ33" s="28" t="str">
        <f>IF(●入力フォーム!AQ33="","",●入力フォーム!AQ33)</f>
        <v/>
      </c>
      <c r="AR33" s="29" t="str">
        <f>IF(●入力フォーム!AR33="","",●入力フォーム!AR33)</f>
        <v/>
      </c>
      <c r="AS33" s="27" t="str">
        <f>IF(●入力フォーム!AS33="","",●入力フォーム!AS33)</f>
        <v/>
      </c>
      <c r="AT33" s="27" t="str">
        <f>IF(●入力フォーム!AT33="","",●入力フォーム!AT33)</f>
        <v/>
      </c>
      <c r="AU33" s="27" t="str">
        <f>IF(●入力フォーム!AU33="","",●入力フォーム!AU33)</f>
        <v/>
      </c>
      <c r="AV33" s="27" t="str">
        <f>IF(●入力フォーム!AV33="","",●入力フォーム!AV33)</f>
        <v/>
      </c>
      <c r="AW33" s="30" t="str">
        <f>IF(●入力フォーム!AW33="","",●入力フォーム!AW33)</f>
        <v/>
      </c>
      <c r="AX33" s="31" t="str">
        <f>IF(●入力フォーム!AX33="","",●入力フォーム!AX33)</f>
        <v/>
      </c>
      <c r="AY33" s="27" t="str">
        <f>IF(●入力フォーム!AY33="","",●入力フォーム!AY33)</f>
        <v/>
      </c>
    </row>
    <row r="34" spans="1:51" x14ac:dyDescent="0.4">
      <c r="A34" s="32" t="str">
        <f>IF(●入力フォーム!A34="","",●入力フォーム!A34)</f>
        <v/>
      </c>
      <c r="B34" s="51" t="str">
        <f>IF(●入力フォーム!B34="","",●入力フォーム!B34)</f>
        <v/>
      </c>
      <c r="C34" s="24" t="str">
        <f>IF(●入力フォーム!C34="","",●入力フォーム!C34)</f>
        <v/>
      </c>
      <c r="D34" s="24" t="str">
        <f>IF(●入力フォーム!D34="","",●入力フォーム!D34)</f>
        <v/>
      </c>
      <c r="E34" s="33" t="str">
        <f>IF(●入力フォーム!E34="","",●入力フォーム!E34)</f>
        <v/>
      </c>
      <c r="F34" s="24" t="str">
        <f>IF(●入力フォーム!F34="","",●入力フォーム!F34)</f>
        <v/>
      </c>
      <c r="G34" s="24" t="str">
        <f>IF(●入力フォーム!G34="","",●入力フォーム!G34)</f>
        <v/>
      </c>
      <c r="H34" s="25" t="str">
        <f>IF(●入力フォーム!H34="","",●入力フォーム!H34)</f>
        <v/>
      </c>
      <c r="I34" s="25" t="str">
        <f>IF(●入力フォーム!I34="","",●入力フォーム!I34)</f>
        <v/>
      </c>
      <c r="J34" s="32" t="str">
        <f>IF(●入力フォーム!J34="","",●入力フォーム!J34)</f>
        <v/>
      </c>
      <c r="K34" s="32" t="str">
        <f>IF(●入力フォーム!K34="","",●入力フォーム!K34)</f>
        <v/>
      </c>
      <c r="L34" s="36" t="str">
        <f>IF(●入力フォーム!L34="","",●入力フォーム!L34)</f>
        <v/>
      </c>
      <c r="M34" s="36">
        <f>IF(●入力フォーム!M34="","",●入力フォーム!M34)</f>
        <v>960</v>
      </c>
      <c r="N34" s="36">
        <f>IF(●入力フォーム!N34="","",●入力フォーム!N34)</f>
        <v>0.4</v>
      </c>
      <c r="O34" s="37">
        <f>IF(●入力フォーム!O34="","",●入力フォーム!O34)</f>
        <v>1.3</v>
      </c>
      <c r="P34" s="38">
        <f>IF(●入力フォーム!P34="","",●入力フォーム!P34)</f>
        <v>1</v>
      </c>
      <c r="Q34" s="39" t="str">
        <f>IF(●入力フォーム!Q34="","",●入力フォーム!Q34)</f>
        <v/>
      </c>
      <c r="R34" s="36" t="str">
        <f>IF(●入力フォーム!R34="","",●入力フォーム!R34)</f>
        <v/>
      </c>
      <c r="S34" s="32" t="str">
        <f>IF(●入力フォーム!S34="","",●入力フォーム!S34)</f>
        <v/>
      </c>
      <c r="T34" s="36" t="str">
        <f>IF(●入力フォーム!T34="","",●入力フォーム!T34)</f>
        <v/>
      </c>
      <c r="U34" s="32" t="str">
        <f>IF(●入力フォーム!U34="","",●入力フォーム!U34)</f>
        <v/>
      </c>
      <c r="V34" s="50" t="str">
        <f>IF(●入力フォーム!V34="","",●入力フォーム!V34)</f>
        <v/>
      </c>
      <c r="W34" s="36" t="str">
        <f>IF(●入力フォーム!W34="","",●入力フォーム!W34)</f>
        <v/>
      </c>
      <c r="X34" s="27" t="str">
        <f>IF(●入力フォーム!X34="","",●入力フォーム!X34)</f>
        <v/>
      </c>
      <c r="Y34" s="27" t="str">
        <f>IF(●入力フォーム!Y34="","",●入力フォーム!Y34)</f>
        <v/>
      </c>
      <c r="Z34" s="27" t="str">
        <f>IF(●入力フォーム!Z34="","",●入力フォーム!Z34)</f>
        <v/>
      </c>
      <c r="AA34" s="27" t="str">
        <f>IF(●入力フォーム!AA34="","",●入力フォーム!AA34)</f>
        <v/>
      </c>
      <c r="AB34" s="27" t="str">
        <f>IF(●入力フォーム!AB34="","",●入力フォーム!AB34)</f>
        <v/>
      </c>
      <c r="AC34" s="27" t="str">
        <f>IF(●入力フォーム!AC34="","",●入力フォーム!AC34)</f>
        <v/>
      </c>
      <c r="AD34" s="27" t="str">
        <f>IF(●入力フォーム!AD34="","",●入力フォーム!AD34)</f>
        <v/>
      </c>
      <c r="AE34" s="27" t="str">
        <f>IF(●入力フォーム!AE34="","",●入力フォーム!AE34)</f>
        <v/>
      </c>
      <c r="AF34" s="27" t="str">
        <f>IF(●入力フォーム!AF34="","",●入力フォーム!AF34)</f>
        <v/>
      </c>
      <c r="AG34" s="27" t="str">
        <f>IF(●入力フォーム!AG34="","",●入力フォーム!AG34)</f>
        <v/>
      </c>
      <c r="AH34" s="27" t="str">
        <f>IF(●入力フォーム!AH34="","",●入力フォーム!AH34)</f>
        <v/>
      </c>
      <c r="AI34" s="27" t="str">
        <f>IF(●入力フォーム!AI34="","",●入力フォーム!AI34)</f>
        <v/>
      </c>
      <c r="AJ34" s="27" t="str">
        <f>IF(●入力フォーム!AJ34="","",●入力フォーム!AJ34)</f>
        <v/>
      </c>
      <c r="AK34" s="27" t="str">
        <f>IF(●入力フォーム!AK34="","",●入力フォーム!AK34)</f>
        <v/>
      </c>
      <c r="AL34" s="27" t="str">
        <f>IF(●入力フォーム!AL34="","",●入力フォーム!AL34)</f>
        <v/>
      </c>
      <c r="AM34" s="27" t="str">
        <f>IF(●入力フォーム!AM34="","",●入力フォーム!AM34)</f>
        <v/>
      </c>
      <c r="AN34" s="27" t="str">
        <f>IF(●入力フォーム!AN34="","",●入力フォーム!AN34)</f>
        <v/>
      </c>
      <c r="AO34" s="27" t="str">
        <f>IF(●入力フォーム!AO34="","",●入力フォーム!AO34)</f>
        <v/>
      </c>
      <c r="AP34" s="27" t="str">
        <f>IF(●入力フォーム!AP34="","",●入力フォーム!AP34)</f>
        <v/>
      </c>
      <c r="AQ34" s="28" t="str">
        <f>IF(●入力フォーム!AQ34="","",●入力フォーム!AQ34)</f>
        <v/>
      </c>
      <c r="AR34" s="29" t="str">
        <f>IF(●入力フォーム!AR34="","",●入力フォーム!AR34)</f>
        <v/>
      </c>
      <c r="AS34" s="27" t="str">
        <f>IF(●入力フォーム!AS34="","",●入力フォーム!AS34)</f>
        <v/>
      </c>
      <c r="AT34" s="27" t="str">
        <f>IF(●入力フォーム!AT34="","",●入力フォーム!AT34)</f>
        <v/>
      </c>
      <c r="AU34" s="27" t="str">
        <f>IF(●入力フォーム!AU34="","",●入力フォーム!AU34)</f>
        <v/>
      </c>
      <c r="AV34" s="27" t="str">
        <f>IF(●入力フォーム!AV34="","",●入力フォーム!AV34)</f>
        <v/>
      </c>
      <c r="AW34" s="30" t="str">
        <f>IF(●入力フォーム!AW34="","",●入力フォーム!AW34)</f>
        <v/>
      </c>
      <c r="AX34" s="31" t="str">
        <f>IF(●入力フォーム!AX34="","",●入力フォーム!AX34)</f>
        <v/>
      </c>
      <c r="AY34" s="27" t="str">
        <f>IF(●入力フォーム!AY34="","",●入力フォーム!AY34)</f>
        <v/>
      </c>
    </row>
    <row r="35" spans="1:51" x14ac:dyDescent="0.4">
      <c r="A35" s="32" t="str">
        <f>IF(●入力フォーム!A35="","",●入力フォーム!A35)</f>
        <v/>
      </c>
      <c r="B35" s="51" t="str">
        <f>IF(●入力フォーム!B35="","",●入力フォーム!B35)</f>
        <v/>
      </c>
      <c r="C35" s="24" t="str">
        <f>IF(●入力フォーム!C35="","",●入力フォーム!C35)</f>
        <v/>
      </c>
      <c r="D35" s="24" t="str">
        <f>IF(●入力フォーム!D35="","",●入力フォーム!D35)</f>
        <v/>
      </c>
      <c r="E35" s="33" t="str">
        <f>IF(●入力フォーム!E35="","",●入力フォーム!E35)</f>
        <v/>
      </c>
      <c r="F35" s="24" t="str">
        <f>IF(●入力フォーム!F35="","",●入力フォーム!F35)</f>
        <v/>
      </c>
      <c r="G35" s="24" t="str">
        <f>IF(●入力フォーム!G35="","",●入力フォーム!G35)</f>
        <v/>
      </c>
      <c r="H35" s="25" t="str">
        <f>IF(●入力フォーム!H35="","",●入力フォーム!H35)</f>
        <v/>
      </c>
      <c r="I35" s="25" t="str">
        <f>IF(●入力フォーム!I35="","",●入力フォーム!I35)</f>
        <v/>
      </c>
      <c r="J35" s="32" t="str">
        <f>IF(●入力フォーム!J35="","",●入力フォーム!J35)</f>
        <v/>
      </c>
      <c r="K35" s="32" t="str">
        <f>IF(●入力フォーム!K35="","",●入力フォーム!K35)</f>
        <v/>
      </c>
      <c r="L35" s="36" t="str">
        <f>IF(●入力フォーム!L35="","",●入力フォーム!L35)</f>
        <v/>
      </c>
      <c r="M35" s="36">
        <f>IF(●入力フォーム!M35="","",●入力フォーム!M35)</f>
        <v>960</v>
      </c>
      <c r="N35" s="36">
        <f>IF(●入力フォーム!N35="","",●入力フォーム!N35)</f>
        <v>0.4</v>
      </c>
      <c r="O35" s="37">
        <f>IF(●入力フォーム!O35="","",●入力フォーム!O35)</f>
        <v>1.3</v>
      </c>
      <c r="P35" s="38">
        <f>IF(●入力フォーム!P35="","",●入力フォーム!P35)</f>
        <v>1</v>
      </c>
      <c r="Q35" s="39" t="str">
        <f>IF(●入力フォーム!Q35="","",●入力フォーム!Q35)</f>
        <v/>
      </c>
      <c r="R35" s="36" t="str">
        <f>IF(●入力フォーム!R35="","",●入力フォーム!R35)</f>
        <v/>
      </c>
      <c r="S35" s="32" t="str">
        <f>IF(●入力フォーム!S35="","",●入力フォーム!S35)</f>
        <v/>
      </c>
      <c r="T35" s="36" t="str">
        <f>IF(●入力フォーム!T35="","",●入力フォーム!T35)</f>
        <v/>
      </c>
      <c r="U35" s="32" t="str">
        <f>IF(●入力フォーム!U35="","",●入力フォーム!U35)</f>
        <v/>
      </c>
      <c r="V35" s="50" t="str">
        <f>IF(●入力フォーム!V35="","",●入力フォーム!V35)</f>
        <v/>
      </c>
      <c r="W35" s="36" t="str">
        <f>IF(●入力フォーム!W35="","",●入力フォーム!W35)</f>
        <v/>
      </c>
      <c r="X35" s="27" t="str">
        <f>IF(●入力フォーム!X35="","",●入力フォーム!X35)</f>
        <v/>
      </c>
      <c r="Y35" s="27" t="str">
        <f>IF(●入力フォーム!Y35="","",●入力フォーム!Y35)</f>
        <v/>
      </c>
      <c r="Z35" s="27" t="str">
        <f>IF(●入力フォーム!Z35="","",●入力フォーム!Z35)</f>
        <v/>
      </c>
      <c r="AA35" s="27" t="str">
        <f>IF(●入力フォーム!AA35="","",●入力フォーム!AA35)</f>
        <v/>
      </c>
      <c r="AB35" s="27" t="str">
        <f>IF(●入力フォーム!AB35="","",●入力フォーム!AB35)</f>
        <v/>
      </c>
      <c r="AC35" s="27" t="str">
        <f>IF(●入力フォーム!AC35="","",●入力フォーム!AC35)</f>
        <v/>
      </c>
      <c r="AD35" s="27" t="str">
        <f>IF(●入力フォーム!AD35="","",●入力フォーム!AD35)</f>
        <v/>
      </c>
      <c r="AE35" s="27" t="str">
        <f>IF(●入力フォーム!AE35="","",●入力フォーム!AE35)</f>
        <v/>
      </c>
      <c r="AF35" s="27" t="str">
        <f>IF(●入力フォーム!AF35="","",●入力フォーム!AF35)</f>
        <v/>
      </c>
      <c r="AG35" s="27" t="str">
        <f>IF(●入力フォーム!AG35="","",●入力フォーム!AG35)</f>
        <v/>
      </c>
      <c r="AH35" s="27" t="str">
        <f>IF(●入力フォーム!AH35="","",●入力フォーム!AH35)</f>
        <v/>
      </c>
      <c r="AI35" s="27" t="str">
        <f>IF(●入力フォーム!AI35="","",●入力フォーム!AI35)</f>
        <v/>
      </c>
      <c r="AJ35" s="27" t="str">
        <f>IF(●入力フォーム!AJ35="","",●入力フォーム!AJ35)</f>
        <v/>
      </c>
      <c r="AK35" s="27" t="str">
        <f>IF(●入力フォーム!AK35="","",●入力フォーム!AK35)</f>
        <v/>
      </c>
      <c r="AL35" s="27" t="str">
        <f>IF(●入力フォーム!AL35="","",●入力フォーム!AL35)</f>
        <v/>
      </c>
      <c r="AM35" s="27" t="str">
        <f>IF(●入力フォーム!AM35="","",●入力フォーム!AM35)</f>
        <v/>
      </c>
      <c r="AN35" s="27" t="str">
        <f>IF(●入力フォーム!AN35="","",●入力フォーム!AN35)</f>
        <v/>
      </c>
      <c r="AO35" s="27" t="str">
        <f>IF(●入力フォーム!AO35="","",●入力フォーム!AO35)</f>
        <v/>
      </c>
      <c r="AP35" s="27" t="str">
        <f>IF(●入力フォーム!AP35="","",●入力フォーム!AP35)</f>
        <v/>
      </c>
      <c r="AQ35" s="28" t="str">
        <f>IF(●入力フォーム!AQ35="","",●入力フォーム!AQ35)</f>
        <v/>
      </c>
      <c r="AR35" s="29" t="str">
        <f>IF(●入力フォーム!AR35="","",●入力フォーム!AR35)</f>
        <v/>
      </c>
      <c r="AS35" s="27" t="str">
        <f>IF(●入力フォーム!AS35="","",●入力フォーム!AS35)</f>
        <v/>
      </c>
      <c r="AT35" s="27" t="str">
        <f>IF(●入力フォーム!AT35="","",●入力フォーム!AT35)</f>
        <v/>
      </c>
      <c r="AU35" s="27" t="str">
        <f>IF(●入力フォーム!AU35="","",●入力フォーム!AU35)</f>
        <v/>
      </c>
      <c r="AV35" s="27" t="str">
        <f>IF(●入力フォーム!AV35="","",●入力フォーム!AV35)</f>
        <v/>
      </c>
      <c r="AW35" s="30" t="str">
        <f>IF(●入力フォーム!AW35="","",●入力フォーム!AW35)</f>
        <v/>
      </c>
      <c r="AX35" s="31" t="str">
        <f>IF(●入力フォーム!AX35="","",●入力フォーム!AX35)</f>
        <v/>
      </c>
      <c r="AY35" s="27" t="str">
        <f>IF(●入力フォーム!AY35="","",●入力フォーム!AY35)</f>
        <v/>
      </c>
    </row>
    <row r="36" spans="1:51" x14ac:dyDescent="0.4">
      <c r="A36" s="32" t="str">
        <f>IF(●入力フォーム!A36="","",●入力フォーム!A36)</f>
        <v/>
      </c>
      <c r="B36" s="51" t="str">
        <f>IF(●入力フォーム!B36="","",●入力フォーム!B36)</f>
        <v/>
      </c>
      <c r="C36" s="24" t="str">
        <f>IF(●入力フォーム!C36="","",●入力フォーム!C36)</f>
        <v/>
      </c>
      <c r="D36" s="24" t="str">
        <f>IF(●入力フォーム!D36="","",●入力フォーム!D36)</f>
        <v/>
      </c>
      <c r="E36" s="33" t="str">
        <f>IF(●入力フォーム!E36="","",●入力フォーム!E36)</f>
        <v/>
      </c>
      <c r="F36" s="24" t="str">
        <f>IF(●入力フォーム!F36="","",●入力フォーム!F36)</f>
        <v/>
      </c>
      <c r="G36" s="24" t="str">
        <f>IF(●入力フォーム!G36="","",●入力フォーム!G36)</f>
        <v/>
      </c>
      <c r="H36" s="25" t="str">
        <f>IF(●入力フォーム!H36="","",●入力フォーム!H36)</f>
        <v/>
      </c>
      <c r="I36" s="25" t="str">
        <f>IF(●入力フォーム!I36="","",●入力フォーム!I36)</f>
        <v/>
      </c>
      <c r="J36" s="32" t="str">
        <f>IF(●入力フォーム!J36="","",●入力フォーム!J36)</f>
        <v/>
      </c>
      <c r="K36" s="32" t="str">
        <f>IF(●入力フォーム!K36="","",●入力フォーム!K36)</f>
        <v/>
      </c>
      <c r="L36" s="36" t="str">
        <f>IF(●入力フォーム!L36="","",●入力フォーム!L36)</f>
        <v/>
      </c>
      <c r="M36" s="36">
        <f>IF(●入力フォーム!M36="","",●入力フォーム!M36)</f>
        <v>960</v>
      </c>
      <c r="N36" s="36">
        <f>IF(●入力フォーム!N36="","",●入力フォーム!N36)</f>
        <v>0.4</v>
      </c>
      <c r="O36" s="37">
        <f>IF(●入力フォーム!O36="","",●入力フォーム!O36)</f>
        <v>1.3</v>
      </c>
      <c r="P36" s="38">
        <f>IF(●入力フォーム!P36="","",●入力フォーム!P36)</f>
        <v>1</v>
      </c>
      <c r="Q36" s="39" t="str">
        <f>IF(●入力フォーム!Q36="","",●入力フォーム!Q36)</f>
        <v/>
      </c>
      <c r="R36" s="36" t="str">
        <f>IF(●入力フォーム!R36="","",●入力フォーム!R36)</f>
        <v/>
      </c>
      <c r="S36" s="32" t="str">
        <f>IF(●入力フォーム!S36="","",●入力フォーム!S36)</f>
        <v/>
      </c>
      <c r="T36" s="36" t="str">
        <f>IF(●入力フォーム!T36="","",●入力フォーム!T36)</f>
        <v/>
      </c>
      <c r="U36" s="32" t="str">
        <f>IF(●入力フォーム!U36="","",●入力フォーム!U36)</f>
        <v/>
      </c>
      <c r="V36" s="50" t="str">
        <f>IF(●入力フォーム!V36="","",●入力フォーム!V36)</f>
        <v/>
      </c>
      <c r="W36" s="36" t="str">
        <f>IF(●入力フォーム!W36="","",●入力フォーム!W36)</f>
        <v/>
      </c>
      <c r="X36" s="27" t="str">
        <f>IF(●入力フォーム!X36="","",●入力フォーム!X36)</f>
        <v/>
      </c>
      <c r="Y36" s="27" t="str">
        <f>IF(●入力フォーム!Y36="","",●入力フォーム!Y36)</f>
        <v/>
      </c>
      <c r="Z36" s="27" t="str">
        <f>IF(●入力フォーム!Z36="","",●入力フォーム!Z36)</f>
        <v/>
      </c>
      <c r="AA36" s="27" t="str">
        <f>IF(●入力フォーム!AA36="","",●入力フォーム!AA36)</f>
        <v/>
      </c>
      <c r="AB36" s="27" t="str">
        <f>IF(●入力フォーム!AB36="","",●入力フォーム!AB36)</f>
        <v/>
      </c>
      <c r="AC36" s="27" t="str">
        <f>IF(●入力フォーム!AC36="","",●入力フォーム!AC36)</f>
        <v/>
      </c>
      <c r="AD36" s="27" t="str">
        <f>IF(●入力フォーム!AD36="","",●入力フォーム!AD36)</f>
        <v/>
      </c>
      <c r="AE36" s="27" t="str">
        <f>IF(●入力フォーム!AE36="","",●入力フォーム!AE36)</f>
        <v/>
      </c>
      <c r="AF36" s="27" t="str">
        <f>IF(●入力フォーム!AF36="","",●入力フォーム!AF36)</f>
        <v/>
      </c>
      <c r="AG36" s="27" t="str">
        <f>IF(●入力フォーム!AG36="","",●入力フォーム!AG36)</f>
        <v/>
      </c>
      <c r="AH36" s="27" t="str">
        <f>IF(●入力フォーム!AH36="","",●入力フォーム!AH36)</f>
        <v/>
      </c>
      <c r="AI36" s="27" t="str">
        <f>IF(●入力フォーム!AI36="","",●入力フォーム!AI36)</f>
        <v/>
      </c>
      <c r="AJ36" s="27" t="str">
        <f>IF(●入力フォーム!AJ36="","",●入力フォーム!AJ36)</f>
        <v/>
      </c>
      <c r="AK36" s="27" t="str">
        <f>IF(●入力フォーム!AK36="","",●入力フォーム!AK36)</f>
        <v/>
      </c>
      <c r="AL36" s="27" t="str">
        <f>IF(●入力フォーム!AL36="","",●入力フォーム!AL36)</f>
        <v/>
      </c>
      <c r="AM36" s="27" t="str">
        <f>IF(●入力フォーム!AM36="","",●入力フォーム!AM36)</f>
        <v/>
      </c>
      <c r="AN36" s="27" t="str">
        <f>IF(●入力フォーム!AN36="","",●入力フォーム!AN36)</f>
        <v/>
      </c>
      <c r="AO36" s="27" t="str">
        <f>IF(●入力フォーム!AO36="","",●入力フォーム!AO36)</f>
        <v/>
      </c>
      <c r="AP36" s="27" t="str">
        <f>IF(●入力フォーム!AP36="","",●入力フォーム!AP36)</f>
        <v/>
      </c>
      <c r="AQ36" s="28" t="str">
        <f>IF(●入力フォーム!AQ36="","",●入力フォーム!AQ36)</f>
        <v/>
      </c>
      <c r="AR36" s="29" t="str">
        <f>IF(●入力フォーム!AR36="","",●入力フォーム!AR36)</f>
        <v/>
      </c>
      <c r="AS36" s="27" t="str">
        <f>IF(●入力フォーム!AS36="","",●入力フォーム!AS36)</f>
        <v/>
      </c>
      <c r="AT36" s="27" t="str">
        <f>IF(●入力フォーム!AT36="","",●入力フォーム!AT36)</f>
        <v/>
      </c>
      <c r="AU36" s="27" t="str">
        <f>IF(●入力フォーム!AU36="","",●入力フォーム!AU36)</f>
        <v/>
      </c>
      <c r="AV36" s="27" t="str">
        <f>IF(●入力フォーム!AV36="","",●入力フォーム!AV36)</f>
        <v/>
      </c>
      <c r="AW36" s="30" t="str">
        <f>IF(●入力フォーム!AW36="","",●入力フォーム!AW36)</f>
        <v/>
      </c>
      <c r="AX36" s="31" t="str">
        <f>IF(●入力フォーム!AX36="","",●入力フォーム!AX36)</f>
        <v/>
      </c>
      <c r="AY36" s="27" t="str">
        <f>IF(●入力フォーム!AY36="","",●入力フォーム!AY36)</f>
        <v/>
      </c>
    </row>
    <row r="37" spans="1:51" x14ac:dyDescent="0.4">
      <c r="A37" s="32" t="str">
        <f>IF(●入力フォーム!A37="","",●入力フォーム!A37)</f>
        <v/>
      </c>
      <c r="B37" s="51" t="str">
        <f>IF(●入力フォーム!B37="","",●入力フォーム!B37)</f>
        <v/>
      </c>
      <c r="C37" s="24" t="str">
        <f>IF(●入力フォーム!C37="","",●入力フォーム!C37)</f>
        <v/>
      </c>
      <c r="D37" s="24" t="str">
        <f>IF(●入力フォーム!D37="","",●入力フォーム!D37)</f>
        <v/>
      </c>
      <c r="E37" s="33" t="str">
        <f>IF(●入力フォーム!E37="","",●入力フォーム!E37)</f>
        <v/>
      </c>
      <c r="F37" s="24" t="str">
        <f>IF(●入力フォーム!F37="","",●入力フォーム!F37)</f>
        <v/>
      </c>
      <c r="G37" s="24" t="str">
        <f>IF(●入力フォーム!G37="","",●入力フォーム!G37)</f>
        <v/>
      </c>
      <c r="H37" s="25" t="str">
        <f>IF(●入力フォーム!H37="","",●入力フォーム!H37)</f>
        <v/>
      </c>
      <c r="I37" s="25" t="str">
        <f>IF(●入力フォーム!I37="","",●入力フォーム!I37)</f>
        <v/>
      </c>
      <c r="J37" s="32" t="str">
        <f>IF(●入力フォーム!J37="","",●入力フォーム!J37)</f>
        <v/>
      </c>
      <c r="K37" s="32" t="str">
        <f>IF(●入力フォーム!K37="","",●入力フォーム!K37)</f>
        <v/>
      </c>
      <c r="L37" s="36" t="str">
        <f>IF(●入力フォーム!L37="","",●入力フォーム!L37)</f>
        <v/>
      </c>
      <c r="M37" s="36">
        <f>IF(●入力フォーム!M37="","",●入力フォーム!M37)</f>
        <v>960</v>
      </c>
      <c r="N37" s="36">
        <f>IF(●入力フォーム!N37="","",●入力フォーム!N37)</f>
        <v>0.4</v>
      </c>
      <c r="O37" s="37">
        <f>IF(●入力フォーム!O37="","",●入力フォーム!O37)</f>
        <v>1.3</v>
      </c>
      <c r="P37" s="38">
        <f>IF(●入力フォーム!P37="","",●入力フォーム!P37)</f>
        <v>1</v>
      </c>
      <c r="Q37" s="39" t="str">
        <f>IF(●入力フォーム!Q37="","",●入力フォーム!Q37)</f>
        <v/>
      </c>
      <c r="R37" s="36" t="str">
        <f>IF(●入力フォーム!R37="","",●入力フォーム!R37)</f>
        <v/>
      </c>
      <c r="S37" s="32" t="str">
        <f>IF(●入力フォーム!S37="","",●入力フォーム!S37)</f>
        <v/>
      </c>
      <c r="T37" s="36" t="str">
        <f>IF(●入力フォーム!T37="","",●入力フォーム!T37)</f>
        <v/>
      </c>
      <c r="U37" s="32" t="str">
        <f>IF(●入力フォーム!U37="","",●入力フォーム!U37)</f>
        <v/>
      </c>
      <c r="V37" s="50" t="str">
        <f>IF(●入力フォーム!V37="","",●入力フォーム!V37)</f>
        <v/>
      </c>
      <c r="W37" s="36" t="str">
        <f>IF(●入力フォーム!W37="","",●入力フォーム!W37)</f>
        <v/>
      </c>
      <c r="X37" s="27" t="str">
        <f>IF(●入力フォーム!X37="","",●入力フォーム!X37)</f>
        <v/>
      </c>
      <c r="Y37" s="27" t="str">
        <f>IF(●入力フォーム!Y37="","",●入力フォーム!Y37)</f>
        <v/>
      </c>
      <c r="Z37" s="27" t="str">
        <f>IF(●入力フォーム!Z37="","",●入力フォーム!Z37)</f>
        <v/>
      </c>
      <c r="AA37" s="27" t="str">
        <f>IF(●入力フォーム!AA37="","",●入力フォーム!AA37)</f>
        <v/>
      </c>
      <c r="AB37" s="27" t="str">
        <f>IF(●入力フォーム!AB37="","",●入力フォーム!AB37)</f>
        <v/>
      </c>
      <c r="AC37" s="27" t="str">
        <f>IF(●入力フォーム!AC37="","",●入力フォーム!AC37)</f>
        <v/>
      </c>
      <c r="AD37" s="27" t="str">
        <f>IF(●入力フォーム!AD37="","",●入力フォーム!AD37)</f>
        <v/>
      </c>
      <c r="AE37" s="27" t="str">
        <f>IF(●入力フォーム!AE37="","",●入力フォーム!AE37)</f>
        <v/>
      </c>
      <c r="AF37" s="27" t="str">
        <f>IF(●入力フォーム!AF37="","",●入力フォーム!AF37)</f>
        <v/>
      </c>
      <c r="AG37" s="27" t="str">
        <f>IF(●入力フォーム!AG37="","",●入力フォーム!AG37)</f>
        <v/>
      </c>
      <c r="AH37" s="27" t="str">
        <f>IF(●入力フォーム!AH37="","",●入力フォーム!AH37)</f>
        <v/>
      </c>
      <c r="AI37" s="27" t="str">
        <f>IF(●入力フォーム!AI37="","",●入力フォーム!AI37)</f>
        <v/>
      </c>
      <c r="AJ37" s="27" t="str">
        <f>IF(●入力フォーム!AJ37="","",●入力フォーム!AJ37)</f>
        <v/>
      </c>
      <c r="AK37" s="27" t="str">
        <f>IF(●入力フォーム!AK37="","",●入力フォーム!AK37)</f>
        <v/>
      </c>
      <c r="AL37" s="27" t="str">
        <f>IF(●入力フォーム!AL37="","",●入力フォーム!AL37)</f>
        <v/>
      </c>
      <c r="AM37" s="27" t="str">
        <f>IF(●入力フォーム!AM37="","",●入力フォーム!AM37)</f>
        <v/>
      </c>
      <c r="AN37" s="27" t="str">
        <f>IF(●入力フォーム!AN37="","",●入力フォーム!AN37)</f>
        <v/>
      </c>
      <c r="AO37" s="27" t="str">
        <f>IF(●入力フォーム!AO37="","",●入力フォーム!AO37)</f>
        <v/>
      </c>
      <c r="AP37" s="27" t="str">
        <f>IF(●入力フォーム!AP37="","",●入力フォーム!AP37)</f>
        <v/>
      </c>
      <c r="AQ37" s="28" t="str">
        <f>IF(●入力フォーム!AQ37="","",●入力フォーム!AQ37)</f>
        <v/>
      </c>
      <c r="AR37" s="29" t="str">
        <f>IF(●入力フォーム!AR37="","",●入力フォーム!AR37)</f>
        <v/>
      </c>
      <c r="AS37" s="27" t="str">
        <f>IF(●入力フォーム!AS37="","",●入力フォーム!AS37)</f>
        <v/>
      </c>
      <c r="AT37" s="27" t="str">
        <f>IF(●入力フォーム!AT37="","",●入力フォーム!AT37)</f>
        <v/>
      </c>
      <c r="AU37" s="27" t="str">
        <f>IF(●入力フォーム!AU37="","",●入力フォーム!AU37)</f>
        <v/>
      </c>
      <c r="AV37" s="27" t="str">
        <f>IF(●入力フォーム!AV37="","",●入力フォーム!AV37)</f>
        <v/>
      </c>
      <c r="AW37" s="30" t="str">
        <f>IF(●入力フォーム!AW37="","",●入力フォーム!AW37)</f>
        <v/>
      </c>
      <c r="AX37" s="31" t="str">
        <f>IF(●入力フォーム!AX37="","",●入力フォーム!AX37)</f>
        <v/>
      </c>
      <c r="AY37" s="27" t="str">
        <f>IF(●入力フォーム!AY37="","",●入力フォーム!AY37)</f>
        <v/>
      </c>
    </row>
    <row r="38" spans="1:51" x14ac:dyDescent="0.4">
      <c r="A38" s="32" t="str">
        <f>IF(●入力フォーム!A38="","",●入力フォーム!A38)</f>
        <v/>
      </c>
      <c r="B38" s="51" t="str">
        <f>IF(●入力フォーム!B38="","",●入力フォーム!B38)</f>
        <v/>
      </c>
      <c r="C38" s="24" t="str">
        <f>IF(●入力フォーム!C38="","",●入力フォーム!C38)</f>
        <v/>
      </c>
      <c r="D38" s="24" t="str">
        <f>IF(●入力フォーム!D38="","",●入力フォーム!D38)</f>
        <v/>
      </c>
      <c r="E38" s="33" t="str">
        <f>IF(●入力フォーム!E38="","",●入力フォーム!E38)</f>
        <v/>
      </c>
      <c r="F38" s="24" t="str">
        <f>IF(●入力フォーム!F38="","",●入力フォーム!F38)</f>
        <v/>
      </c>
      <c r="G38" s="24" t="str">
        <f>IF(●入力フォーム!G38="","",●入力フォーム!G38)</f>
        <v/>
      </c>
      <c r="H38" s="25" t="str">
        <f>IF(●入力フォーム!H38="","",●入力フォーム!H38)</f>
        <v/>
      </c>
      <c r="I38" s="25" t="str">
        <f>IF(●入力フォーム!I38="","",●入力フォーム!I38)</f>
        <v/>
      </c>
      <c r="J38" s="32" t="str">
        <f>IF(●入力フォーム!J38="","",●入力フォーム!J38)</f>
        <v/>
      </c>
      <c r="K38" s="32" t="str">
        <f>IF(●入力フォーム!K38="","",●入力フォーム!K38)</f>
        <v/>
      </c>
      <c r="L38" s="36" t="str">
        <f>IF(●入力フォーム!L38="","",●入力フォーム!L38)</f>
        <v/>
      </c>
      <c r="M38" s="36">
        <f>IF(●入力フォーム!M38="","",●入力フォーム!M38)</f>
        <v>960</v>
      </c>
      <c r="N38" s="36">
        <f>IF(●入力フォーム!N38="","",●入力フォーム!N38)</f>
        <v>0.4</v>
      </c>
      <c r="O38" s="37">
        <f>IF(●入力フォーム!O38="","",●入力フォーム!O38)</f>
        <v>1.3</v>
      </c>
      <c r="P38" s="38">
        <f>IF(●入力フォーム!P38="","",●入力フォーム!P38)</f>
        <v>1</v>
      </c>
      <c r="Q38" s="39" t="str">
        <f>IF(●入力フォーム!Q38="","",●入力フォーム!Q38)</f>
        <v/>
      </c>
      <c r="R38" s="36" t="str">
        <f>IF(●入力フォーム!R38="","",●入力フォーム!R38)</f>
        <v/>
      </c>
      <c r="S38" s="32" t="str">
        <f>IF(●入力フォーム!S38="","",●入力フォーム!S38)</f>
        <v/>
      </c>
      <c r="T38" s="36" t="str">
        <f>IF(●入力フォーム!T38="","",●入力フォーム!T38)</f>
        <v/>
      </c>
      <c r="U38" s="32" t="str">
        <f>IF(●入力フォーム!U38="","",●入力フォーム!U38)</f>
        <v/>
      </c>
      <c r="V38" s="50" t="str">
        <f>IF(●入力フォーム!V38="","",●入力フォーム!V38)</f>
        <v/>
      </c>
      <c r="W38" s="36" t="str">
        <f>IF(●入力フォーム!W38="","",●入力フォーム!W38)</f>
        <v/>
      </c>
      <c r="X38" s="27" t="str">
        <f>IF(●入力フォーム!X38="","",●入力フォーム!X38)</f>
        <v/>
      </c>
      <c r="Y38" s="27" t="str">
        <f>IF(●入力フォーム!Y38="","",●入力フォーム!Y38)</f>
        <v/>
      </c>
      <c r="Z38" s="27" t="str">
        <f>IF(●入力フォーム!Z38="","",●入力フォーム!Z38)</f>
        <v/>
      </c>
      <c r="AA38" s="27" t="str">
        <f>IF(●入力フォーム!AA38="","",●入力フォーム!AA38)</f>
        <v/>
      </c>
      <c r="AB38" s="27" t="str">
        <f>IF(●入力フォーム!AB38="","",●入力フォーム!AB38)</f>
        <v/>
      </c>
      <c r="AC38" s="27" t="str">
        <f>IF(●入力フォーム!AC38="","",●入力フォーム!AC38)</f>
        <v/>
      </c>
      <c r="AD38" s="27" t="str">
        <f>IF(●入力フォーム!AD38="","",●入力フォーム!AD38)</f>
        <v/>
      </c>
      <c r="AE38" s="27" t="str">
        <f>IF(●入力フォーム!AE38="","",●入力フォーム!AE38)</f>
        <v/>
      </c>
      <c r="AF38" s="27" t="str">
        <f>IF(●入力フォーム!AF38="","",●入力フォーム!AF38)</f>
        <v/>
      </c>
      <c r="AG38" s="27" t="str">
        <f>IF(●入力フォーム!AG38="","",●入力フォーム!AG38)</f>
        <v/>
      </c>
      <c r="AH38" s="27" t="str">
        <f>IF(●入力フォーム!AH38="","",●入力フォーム!AH38)</f>
        <v/>
      </c>
      <c r="AI38" s="27" t="str">
        <f>IF(●入力フォーム!AI38="","",●入力フォーム!AI38)</f>
        <v/>
      </c>
      <c r="AJ38" s="27" t="str">
        <f>IF(●入力フォーム!AJ38="","",●入力フォーム!AJ38)</f>
        <v/>
      </c>
      <c r="AK38" s="27" t="str">
        <f>IF(●入力フォーム!AK38="","",●入力フォーム!AK38)</f>
        <v/>
      </c>
      <c r="AL38" s="27" t="str">
        <f>IF(●入力フォーム!AL38="","",●入力フォーム!AL38)</f>
        <v/>
      </c>
      <c r="AM38" s="27" t="str">
        <f>IF(●入力フォーム!AM38="","",●入力フォーム!AM38)</f>
        <v/>
      </c>
      <c r="AN38" s="27" t="str">
        <f>IF(●入力フォーム!AN38="","",●入力フォーム!AN38)</f>
        <v/>
      </c>
      <c r="AO38" s="27" t="str">
        <f>IF(●入力フォーム!AO38="","",●入力フォーム!AO38)</f>
        <v/>
      </c>
      <c r="AP38" s="27" t="str">
        <f>IF(●入力フォーム!AP38="","",●入力フォーム!AP38)</f>
        <v/>
      </c>
      <c r="AQ38" s="28" t="str">
        <f>IF(●入力フォーム!AQ38="","",●入力フォーム!AQ38)</f>
        <v/>
      </c>
      <c r="AR38" s="29" t="str">
        <f>IF(●入力フォーム!AR38="","",●入力フォーム!AR38)</f>
        <v/>
      </c>
      <c r="AS38" s="27" t="str">
        <f>IF(●入力フォーム!AS38="","",●入力フォーム!AS38)</f>
        <v/>
      </c>
      <c r="AT38" s="27" t="str">
        <f>IF(●入力フォーム!AT38="","",●入力フォーム!AT38)</f>
        <v/>
      </c>
      <c r="AU38" s="27" t="str">
        <f>IF(●入力フォーム!AU38="","",●入力フォーム!AU38)</f>
        <v/>
      </c>
      <c r="AV38" s="27" t="str">
        <f>IF(●入力フォーム!AV38="","",●入力フォーム!AV38)</f>
        <v/>
      </c>
      <c r="AW38" s="30" t="str">
        <f>IF(●入力フォーム!AW38="","",●入力フォーム!AW38)</f>
        <v/>
      </c>
      <c r="AX38" s="31" t="str">
        <f>IF(●入力フォーム!AX38="","",●入力フォーム!AX38)</f>
        <v/>
      </c>
      <c r="AY38" s="27" t="str">
        <f>IF(●入力フォーム!AY38="","",●入力フォーム!AY38)</f>
        <v/>
      </c>
    </row>
    <row r="39" spans="1:51" x14ac:dyDescent="0.4">
      <c r="A39" s="32" t="str">
        <f>IF(●入力フォーム!A39="","",●入力フォーム!A39)</f>
        <v/>
      </c>
      <c r="B39" s="51" t="str">
        <f>IF(●入力フォーム!B39="","",●入力フォーム!B39)</f>
        <v/>
      </c>
      <c r="C39" s="24" t="str">
        <f>IF(●入力フォーム!C39="","",●入力フォーム!C39)</f>
        <v/>
      </c>
      <c r="D39" s="24" t="str">
        <f>IF(●入力フォーム!D39="","",●入力フォーム!D39)</f>
        <v/>
      </c>
      <c r="E39" s="33" t="str">
        <f>IF(●入力フォーム!E39="","",●入力フォーム!E39)</f>
        <v/>
      </c>
      <c r="F39" s="24" t="str">
        <f>IF(●入力フォーム!F39="","",●入力フォーム!F39)</f>
        <v/>
      </c>
      <c r="G39" s="24" t="str">
        <f>IF(●入力フォーム!G39="","",●入力フォーム!G39)</f>
        <v/>
      </c>
      <c r="H39" s="25" t="str">
        <f>IF(●入力フォーム!H39="","",●入力フォーム!H39)</f>
        <v/>
      </c>
      <c r="I39" s="25" t="str">
        <f>IF(●入力フォーム!I39="","",●入力フォーム!I39)</f>
        <v/>
      </c>
      <c r="J39" s="32" t="str">
        <f>IF(●入力フォーム!J39="","",●入力フォーム!J39)</f>
        <v/>
      </c>
      <c r="K39" s="32" t="str">
        <f>IF(●入力フォーム!K39="","",●入力フォーム!K39)</f>
        <v/>
      </c>
      <c r="L39" s="36" t="str">
        <f>IF(●入力フォーム!L39="","",●入力フォーム!L39)</f>
        <v/>
      </c>
      <c r="M39" s="36">
        <f>IF(●入力フォーム!M39="","",●入力フォーム!M39)</f>
        <v>960</v>
      </c>
      <c r="N39" s="36">
        <f>IF(●入力フォーム!N39="","",●入力フォーム!N39)</f>
        <v>0.4</v>
      </c>
      <c r="O39" s="37">
        <f>IF(●入力フォーム!O39="","",●入力フォーム!O39)</f>
        <v>1.3</v>
      </c>
      <c r="P39" s="38">
        <f>IF(●入力フォーム!P39="","",●入力フォーム!P39)</f>
        <v>1</v>
      </c>
      <c r="Q39" s="39" t="str">
        <f>IF(●入力フォーム!Q39="","",●入力フォーム!Q39)</f>
        <v/>
      </c>
      <c r="R39" s="36" t="str">
        <f>IF(●入力フォーム!R39="","",●入力フォーム!R39)</f>
        <v/>
      </c>
      <c r="S39" s="32" t="str">
        <f>IF(●入力フォーム!S39="","",●入力フォーム!S39)</f>
        <v/>
      </c>
      <c r="T39" s="36" t="str">
        <f>IF(●入力フォーム!T39="","",●入力フォーム!T39)</f>
        <v/>
      </c>
      <c r="U39" s="32" t="str">
        <f>IF(●入力フォーム!U39="","",●入力フォーム!U39)</f>
        <v/>
      </c>
      <c r="V39" s="50" t="str">
        <f>IF(●入力フォーム!V39="","",●入力フォーム!V39)</f>
        <v/>
      </c>
      <c r="W39" s="36" t="str">
        <f>IF(●入力フォーム!W39="","",●入力フォーム!W39)</f>
        <v/>
      </c>
      <c r="X39" s="27" t="str">
        <f>IF(●入力フォーム!X39="","",●入力フォーム!X39)</f>
        <v/>
      </c>
      <c r="Y39" s="27" t="str">
        <f>IF(●入力フォーム!Y39="","",●入力フォーム!Y39)</f>
        <v/>
      </c>
      <c r="Z39" s="27" t="str">
        <f>IF(●入力フォーム!Z39="","",●入力フォーム!Z39)</f>
        <v/>
      </c>
      <c r="AA39" s="27" t="str">
        <f>IF(●入力フォーム!AA39="","",●入力フォーム!AA39)</f>
        <v/>
      </c>
      <c r="AB39" s="27" t="str">
        <f>IF(●入力フォーム!AB39="","",●入力フォーム!AB39)</f>
        <v/>
      </c>
      <c r="AC39" s="27" t="str">
        <f>IF(●入力フォーム!AC39="","",●入力フォーム!AC39)</f>
        <v/>
      </c>
      <c r="AD39" s="27" t="str">
        <f>IF(●入力フォーム!AD39="","",●入力フォーム!AD39)</f>
        <v/>
      </c>
      <c r="AE39" s="27" t="str">
        <f>IF(●入力フォーム!AE39="","",●入力フォーム!AE39)</f>
        <v/>
      </c>
      <c r="AF39" s="27" t="str">
        <f>IF(●入力フォーム!AF39="","",●入力フォーム!AF39)</f>
        <v/>
      </c>
      <c r="AG39" s="27" t="str">
        <f>IF(●入力フォーム!AG39="","",●入力フォーム!AG39)</f>
        <v/>
      </c>
      <c r="AH39" s="27" t="str">
        <f>IF(●入力フォーム!AH39="","",●入力フォーム!AH39)</f>
        <v/>
      </c>
      <c r="AI39" s="27" t="str">
        <f>IF(●入力フォーム!AI39="","",●入力フォーム!AI39)</f>
        <v/>
      </c>
      <c r="AJ39" s="27" t="str">
        <f>IF(●入力フォーム!AJ39="","",●入力フォーム!AJ39)</f>
        <v/>
      </c>
      <c r="AK39" s="27" t="str">
        <f>IF(●入力フォーム!AK39="","",●入力フォーム!AK39)</f>
        <v/>
      </c>
      <c r="AL39" s="27" t="str">
        <f>IF(●入力フォーム!AL39="","",●入力フォーム!AL39)</f>
        <v/>
      </c>
      <c r="AM39" s="27" t="str">
        <f>IF(●入力フォーム!AM39="","",●入力フォーム!AM39)</f>
        <v/>
      </c>
      <c r="AN39" s="27" t="str">
        <f>IF(●入力フォーム!AN39="","",●入力フォーム!AN39)</f>
        <v/>
      </c>
      <c r="AO39" s="27" t="str">
        <f>IF(●入力フォーム!AO39="","",●入力フォーム!AO39)</f>
        <v/>
      </c>
      <c r="AP39" s="27" t="str">
        <f>IF(●入力フォーム!AP39="","",●入力フォーム!AP39)</f>
        <v/>
      </c>
      <c r="AQ39" s="28" t="str">
        <f>IF(●入力フォーム!AQ39="","",●入力フォーム!AQ39)</f>
        <v/>
      </c>
      <c r="AR39" s="29" t="str">
        <f>IF(●入力フォーム!AR39="","",●入力フォーム!AR39)</f>
        <v/>
      </c>
      <c r="AS39" s="27" t="str">
        <f>IF(●入力フォーム!AS39="","",●入力フォーム!AS39)</f>
        <v/>
      </c>
      <c r="AT39" s="27" t="str">
        <f>IF(●入力フォーム!AT39="","",●入力フォーム!AT39)</f>
        <v/>
      </c>
      <c r="AU39" s="27" t="str">
        <f>IF(●入力フォーム!AU39="","",●入力フォーム!AU39)</f>
        <v/>
      </c>
      <c r="AV39" s="27" t="str">
        <f>IF(●入力フォーム!AV39="","",●入力フォーム!AV39)</f>
        <v/>
      </c>
      <c r="AW39" s="30" t="str">
        <f>IF(●入力フォーム!AW39="","",●入力フォーム!AW39)</f>
        <v/>
      </c>
      <c r="AX39" s="31" t="str">
        <f>IF(●入力フォーム!AX39="","",●入力フォーム!AX39)</f>
        <v/>
      </c>
      <c r="AY39" s="27" t="str">
        <f>IF(●入力フォーム!AY39="","",●入力フォーム!AY39)</f>
        <v/>
      </c>
    </row>
    <row r="40" spans="1:51" x14ac:dyDescent="0.4">
      <c r="A40" s="32" t="str">
        <f>IF(●入力フォーム!A40="","",●入力フォーム!A40)</f>
        <v/>
      </c>
      <c r="B40" s="51" t="str">
        <f>IF(●入力フォーム!B40="","",●入力フォーム!B40)</f>
        <v/>
      </c>
      <c r="C40" s="24" t="str">
        <f>IF(●入力フォーム!C40="","",●入力フォーム!C40)</f>
        <v/>
      </c>
      <c r="D40" s="24" t="str">
        <f>IF(●入力フォーム!D40="","",●入力フォーム!D40)</f>
        <v/>
      </c>
      <c r="E40" s="33" t="str">
        <f>IF(●入力フォーム!E40="","",●入力フォーム!E40)</f>
        <v/>
      </c>
      <c r="F40" s="24" t="str">
        <f>IF(●入力フォーム!F40="","",●入力フォーム!F40)</f>
        <v/>
      </c>
      <c r="G40" s="24" t="str">
        <f>IF(●入力フォーム!G40="","",●入力フォーム!G40)</f>
        <v/>
      </c>
      <c r="H40" s="25" t="str">
        <f>IF(●入力フォーム!H40="","",●入力フォーム!H40)</f>
        <v/>
      </c>
      <c r="I40" s="25" t="str">
        <f>IF(●入力フォーム!I40="","",●入力フォーム!I40)</f>
        <v/>
      </c>
      <c r="J40" s="32" t="str">
        <f>IF(●入力フォーム!J40="","",●入力フォーム!J40)</f>
        <v/>
      </c>
      <c r="K40" s="32" t="str">
        <f>IF(●入力フォーム!K40="","",●入力フォーム!K40)</f>
        <v/>
      </c>
      <c r="L40" s="36" t="str">
        <f>IF(●入力フォーム!L40="","",●入力フォーム!L40)</f>
        <v/>
      </c>
      <c r="M40" s="36">
        <f>IF(●入力フォーム!M40="","",●入力フォーム!M40)</f>
        <v>960</v>
      </c>
      <c r="N40" s="36">
        <f>IF(●入力フォーム!N40="","",●入力フォーム!N40)</f>
        <v>0.4</v>
      </c>
      <c r="O40" s="37">
        <f>IF(●入力フォーム!O40="","",●入力フォーム!O40)</f>
        <v>1.3</v>
      </c>
      <c r="P40" s="38">
        <f>IF(●入力フォーム!P40="","",●入力フォーム!P40)</f>
        <v>1</v>
      </c>
      <c r="Q40" s="39" t="str">
        <f>IF(●入力フォーム!Q40="","",●入力フォーム!Q40)</f>
        <v/>
      </c>
      <c r="R40" s="36" t="str">
        <f>IF(●入力フォーム!R40="","",●入力フォーム!R40)</f>
        <v/>
      </c>
      <c r="S40" s="32" t="str">
        <f>IF(●入力フォーム!S40="","",●入力フォーム!S40)</f>
        <v/>
      </c>
      <c r="T40" s="36" t="str">
        <f>IF(●入力フォーム!T40="","",●入力フォーム!T40)</f>
        <v/>
      </c>
      <c r="U40" s="32" t="str">
        <f>IF(●入力フォーム!U40="","",●入力フォーム!U40)</f>
        <v/>
      </c>
      <c r="V40" s="50" t="str">
        <f>IF(●入力フォーム!V40="","",●入力フォーム!V40)</f>
        <v/>
      </c>
      <c r="W40" s="36" t="str">
        <f>IF(●入力フォーム!W40="","",●入力フォーム!W40)</f>
        <v/>
      </c>
      <c r="X40" s="27" t="str">
        <f>IF(●入力フォーム!X40="","",●入力フォーム!X40)</f>
        <v/>
      </c>
      <c r="Y40" s="27" t="str">
        <f>IF(●入力フォーム!Y40="","",●入力フォーム!Y40)</f>
        <v/>
      </c>
      <c r="Z40" s="27" t="str">
        <f>IF(●入力フォーム!Z40="","",●入力フォーム!Z40)</f>
        <v/>
      </c>
      <c r="AA40" s="27" t="str">
        <f>IF(●入力フォーム!AA40="","",●入力フォーム!AA40)</f>
        <v/>
      </c>
      <c r="AB40" s="27" t="str">
        <f>IF(●入力フォーム!AB40="","",●入力フォーム!AB40)</f>
        <v/>
      </c>
      <c r="AC40" s="27" t="str">
        <f>IF(●入力フォーム!AC40="","",●入力フォーム!AC40)</f>
        <v/>
      </c>
      <c r="AD40" s="27" t="str">
        <f>IF(●入力フォーム!AD40="","",●入力フォーム!AD40)</f>
        <v/>
      </c>
      <c r="AE40" s="27" t="str">
        <f>IF(●入力フォーム!AE40="","",●入力フォーム!AE40)</f>
        <v/>
      </c>
      <c r="AF40" s="27" t="str">
        <f>IF(●入力フォーム!AF40="","",●入力フォーム!AF40)</f>
        <v/>
      </c>
      <c r="AG40" s="27" t="str">
        <f>IF(●入力フォーム!AG40="","",●入力フォーム!AG40)</f>
        <v/>
      </c>
      <c r="AH40" s="27" t="str">
        <f>IF(●入力フォーム!AH40="","",●入力フォーム!AH40)</f>
        <v/>
      </c>
      <c r="AI40" s="27" t="str">
        <f>IF(●入力フォーム!AI40="","",●入力フォーム!AI40)</f>
        <v/>
      </c>
      <c r="AJ40" s="27" t="str">
        <f>IF(●入力フォーム!AJ40="","",●入力フォーム!AJ40)</f>
        <v/>
      </c>
      <c r="AK40" s="27" t="str">
        <f>IF(●入力フォーム!AK40="","",●入力フォーム!AK40)</f>
        <v/>
      </c>
      <c r="AL40" s="27" t="str">
        <f>IF(●入力フォーム!AL40="","",●入力フォーム!AL40)</f>
        <v/>
      </c>
      <c r="AM40" s="27" t="str">
        <f>IF(●入力フォーム!AM40="","",●入力フォーム!AM40)</f>
        <v/>
      </c>
      <c r="AN40" s="27" t="str">
        <f>IF(●入力フォーム!AN40="","",●入力フォーム!AN40)</f>
        <v/>
      </c>
      <c r="AO40" s="27" t="str">
        <f>IF(●入力フォーム!AO40="","",●入力フォーム!AO40)</f>
        <v/>
      </c>
      <c r="AP40" s="27" t="str">
        <f>IF(●入力フォーム!AP40="","",●入力フォーム!AP40)</f>
        <v/>
      </c>
      <c r="AQ40" s="28" t="str">
        <f>IF(●入力フォーム!AQ40="","",●入力フォーム!AQ40)</f>
        <v/>
      </c>
      <c r="AR40" s="29" t="str">
        <f>IF(●入力フォーム!AR40="","",●入力フォーム!AR40)</f>
        <v/>
      </c>
      <c r="AS40" s="27" t="str">
        <f>IF(●入力フォーム!AS40="","",●入力フォーム!AS40)</f>
        <v/>
      </c>
      <c r="AT40" s="27" t="str">
        <f>IF(●入力フォーム!AT40="","",●入力フォーム!AT40)</f>
        <v/>
      </c>
      <c r="AU40" s="27" t="str">
        <f>IF(●入力フォーム!AU40="","",●入力フォーム!AU40)</f>
        <v/>
      </c>
      <c r="AV40" s="27" t="str">
        <f>IF(●入力フォーム!AV40="","",●入力フォーム!AV40)</f>
        <v/>
      </c>
      <c r="AW40" s="30" t="str">
        <f>IF(●入力フォーム!AW40="","",●入力フォーム!AW40)</f>
        <v/>
      </c>
      <c r="AX40" s="31" t="str">
        <f>IF(●入力フォーム!AX40="","",●入力フォーム!AX40)</f>
        <v/>
      </c>
      <c r="AY40" s="27" t="str">
        <f>IF(●入力フォーム!AY40="","",●入力フォーム!AY40)</f>
        <v/>
      </c>
    </row>
    <row r="41" spans="1:51" x14ac:dyDescent="0.4">
      <c r="A41" s="32" t="str">
        <f>IF(●入力フォーム!A41="","",●入力フォーム!A41)</f>
        <v/>
      </c>
      <c r="B41" s="51" t="str">
        <f>IF(●入力フォーム!B41="","",●入力フォーム!B41)</f>
        <v/>
      </c>
      <c r="C41" s="24" t="str">
        <f>IF(●入力フォーム!C41="","",●入力フォーム!C41)</f>
        <v/>
      </c>
      <c r="D41" s="24" t="str">
        <f>IF(●入力フォーム!D41="","",●入力フォーム!D41)</f>
        <v/>
      </c>
      <c r="E41" s="33" t="str">
        <f>IF(●入力フォーム!E41="","",●入力フォーム!E41)</f>
        <v/>
      </c>
      <c r="F41" s="24" t="str">
        <f>IF(●入力フォーム!F41="","",●入力フォーム!F41)</f>
        <v/>
      </c>
      <c r="G41" s="24" t="str">
        <f>IF(●入力フォーム!G41="","",●入力フォーム!G41)</f>
        <v/>
      </c>
      <c r="H41" s="25" t="str">
        <f>IF(●入力フォーム!H41="","",●入力フォーム!H41)</f>
        <v/>
      </c>
      <c r="I41" s="25" t="str">
        <f>IF(●入力フォーム!I41="","",●入力フォーム!I41)</f>
        <v/>
      </c>
      <c r="J41" s="32" t="str">
        <f>IF(●入力フォーム!J41="","",●入力フォーム!J41)</f>
        <v/>
      </c>
      <c r="K41" s="32" t="str">
        <f>IF(●入力フォーム!K41="","",●入力フォーム!K41)</f>
        <v/>
      </c>
      <c r="L41" s="36" t="str">
        <f>IF(●入力フォーム!L41="","",●入力フォーム!L41)</f>
        <v/>
      </c>
      <c r="M41" s="36">
        <f>IF(●入力フォーム!M41="","",●入力フォーム!M41)</f>
        <v>960</v>
      </c>
      <c r="N41" s="36">
        <f>IF(●入力フォーム!N41="","",●入力フォーム!N41)</f>
        <v>0.4</v>
      </c>
      <c r="O41" s="37">
        <f>IF(●入力フォーム!O41="","",●入力フォーム!O41)</f>
        <v>1.3</v>
      </c>
      <c r="P41" s="38">
        <f>IF(●入力フォーム!P41="","",●入力フォーム!P41)</f>
        <v>1</v>
      </c>
      <c r="Q41" s="39" t="str">
        <f>IF(●入力フォーム!Q41="","",●入力フォーム!Q41)</f>
        <v/>
      </c>
      <c r="R41" s="36" t="str">
        <f>IF(●入力フォーム!R41="","",●入力フォーム!R41)</f>
        <v/>
      </c>
      <c r="S41" s="32" t="str">
        <f>IF(●入力フォーム!S41="","",●入力フォーム!S41)</f>
        <v/>
      </c>
      <c r="T41" s="36" t="str">
        <f>IF(●入力フォーム!T41="","",●入力フォーム!T41)</f>
        <v/>
      </c>
      <c r="U41" s="32" t="str">
        <f>IF(●入力フォーム!U41="","",●入力フォーム!U41)</f>
        <v/>
      </c>
      <c r="V41" s="50" t="str">
        <f>IF(●入力フォーム!V41="","",●入力フォーム!V41)</f>
        <v/>
      </c>
      <c r="W41" s="36" t="str">
        <f>IF(●入力フォーム!W41="","",●入力フォーム!W41)</f>
        <v/>
      </c>
      <c r="X41" s="27" t="str">
        <f>IF(●入力フォーム!X41="","",●入力フォーム!X41)</f>
        <v/>
      </c>
      <c r="Y41" s="27" t="str">
        <f>IF(●入力フォーム!Y41="","",●入力フォーム!Y41)</f>
        <v/>
      </c>
      <c r="Z41" s="27" t="str">
        <f>IF(●入力フォーム!Z41="","",●入力フォーム!Z41)</f>
        <v/>
      </c>
      <c r="AA41" s="27" t="str">
        <f>IF(●入力フォーム!AA41="","",●入力フォーム!AA41)</f>
        <v/>
      </c>
      <c r="AB41" s="27" t="str">
        <f>IF(●入力フォーム!AB41="","",●入力フォーム!AB41)</f>
        <v/>
      </c>
      <c r="AC41" s="27" t="str">
        <f>IF(●入力フォーム!AC41="","",●入力フォーム!AC41)</f>
        <v/>
      </c>
      <c r="AD41" s="27" t="str">
        <f>IF(●入力フォーム!AD41="","",●入力フォーム!AD41)</f>
        <v/>
      </c>
      <c r="AE41" s="27" t="str">
        <f>IF(●入力フォーム!AE41="","",●入力フォーム!AE41)</f>
        <v/>
      </c>
      <c r="AF41" s="27" t="str">
        <f>IF(●入力フォーム!AF41="","",●入力フォーム!AF41)</f>
        <v/>
      </c>
      <c r="AG41" s="27" t="str">
        <f>IF(●入力フォーム!AG41="","",●入力フォーム!AG41)</f>
        <v/>
      </c>
      <c r="AH41" s="27" t="str">
        <f>IF(●入力フォーム!AH41="","",●入力フォーム!AH41)</f>
        <v/>
      </c>
      <c r="AI41" s="27" t="str">
        <f>IF(●入力フォーム!AI41="","",●入力フォーム!AI41)</f>
        <v/>
      </c>
      <c r="AJ41" s="27" t="str">
        <f>IF(●入力フォーム!AJ41="","",●入力フォーム!AJ41)</f>
        <v/>
      </c>
      <c r="AK41" s="27" t="str">
        <f>IF(●入力フォーム!AK41="","",●入力フォーム!AK41)</f>
        <v/>
      </c>
      <c r="AL41" s="27" t="str">
        <f>IF(●入力フォーム!AL41="","",●入力フォーム!AL41)</f>
        <v/>
      </c>
      <c r="AM41" s="27" t="str">
        <f>IF(●入力フォーム!AM41="","",●入力フォーム!AM41)</f>
        <v/>
      </c>
      <c r="AN41" s="27" t="str">
        <f>IF(●入力フォーム!AN41="","",●入力フォーム!AN41)</f>
        <v/>
      </c>
      <c r="AO41" s="27" t="str">
        <f>IF(●入力フォーム!AO41="","",●入力フォーム!AO41)</f>
        <v/>
      </c>
      <c r="AP41" s="27" t="str">
        <f>IF(●入力フォーム!AP41="","",●入力フォーム!AP41)</f>
        <v/>
      </c>
      <c r="AQ41" s="28" t="str">
        <f>IF(●入力フォーム!AQ41="","",●入力フォーム!AQ41)</f>
        <v/>
      </c>
      <c r="AR41" s="29" t="str">
        <f>IF(●入力フォーム!AR41="","",●入力フォーム!AR41)</f>
        <v/>
      </c>
      <c r="AS41" s="27" t="str">
        <f>IF(●入力フォーム!AS41="","",●入力フォーム!AS41)</f>
        <v/>
      </c>
      <c r="AT41" s="27" t="str">
        <f>IF(●入力フォーム!AT41="","",●入力フォーム!AT41)</f>
        <v/>
      </c>
      <c r="AU41" s="27" t="str">
        <f>IF(●入力フォーム!AU41="","",●入力フォーム!AU41)</f>
        <v/>
      </c>
      <c r="AV41" s="27" t="str">
        <f>IF(●入力フォーム!AV41="","",●入力フォーム!AV41)</f>
        <v/>
      </c>
      <c r="AW41" s="30" t="str">
        <f>IF(●入力フォーム!AW41="","",●入力フォーム!AW41)</f>
        <v/>
      </c>
      <c r="AX41" s="31" t="str">
        <f>IF(●入力フォーム!AX41="","",●入力フォーム!AX41)</f>
        <v/>
      </c>
      <c r="AY41" s="27" t="str">
        <f>IF(●入力フォーム!AY41="","",●入力フォーム!AY41)</f>
        <v/>
      </c>
    </row>
    <row r="42" spans="1:51" x14ac:dyDescent="0.4">
      <c r="A42" s="32" t="str">
        <f>IF(●入力フォーム!A42="","",●入力フォーム!A42)</f>
        <v/>
      </c>
      <c r="B42" s="51" t="str">
        <f>IF(●入力フォーム!B42="","",●入力フォーム!B42)</f>
        <v/>
      </c>
      <c r="C42" s="24" t="str">
        <f>IF(●入力フォーム!C42="","",●入力フォーム!C42)</f>
        <v/>
      </c>
      <c r="D42" s="24" t="str">
        <f>IF(●入力フォーム!D42="","",●入力フォーム!D42)</f>
        <v/>
      </c>
      <c r="E42" s="33" t="str">
        <f>IF(●入力フォーム!E42="","",●入力フォーム!E42)</f>
        <v/>
      </c>
      <c r="F42" s="24" t="str">
        <f>IF(●入力フォーム!F42="","",●入力フォーム!F42)</f>
        <v/>
      </c>
      <c r="G42" s="24" t="str">
        <f>IF(●入力フォーム!G42="","",●入力フォーム!G42)</f>
        <v/>
      </c>
      <c r="H42" s="25" t="str">
        <f>IF(●入力フォーム!H42="","",●入力フォーム!H42)</f>
        <v/>
      </c>
      <c r="I42" s="25" t="str">
        <f>IF(●入力フォーム!I42="","",●入力フォーム!I42)</f>
        <v/>
      </c>
      <c r="J42" s="32" t="str">
        <f>IF(●入力フォーム!J42="","",●入力フォーム!J42)</f>
        <v/>
      </c>
      <c r="K42" s="32" t="str">
        <f>IF(●入力フォーム!K42="","",●入力フォーム!K42)</f>
        <v/>
      </c>
      <c r="L42" s="36" t="str">
        <f>IF(●入力フォーム!L42="","",●入力フォーム!L42)</f>
        <v/>
      </c>
      <c r="M42" s="36">
        <f>IF(●入力フォーム!M42="","",●入力フォーム!M42)</f>
        <v>960</v>
      </c>
      <c r="N42" s="36">
        <f>IF(●入力フォーム!N42="","",●入力フォーム!N42)</f>
        <v>0.4</v>
      </c>
      <c r="O42" s="37">
        <f>IF(●入力フォーム!O42="","",●入力フォーム!O42)</f>
        <v>1.3</v>
      </c>
      <c r="P42" s="38">
        <f>IF(●入力フォーム!P42="","",●入力フォーム!P42)</f>
        <v>1</v>
      </c>
      <c r="Q42" s="39" t="str">
        <f>IF(●入力フォーム!Q42="","",●入力フォーム!Q42)</f>
        <v/>
      </c>
      <c r="R42" s="36" t="str">
        <f>IF(●入力フォーム!R42="","",●入力フォーム!R42)</f>
        <v/>
      </c>
      <c r="S42" s="32" t="str">
        <f>IF(●入力フォーム!S42="","",●入力フォーム!S42)</f>
        <v/>
      </c>
      <c r="T42" s="36" t="str">
        <f>IF(●入力フォーム!T42="","",●入力フォーム!T42)</f>
        <v/>
      </c>
      <c r="U42" s="32" t="str">
        <f>IF(●入力フォーム!U42="","",●入力フォーム!U42)</f>
        <v/>
      </c>
      <c r="V42" s="50" t="str">
        <f>IF(●入力フォーム!V42="","",●入力フォーム!V42)</f>
        <v/>
      </c>
      <c r="W42" s="36" t="str">
        <f>IF(●入力フォーム!W42="","",●入力フォーム!W42)</f>
        <v/>
      </c>
      <c r="X42" s="27" t="str">
        <f>IF(●入力フォーム!X42="","",●入力フォーム!X42)</f>
        <v/>
      </c>
      <c r="Y42" s="27" t="str">
        <f>IF(●入力フォーム!Y42="","",●入力フォーム!Y42)</f>
        <v/>
      </c>
      <c r="Z42" s="27" t="str">
        <f>IF(●入力フォーム!Z42="","",●入力フォーム!Z42)</f>
        <v/>
      </c>
      <c r="AA42" s="27" t="str">
        <f>IF(●入力フォーム!AA42="","",●入力フォーム!AA42)</f>
        <v/>
      </c>
      <c r="AB42" s="27" t="str">
        <f>IF(●入力フォーム!AB42="","",●入力フォーム!AB42)</f>
        <v/>
      </c>
      <c r="AC42" s="27" t="str">
        <f>IF(●入力フォーム!AC42="","",●入力フォーム!AC42)</f>
        <v/>
      </c>
      <c r="AD42" s="27" t="str">
        <f>IF(●入力フォーム!AD42="","",●入力フォーム!AD42)</f>
        <v/>
      </c>
      <c r="AE42" s="27" t="str">
        <f>IF(●入力フォーム!AE42="","",●入力フォーム!AE42)</f>
        <v/>
      </c>
      <c r="AF42" s="27" t="str">
        <f>IF(●入力フォーム!AF42="","",●入力フォーム!AF42)</f>
        <v/>
      </c>
      <c r="AG42" s="27" t="str">
        <f>IF(●入力フォーム!AG42="","",●入力フォーム!AG42)</f>
        <v/>
      </c>
      <c r="AH42" s="27" t="str">
        <f>IF(●入力フォーム!AH42="","",●入力フォーム!AH42)</f>
        <v/>
      </c>
      <c r="AI42" s="27" t="str">
        <f>IF(●入力フォーム!AI42="","",●入力フォーム!AI42)</f>
        <v/>
      </c>
      <c r="AJ42" s="27" t="str">
        <f>IF(●入力フォーム!AJ42="","",●入力フォーム!AJ42)</f>
        <v/>
      </c>
      <c r="AK42" s="27" t="str">
        <f>IF(●入力フォーム!AK42="","",●入力フォーム!AK42)</f>
        <v/>
      </c>
      <c r="AL42" s="27" t="str">
        <f>IF(●入力フォーム!AL42="","",●入力フォーム!AL42)</f>
        <v/>
      </c>
      <c r="AM42" s="27" t="str">
        <f>IF(●入力フォーム!AM42="","",●入力フォーム!AM42)</f>
        <v/>
      </c>
      <c r="AN42" s="27" t="str">
        <f>IF(●入力フォーム!AN42="","",●入力フォーム!AN42)</f>
        <v/>
      </c>
      <c r="AO42" s="27" t="str">
        <f>IF(●入力フォーム!AO42="","",●入力フォーム!AO42)</f>
        <v/>
      </c>
      <c r="AP42" s="27" t="str">
        <f>IF(●入力フォーム!AP42="","",●入力フォーム!AP42)</f>
        <v/>
      </c>
      <c r="AQ42" s="28" t="str">
        <f>IF(●入力フォーム!AQ42="","",●入力フォーム!AQ42)</f>
        <v/>
      </c>
      <c r="AR42" s="29" t="str">
        <f>IF(●入力フォーム!AR42="","",●入力フォーム!AR42)</f>
        <v/>
      </c>
      <c r="AS42" s="27" t="str">
        <f>IF(●入力フォーム!AS42="","",●入力フォーム!AS42)</f>
        <v/>
      </c>
      <c r="AT42" s="27" t="str">
        <f>IF(●入力フォーム!AT42="","",●入力フォーム!AT42)</f>
        <v/>
      </c>
      <c r="AU42" s="27" t="str">
        <f>IF(●入力フォーム!AU42="","",●入力フォーム!AU42)</f>
        <v/>
      </c>
      <c r="AV42" s="27" t="str">
        <f>IF(●入力フォーム!AV42="","",●入力フォーム!AV42)</f>
        <v/>
      </c>
      <c r="AW42" s="30" t="str">
        <f>IF(●入力フォーム!AW42="","",●入力フォーム!AW42)</f>
        <v/>
      </c>
      <c r="AX42" s="31" t="str">
        <f>IF(●入力フォーム!AX42="","",●入力フォーム!AX42)</f>
        <v/>
      </c>
      <c r="AY42" s="27" t="str">
        <f>IF(●入力フォーム!AY42="","",●入力フォーム!AY42)</f>
        <v/>
      </c>
    </row>
    <row r="43" spans="1:51" x14ac:dyDescent="0.4">
      <c r="A43" s="32" t="str">
        <f>IF(●入力フォーム!A43="","",●入力フォーム!A43)</f>
        <v/>
      </c>
      <c r="B43" s="51" t="str">
        <f>IF(●入力フォーム!B43="","",●入力フォーム!B43)</f>
        <v/>
      </c>
      <c r="C43" s="24" t="str">
        <f>IF(●入力フォーム!C43="","",●入力フォーム!C43)</f>
        <v/>
      </c>
      <c r="D43" s="24" t="str">
        <f>IF(●入力フォーム!D43="","",●入力フォーム!D43)</f>
        <v/>
      </c>
      <c r="E43" s="33" t="str">
        <f>IF(●入力フォーム!E43="","",●入力フォーム!E43)</f>
        <v/>
      </c>
      <c r="F43" s="24" t="str">
        <f>IF(●入力フォーム!F43="","",●入力フォーム!F43)</f>
        <v/>
      </c>
      <c r="G43" s="24" t="str">
        <f>IF(●入力フォーム!G43="","",●入力フォーム!G43)</f>
        <v/>
      </c>
      <c r="H43" s="25" t="str">
        <f>IF(●入力フォーム!H43="","",●入力フォーム!H43)</f>
        <v/>
      </c>
      <c r="I43" s="25" t="str">
        <f>IF(●入力フォーム!I43="","",●入力フォーム!I43)</f>
        <v/>
      </c>
      <c r="J43" s="32" t="str">
        <f>IF(●入力フォーム!J43="","",●入力フォーム!J43)</f>
        <v/>
      </c>
      <c r="K43" s="32" t="str">
        <f>IF(●入力フォーム!K43="","",●入力フォーム!K43)</f>
        <v/>
      </c>
      <c r="L43" s="36" t="str">
        <f>IF(●入力フォーム!L43="","",●入力フォーム!L43)</f>
        <v/>
      </c>
      <c r="M43" s="36">
        <f>IF(●入力フォーム!M43="","",●入力フォーム!M43)</f>
        <v>960</v>
      </c>
      <c r="N43" s="36">
        <f>IF(●入力フォーム!N43="","",●入力フォーム!N43)</f>
        <v>0.4</v>
      </c>
      <c r="O43" s="37">
        <f>IF(●入力フォーム!O43="","",●入力フォーム!O43)</f>
        <v>1.3</v>
      </c>
      <c r="P43" s="38">
        <f>IF(●入力フォーム!P43="","",●入力フォーム!P43)</f>
        <v>1</v>
      </c>
      <c r="Q43" s="39" t="str">
        <f>IF(●入力フォーム!Q43="","",●入力フォーム!Q43)</f>
        <v/>
      </c>
      <c r="R43" s="36" t="str">
        <f>IF(●入力フォーム!R43="","",●入力フォーム!R43)</f>
        <v/>
      </c>
      <c r="S43" s="32" t="str">
        <f>IF(●入力フォーム!S43="","",●入力フォーム!S43)</f>
        <v/>
      </c>
      <c r="T43" s="36" t="str">
        <f>IF(●入力フォーム!T43="","",●入力フォーム!T43)</f>
        <v/>
      </c>
      <c r="U43" s="32" t="str">
        <f>IF(●入力フォーム!U43="","",●入力フォーム!U43)</f>
        <v/>
      </c>
      <c r="V43" s="50" t="str">
        <f>IF(●入力フォーム!V43="","",●入力フォーム!V43)</f>
        <v/>
      </c>
      <c r="W43" s="36" t="str">
        <f>IF(●入力フォーム!W43="","",●入力フォーム!W43)</f>
        <v/>
      </c>
      <c r="X43" s="27" t="str">
        <f>IF(●入力フォーム!X43="","",●入力フォーム!X43)</f>
        <v/>
      </c>
      <c r="Y43" s="27" t="str">
        <f>IF(●入力フォーム!Y43="","",●入力フォーム!Y43)</f>
        <v/>
      </c>
      <c r="Z43" s="27" t="str">
        <f>IF(●入力フォーム!Z43="","",●入力フォーム!Z43)</f>
        <v/>
      </c>
      <c r="AA43" s="27" t="str">
        <f>IF(●入力フォーム!AA43="","",●入力フォーム!AA43)</f>
        <v/>
      </c>
      <c r="AB43" s="27" t="str">
        <f>IF(●入力フォーム!AB43="","",●入力フォーム!AB43)</f>
        <v/>
      </c>
      <c r="AC43" s="27" t="str">
        <f>IF(●入力フォーム!AC43="","",●入力フォーム!AC43)</f>
        <v/>
      </c>
      <c r="AD43" s="27" t="str">
        <f>IF(●入力フォーム!AD43="","",●入力フォーム!AD43)</f>
        <v/>
      </c>
      <c r="AE43" s="27" t="str">
        <f>IF(●入力フォーム!AE43="","",●入力フォーム!AE43)</f>
        <v/>
      </c>
      <c r="AF43" s="27" t="str">
        <f>IF(●入力フォーム!AF43="","",●入力フォーム!AF43)</f>
        <v/>
      </c>
      <c r="AG43" s="27" t="str">
        <f>IF(●入力フォーム!AG43="","",●入力フォーム!AG43)</f>
        <v/>
      </c>
      <c r="AH43" s="27" t="str">
        <f>IF(●入力フォーム!AH43="","",●入力フォーム!AH43)</f>
        <v/>
      </c>
      <c r="AI43" s="27" t="str">
        <f>IF(●入力フォーム!AI43="","",●入力フォーム!AI43)</f>
        <v/>
      </c>
      <c r="AJ43" s="27" t="str">
        <f>IF(●入力フォーム!AJ43="","",●入力フォーム!AJ43)</f>
        <v/>
      </c>
      <c r="AK43" s="27" t="str">
        <f>IF(●入力フォーム!AK43="","",●入力フォーム!AK43)</f>
        <v/>
      </c>
      <c r="AL43" s="27" t="str">
        <f>IF(●入力フォーム!AL43="","",●入力フォーム!AL43)</f>
        <v/>
      </c>
      <c r="AM43" s="27" t="str">
        <f>IF(●入力フォーム!AM43="","",●入力フォーム!AM43)</f>
        <v/>
      </c>
      <c r="AN43" s="27" t="str">
        <f>IF(●入力フォーム!AN43="","",●入力フォーム!AN43)</f>
        <v/>
      </c>
      <c r="AO43" s="27" t="str">
        <f>IF(●入力フォーム!AO43="","",●入力フォーム!AO43)</f>
        <v/>
      </c>
      <c r="AP43" s="27" t="str">
        <f>IF(●入力フォーム!AP43="","",●入力フォーム!AP43)</f>
        <v/>
      </c>
      <c r="AQ43" s="28" t="str">
        <f>IF(●入力フォーム!AQ43="","",●入力フォーム!AQ43)</f>
        <v/>
      </c>
      <c r="AR43" s="29" t="str">
        <f>IF(●入力フォーム!AR43="","",●入力フォーム!AR43)</f>
        <v/>
      </c>
      <c r="AS43" s="27" t="str">
        <f>IF(●入力フォーム!AS43="","",●入力フォーム!AS43)</f>
        <v/>
      </c>
      <c r="AT43" s="27" t="str">
        <f>IF(●入力フォーム!AT43="","",●入力フォーム!AT43)</f>
        <v/>
      </c>
      <c r="AU43" s="27" t="str">
        <f>IF(●入力フォーム!AU43="","",●入力フォーム!AU43)</f>
        <v/>
      </c>
      <c r="AV43" s="27" t="str">
        <f>IF(●入力フォーム!AV43="","",●入力フォーム!AV43)</f>
        <v/>
      </c>
      <c r="AW43" s="30" t="str">
        <f>IF(●入力フォーム!AW43="","",●入力フォーム!AW43)</f>
        <v/>
      </c>
      <c r="AX43" s="31" t="str">
        <f>IF(●入力フォーム!AX43="","",●入力フォーム!AX43)</f>
        <v/>
      </c>
      <c r="AY43" s="27" t="str">
        <f>IF(●入力フォーム!AY43="","",●入力フォーム!AY43)</f>
        <v/>
      </c>
    </row>
    <row r="44" spans="1:51" x14ac:dyDescent="0.4">
      <c r="A44" s="32" t="str">
        <f>IF(●入力フォーム!A44="","",●入力フォーム!A44)</f>
        <v/>
      </c>
      <c r="B44" s="51" t="str">
        <f>IF(●入力フォーム!B44="","",●入力フォーム!B44)</f>
        <v/>
      </c>
      <c r="C44" s="24" t="str">
        <f>IF(●入力フォーム!C44="","",●入力フォーム!C44)</f>
        <v/>
      </c>
      <c r="D44" s="24" t="str">
        <f>IF(●入力フォーム!D44="","",●入力フォーム!D44)</f>
        <v/>
      </c>
      <c r="E44" s="33" t="str">
        <f>IF(●入力フォーム!E44="","",●入力フォーム!E44)</f>
        <v/>
      </c>
      <c r="F44" s="24" t="str">
        <f>IF(●入力フォーム!F44="","",●入力フォーム!F44)</f>
        <v/>
      </c>
      <c r="G44" s="24" t="str">
        <f>IF(●入力フォーム!G44="","",●入力フォーム!G44)</f>
        <v/>
      </c>
      <c r="H44" s="25" t="str">
        <f>IF(●入力フォーム!H44="","",●入力フォーム!H44)</f>
        <v/>
      </c>
      <c r="I44" s="25" t="str">
        <f>IF(●入力フォーム!I44="","",●入力フォーム!I44)</f>
        <v/>
      </c>
      <c r="J44" s="32" t="str">
        <f>IF(●入力フォーム!J44="","",●入力フォーム!J44)</f>
        <v/>
      </c>
      <c r="K44" s="32" t="str">
        <f>IF(●入力フォーム!K44="","",●入力フォーム!K44)</f>
        <v/>
      </c>
      <c r="L44" s="36" t="str">
        <f>IF(●入力フォーム!L44="","",●入力フォーム!L44)</f>
        <v/>
      </c>
      <c r="M44" s="36">
        <f>IF(●入力フォーム!M44="","",●入力フォーム!M44)</f>
        <v>960</v>
      </c>
      <c r="N44" s="36">
        <f>IF(●入力フォーム!N44="","",●入力フォーム!N44)</f>
        <v>0.4</v>
      </c>
      <c r="O44" s="37">
        <f>IF(●入力フォーム!O44="","",●入力フォーム!O44)</f>
        <v>1.3</v>
      </c>
      <c r="P44" s="38">
        <f>IF(●入力フォーム!P44="","",●入力フォーム!P44)</f>
        <v>1</v>
      </c>
      <c r="Q44" s="39" t="str">
        <f>IF(●入力フォーム!Q44="","",●入力フォーム!Q44)</f>
        <v/>
      </c>
      <c r="R44" s="36" t="str">
        <f>IF(●入力フォーム!R44="","",●入力フォーム!R44)</f>
        <v/>
      </c>
      <c r="S44" s="32" t="str">
        <f>IF(●入力フォーム!S44="","",●入力フォーム!S44)</f>
        <v/>
      </c>
      <c r="T44" s="36" t="str">
        <f>IF(●入力フォーム!T44="","",●入力フォーム!T44)</f>
        <v/>
      </c>
      <c r="U44" s="32" t="str">
        <f>IF(●入力フォーム!U44="","",●入力フォーム!U44)</f>
        <v/>
      </c>
      <c r="V44" s="50" t="str">
        <f>IF(●入力フォーム!V44="","",●入力フォーム!V44)</f>
        <v/>
      </c>
      <c r="W44" s="36" t="str">
        <f>IF(●入力フォーム!W44="","",●入力フォーム!W44)</f>
        <v/>
      </c>
      <c r="X44" s="27" t="str">
        <f>IF(●入力フォーム!X44="","",●入力フォーム!X44)</f>
        <v/>
      </c>
      <c r="Y44" s="27" t="str">
        <f>IF(●入力フォーム!Y44="","",●入力フォーム!Y44)</f>
        <v/>
      </c>
      <c r="Z44" s="27" t="str">
        <f>IF(●入力フォーム!Z44="","",●入力フォーム!Z44)</f>
        <v/>
      </c>
      <c r="AA44" s="27" t="str">
        <f>IF(●入力フォーム!AA44="","",●入力フォーム!AA44)</f>
        <v/>
      </c>
      <c r="AB44" s="27" t="str">
        <f>IF(●入力フォーム!AB44="","",●入力フォーム!AB44)</f>
        <v/>
      </c>
      <c r="AC44" s="27" t="str">
        <f>IF(●入力フォーム!AC44="","",●入力フォーム!AC44)</f>
        <v/>
      </c>
      <c r="AD44" s="27" t="str">
        <f>IF(●入力フォーム!AD44="","",●入力フォーム!AD44)</f>
        <v/>
      </c>
      <c r="AE44" s="27" t="str">
        <f>IF(●入力フォーム!AE44="","",●入力フォーム!AE44)</f>
        <v/>
      </c>
      <c r="AF44" s="27" t="str">
        <f>IF(●入力フォーム!AF44="","",●入力フォーム!AF44)</f>
        <v/>
      </c>
      <c r="AG44" s="27" t="str">
        <f>IF(●入力フォーム!AG44="","",●入力フォーム!AG44)</f>
        <v/>
      </c>
      <c r="AH44" s="27" t="str">
        <f>IF(●入力フォーム!AH44="","",●入力フォーム!AH44)</f>
        <v/>
      </c>
      <c r="AI44" s="27" t="str">
        <f>IF(●入力フォーム!AI44="","",●入力フォーム!AI44)</f>
        <v/>
      </c>
      <c r="AJ44" s="27" t="str">
        <f>IF(●入力フォーム!AJ44="","",●入力フォーム!AJ44)</f>
        <v/>
      </c>
      <c r="AK44" s="27" t="str">
        <f>IF(●入力フォーム!AK44="","",●入力フォーム!AK44)</f>
        <v/>
      </c>
      <c r="AL44" s="27" t="str">
        <f>IF(●入力フォーム!AL44="","",●入力フォーム!AL44)</f>
        <v/>
      </c>
      <c r="AM44" s="27" t="str">
        <f>IF(●入力フォーム!AM44="","",●入力フォーム!AM44)</f>
        <v/>
      </c>
      <c r="AN44" s="27" t="str">
        <f>IF(●入力フォーム!AN44="","",●入力フォーム!AN44)</f>
        <v/>
      </c>
      <c r="AO44" s="27" t="str">
        <f>IF(●入力フォーム!AO44="","",●入力フォーム!AO44)</f>
        <v/>
      </c>
      <c r="AP44" s="27" t="str">
        <f>IF(●入力フォーム!AP44="","",●入力フォーム!AP44)</f>
        <v/>
      </c>
      <c r="AQ44" s="28" t="str">
        <f>IF(●入力フォーム!AQ44="","",●入力フォーム!AQ44)</f>
        <v/>
      </c>
      <c r="AR44" s="29" t="str">
        <f>IF(●入力フォーム!AR44="","",●入力フォーム!AR44)</f>
        <v/>
      </c>
      <c r="AS44" s="27" t="str">
        <f>IF(●入力フォーム!AS44="","",●入力フォーム!AS44)</f>
        <v/>
      </c>
      <c r="AT44" s="27" t="str">
        <f>IF(●入力フォーム!AT44="","",●入力フォーム!AT44)</f>
        <v/>
      </c>
      <c r="AU44" s="27" t="str">
        <f>IF(●入力フォーム!AU44="","",●入力フォーム!AU44)</f>
        <v/>
      </c>
      <c r="AV44" s="27" t="str">
        <f>IF(●入力フォーム!AV44="","",●入力フォーム!AV44)</f>
        <v/>
      </c>
      <c r="AW44" s="30" t="str">
        <f>IF(●入力フォーム!AW44="","",●入力フォーム!AW44)</f>
        <v/>
      </c>
      <c r="AX44" s="31" t="str">
        <f>IF(●入力フォーム!AX44="","",●入力フォーム!AX44)</f>
        <v/>
      </c>
      <c r="AY44" s="27" t="str">
        <f>IF(●入力フォーム!AY44="","",●入力フォーム!AY44)</f>
        <v/>
      </c>
    </row>
    <row r="45" spans="1:51" x14ac:dyDescent="0.4">
      <c r="A45" s="32" t="str">
        <f>IF(●入力フォーム!A45="","",●入力フォーム!A45)</f>
        <v/>
      </c>
      <c r="B45" s="51" t="str">
        <f>IF(●入力フォーム!B45="","",●入力フォーム!B45)</f>
        <v/>
      </c>
      <c r="C45" s="24" t="str">
        <f>IF(●入力フォーム!C45="","",●入力フォーム!C45)</f>
        <v/>
      </c>
      <c r="D45" s="24" t="str">
        <f>IF(●入力フォーム!D45="","",●入力フォーム!D45)</f>
        <v/>
      </c>
      <c r="E45" s="33" t="str">
        <f>IF(●入力フォーム!E45="","",●入力フォーム!E45)</f>
        <v/>
      </c>
      <c r="F45" s="24" t="str">
        <f>IF(●入力フォーム!F45="","",●入力フォーム!F45)</f>
        <v/>
      </c>
      <c r="G45" s="24" t="str">
        <f>IF(●入力フォーム!G45="","",●入力フォーム!G45)</f>
        <v/>
      </c>
      <c r="H45" s="25" t="str">
        <f>IF(●入力フォーム!H45="","",●入力フォーム!H45)</f>
        <v/>
      </c>
      <c r="I45" s="25" t="str">
        <f>IF(●入力フォーム!I45="","",●入力フォーム!I45)</f>
        <v/>
      </c>
      <c r="J45" s="32" t="str">
        <f>IF(●入力フォーム!J45="","",●入力フォーム!J45)</f>
        <v/>
      </c>
      <c r="K45" s="32" t="str">
        <f>IF(●入力フォーム!K45="","",●入力フォーム!K45)</f>
        <v/>
      </c>
      <c r="L45" s="36" t="str">
        <f>IF(●入力フォーム!L45="","",●入力フォーム!L45)</f>
        <v/>
      </c>
      <c r="M45" s="36">
        <f>IF(●入力フォーム!M45="","",●入力フォーム!M45)</f>
        <v>960</v>
      </c>
      <c r="N45" s="36">
        <f>IF(●入力フォーム!N45="","",●入力フォーム!N45)</f>
        <v>0.4</v>
      </c>
      <c r="O45" s="37">
        <f>IF(●入力フォーム!O45="","",●入力フォーム!O45)</f>
        <v>1.3</v>
      </c>
      <c r="P45" s="38">
        <f>IF(●入力フォーム!P45="","",●入力フォーム!P45)</f>
        <v>1</v>
      </c>
      <c r="Q45" s="39" t="str">
        <f>IF(●入力フォーム!Q45="","",●入力フォーム!Q45)</f>
        <v/>
      </c>
      <c r="R45" s="36" t="str">
        <f>IF(●入力フォーム!R45="","",●入力フォーム!R45)</f>
        <v/>
      </c>
      <c r="S45" s="32" t="str">
        <f>IF(●入力フォーム!S45="","",●入力フォーム!S45)</f>
        <v/>
      </c>
      <c r="T45" s="36" t="str">
        <f>IF(●入力フォーム!T45="","",●入力フォーム!T45)</f>
        <v/>
      </c>
      <c r="U45" s="32" t="str">
        <f>IF(●入力フォーム!U45="","",●入力フォーム!U45)</f>
        <v/>
      </c>
      <c r="V45" s="50" t="str">
        <f>IF(●入力フォーム!V45="","",●入力フォーム!V45)</f>
        <v/>
      </c>
      <c r="W45" s="36" t="str">
        <f>IF(●入力フォーム!W45="","",●入力フォーム!W45)</f>
        <v/>
      </c>
      <c r="X45" s="27" t="str">
        <f>IF(●入力フォーム!X45="","",●入力フォーム!X45)</f>
        <v/>
      </c>
      <c r="Y45" s="27" t="str">
        <f>IF(●入力フォーム!Y45="","",●入力フォーム!Y45)</f>
        <v/>
      </c>
      <c r="Z45" s="27" t="str">
        <f>IF(●入力フォーム!Z45="","",●入力フォーム!Z45)</f>
        <v/>
      </c>
      <c r="AA45" s="27" t="str">
        <f>IF(●入力フォーム!AA45="","",●入力フォーム!AA45)</f>
        <v/>
      </c>
      <c r="AB45" s="27" t="str">
        <f>IF(●入力フォーム!AB45="","",●入力フォーム!AB45)</f>
        <v/>
      </c>
      <c r="AC45" s="27" t="str">
        <f>IF(●入力フォーム!AC45="","",●入力フォーム!AC45)</f>
        <v/>
      </c>
      <c r="AD45" s="27" t="str">
        <f>IF(●入力フォーム!AD45="","",●入力フォーム!AD45)</f>
        <v/>
      </c>
      <c r="AE45" s="27" t="str">
        <f>IF(●入力フォーム!AE45="","",●入力フォーム!AE45)</f>
        <v/>
      </c>
      <c r="AF45" s="27" t="str">
        <f>IF(●入力フォーム!AF45="","",●入力フォーム!AF45)</f>
        <v/>
      </c>
      <c r="AG45" s="27" t="str">
        <f>IF(●入力フォーム!AG45="","",●入力フォーム!AG45)</f>
        <v/>
      </c>
      <c r="AH45" s="27" t="str">
        <f>IF(●入力フォーム!AH45="","",●入力フォーム!AH45)</f>
        <v/>
      </c>
      <c r="AI45" s="27" t="str">
        <f>IF(●入力フォーム!AI45="","",●入力フォーム!AI45)</f>
        <v/>
      </c>
      <c r="AJ45" s="27" t="str">
        <f>IF(●入力フォーム!AJ45="","",●入力フォーム!AJ45)</f>
        <v/>
      </c>
      <c r="AK45" s="27" t="str">
        <f>IF(●入力フォーム!AK45="","",●入力フォーム!AK45)</f>
        <v/>
      </c>
      <c r="AL45" s="27" t="str">
        <f>IF(●入力フォーム!AL45="","",●入力フォーム!AL45)</f>
        <v/>
      </c>
      <c r="AM45" s="27" t="str">
        <f>IF(●入力フォーム!AM45="","",●入力フォーム!AM45)</f>
        <v/>
      </c>
      <c r="AN45" s="27" t="str">
        <f>IF(●入力フォーム!AN45="","",●入力フォーム!AN45)</f>
        <v/>
      </c>
      <c r="AO45" s="27" t="str">
        <f>IF(●入力フォーム!AO45="","",●入力フォーム!AO45)</f>
        <v/>
      </c>
      <c r="AP45" s="27" t="str">
        <f>IF(●入力フォーム!AP45="","",●入力フォーム!AP45)</f>
        <v/>
      </c>
      <c r="AQ45" s="28" t="str">
        <f>IF(●入力フォーム!AQ45="","",●入力フォーム!AQ45)</f>
        <v/>
      </c>
      <c r="AR45" s="29" t="str">
        <f>IF(●入力フォーム!AR45="","",●入力フォーム!AR45)</f>
        <v/>
      </c>
      <c r="AS45" s="27" t="str">
        <f>IF(●入力フォーム!AS45="","",●入力フォーム!AS45)</f>
        <v/>
      </c>
      <c r="AT45" s="27" t="str">
        <f>IF(●入力フォーム!AT45="","",●入力フォーム!AT45)</f>
        <v/>
      </c>
      <c r="AU45" s="27" t="str">
        <f>IF(●入力フォーム!AU45="","",●入力フォーム!AU45)</f>
        <v/>
      </c>
      <c r="AV45" s="27" t="str">
        <f>IF(●入力フォーム!AV45="","",●入力フォーム!AV45)</f>
        <v/>
      </c>
      <c r="AW45" s="30" t="str">
        <f>IF(●入力フォーム!AW45="","",●入力フォーム!AW45)</f>
        <v/>
      </c>
      <c r="AX45" s="31" t="str">
        <f>IF(●入力フォーム!AX45="","",●入力フォーム!AX45)</f>
        <v/>
      </c>
      <c r="AY45" s="27" t="str">
        <f>IF(●入力フォーム!AY45="","",●入力フォーム!AY45)</f>
        <v/>
      </c>
    </row>
    <row r="46" spans="1:51" x14ac:dyDescent="0.4">
      <c r="A46" s="32" t="str">
        <f>IF(●入力フォーム!A46="","",●入力フォーム!A46)</f>
        <v/>
      </c>
      <c r="B46" s="51" t="str">
        <f>IF(●入力フォーム!B46="","",●入力フォーム!B46)</f>
        <v/>
      </c>
      <c r="C46" s="24" t="str">
        <f>IF(●入力フォーム!C46="","",●入力フォーム!C46)</f>
        <v/>
      </c>
      <c r="D46" s="24" t="str">
        <f>IF(●入力フォーム!D46="","",●入力フォーム!D46)</f>
        <v/>
      </c>
      <c r="E46" s="33" t="str">
        <f>IF(●入力フォーム!E46="","",●入力フォーム!E46)</f>
        <v/>
      </c>
      <c r="F46" s="24" t="str">
        <f>IF(●入力フォーム!F46="","",●入力フォーム!F46)</f>
        <v/>
      </c>
      <c r="G46" s="24" t="str">
        <f>IF(●入力フォーム!G46="","",●入力フォーム!G46)</f>
        <v/>
      </c>
      <c r="H46" s="25" t="str">
        <f>IF(●入力フォーム!H46="","",●入力フォーム!H46)</f>
        <v/>
      </c>
      <c r="I46" s="25" t="str">
        <f>IF(●入力フォーム!I46="","",●入力フォーム!I46)</f>
        <v/>
      </c>
      <c r="J46" s="32" t="str">
        <f>IF(●入力フォーム!J46="","",●入力フォーム!J46)</f>
        <v/>
      </c>
      <c r="K46" s="32" t="str">
        <f>IF(●入力フォーム!K46="","",●入力フォーム!K46)</f>
        <v/>
      </c>
      <c r="L46" s="36" t="str">
        <f>IF(●入力フォーム!L46="","",●入力フォーム!L46)</f>
        <v/>
      </c>
      <c r="M46" s="36">
        <f>IF(●入力フォーム!M46="","",●入力フォーム!M46)</f>
        <v>960</v>
      </c>
      <c r="N46" s="36">
        <f>IF(●入力フォーム!N46="","",●入力フォーム!N46)</f>
        <v>0.4</v>
      </c>
      <c r="O46" s="37">
        <f>IF(●入力フォーム!O46="","",●入力フォーム!O46)</f>
        <v>1.3</v>
      </c>
      <c r="P46" s="38">
        <f>IF(●入力フォーム!P46="","",●入力フォーム!P46)</f>
        <v>1</v>
      </c>
      <c r="Q46" s="39" t="str">
        <f>IF(●入力フォーム!Q46="","",●入力フォーム!Q46)</f>
        <v/>
      </c>
      <c r="R46" s="36" t="str">
        <f>IF(●入力フォーム!R46="","",●入力フォーム!R46)</f>
        <v/>
      </c>
      <c r="S46" s="32" t="str">
        <f>IF(●入力フォーム!S46="","",●入力フォーム!S46)</f>
        <v/>
      </c>
      <c r="T46" s="36" t="str">
        <f>IF(●入力フォーム!T46="","",●入力フォーム!T46)</f>
        <v/>
      </c>
      <c r="U46" s="32" t="str">
        <f>IF(●入力フォーム!U46="","",●入力フォーム!U46)</f>
        <v/>
      </c>
      <c r="V46" s="50" t="str">
        <f>IF(●入力フォーム!V46="","",●入力フォーム!V46)</f>
        <v/>
      </c>
      <c r="W46" s="36" t="str">
        <f>IF(●入力フォーム!W46="","",●入力フォーム!W46)</f>
        <v/>
      </c>
      <c r="X46" s="27" t="str">
        <f>IF(●入力フォーム!X46="","",●入力フォーム!X46)</f>
        <v/>
      </c>
      <c r="Y46" s="27" t="str">
        <f>IF(●入力フォーム!Y46="","",●入力フォーム!Y46)</f>
        <v/>
      </c>
      <c r="Z46" s="27" t="str">
        <f>IF(●入力フォーム!Z46="","",●入力フォーム!Z46)</f>
        <v/>
      </c>
      <c r="AA46" s="27" t="str">
        <f>IF(●入力フォーム!AA46="","",●入力フォーム!AA46)</f>
        <v/>
      </c>
      <c r="AB46" s="27" t="str">
        <f>IF(●入力フォーム!AB46="","",●入力フォーム!AB46)</f>
        <v/>
      </c>
      <c r="AC46" s="27" t="str">
        <f>IF(●入力フォーム!AC46="","",●入力フォーム!AC46)</f>
        <v/>
      </c>
      <c r="AD46" s="27" t="str">
        <f>IF(●入力フォーム!AD46="","",●入力フォーム!AD46)</f>
        <v/>
      </c>
      <c r="AE46" s="27" t="str">
        <f>IF(●入力フォーム!AE46="","",●入力フォーム!AE46)</f>
        <v/>
      </c>
      <c r="AF46" s="27" t="str">
        <f>IF(●入力フォーム!AF46="","",●入力フォーム!AF46)</f>
        <v/>
      </c>
      <c r="AG46" s="27" t="str">
        <f>IF(●入力フォーム!AG46="","",●入力フォーム!AG46)</f>
        <v/>
      </c>
      <c r="AH46" s="27" t="str">
        <f>IF(●入力フォーム!AH46="","",●入力フォーム!AH46)</f>
        <v/>
      </c>
      <c r="AI46" s="27" t="str">
        <f>IF(●入力フォーム!AI46="","",●入力フォーム!AI46)</f>
        <v/>
      </c>
      <c r="AJ46" s="27" t="str">
        <f>IF(●入力フォーム!AJ46="","",●入力フォーム!AJ46)</f>
        <v/>
      </c>
      <c r="AK46" s="27" t="str">
        <f>IF(●入力フォーム!AK46="","",●入力フォーム!AK46)</f>
        <v/>
      </c>
      <c r="AL46" s="27" t="str">
        <f>IF(●入力フォーム!AL46="","",●入力フォーム!AL46)</f>
        <v/>
      </c>
      <c r="AM46" s="27" t="str">
        <f>IF(●入力フォーム!AM46="","",●入力フォーム!AM46)</f>
        <v/>
      </c>
      <c r="AN46" s="27" t="str">
        <f>IF(●入力フォーム!AN46="","",●入力フォーム!AN46)</f>
        <v/>
      </c>
      <c r="AO46" s="27" t="str">
        <f>IF(●入力フォーム!AO46="","",●入力フォーム!AO46)</f>
        <v/>
      </c>
      <c r="AP46" s="27" t="str">
        <f>IF(●入力フォーム!AP46="","",●入力フォーム!AP46)</f>
        <v/>
      </c>
      <c r="AQ46" s="28" t="str">
        <f>IF(●入力フォーム!AQ46="","",●入力フォーム!AQ46)</f>
        <v/>
      </c>
      <c r="AR46" s="29" t="str">
        <f>IF(●入力フォーム!AR46="","",●入力フォーム!AR46)</f>
        <v/>
      </c>
      <c r="AS46" s="27" t="str">
        <f>IF(●入力フォーム!AS46="","",●入力フォーム!AS46)</f>
        <v/>
      </c>
      <c r="AT46" s="27" t="str">
        <f>IF(●入力フォーム!AT46="","",●入力フォーム!AT46)</f>
        <v/>
      </c>
      <c r="AU46" s="27" t="str">
        <f>IF(●入力フォーム!AU46="","",●入力フォーム!AU46)</f>
        <v/>
      </c>
      <c r="AV46" s="27" t="str">
        <f>IF(●入力フォーム!AV46="","",●入力フォーム!AV46)</f>
        <v/>
      </c>
      <c r="AW46" s="30" t="str">
        <f>IF(●入力フォーム!AW46="","",●入力フォーム!AW46)</f>
        <v/>
      </c>
      <c r="AX46" s="31" t="str">
        <f>IF(●入力フォーム!AX46="","",●入力フォーム!AX46)</f>
        <v/>
      </c>
      <c r="AY46" s="27" t="str">
        <f>IF(●入力フォーム!AY46="","",●入力フォーム!AY46)</f>
        <v/>
      </c>
    </row>
    <row r="47" spans="1:51" x14ac:dyDescent="0.4">
      <c r="A47" s="32" t="str">
        <f>IF(●入力フォーム!A47="","",●入力フォーム!A47)</f>
        <v/>
      </c>
      <c r="B47" s="51" t="str">
        <f>IF(●入力フォーム!B47="","",●入力フォーム!B47)</f>
        <v/>
      </c>
      <c r="C47" s="24" t="str">
        <f>IF(●入力フォーム!C47="","",●入力フォーム!C47)</f>
        <v/>
      </c>
      <c r="D47" s="24" t="str">
        <f>IF(●入力フォーム!D47="","",●入力フォーム!D47)</f>
        <v/>
      </c>
      <c r="E47" s="33" t="str">
        <f>IF(●入力フォーム!E47="","",●入力フォーム!E47)</f>
        <v/>
      </c>
      <c r="F47" s="24" t="str">
        <f>IF(●入力フォーム!F47="","",●入力フォーム!F47)</f>
        <v/>
      </c>
      <c r="G47" s="24" t="str">
        <f>IF(●入力フォーム!G47="","",●入力フォーム!G47)</f>
        <v/>
      </c>
      <c r="H47" s="25" t="str">
        <f>IF(●入力フォーム!H47="","",●入力フォーム!H47)</f>
        <v/>
      </c>
      <c r="I47" s="25" t="str">
        <f>IF(●入力フォーム!I47="","",●入力フォーム!I47)</f>
        <v/>
      </c>
      <c r="J47" s="32" t="str">
        <f>IF(●入力フォーム!J47="","",●入力フォーム!J47)</f>
        <v/>
      </c>
      <c r="K47" s="32" t="str">
        <f>IF(●入力フォーム!K47="","",●入力フォーム!K47)</f>
        <v/>
      </c>
      <c r="L47" s="36" t="str">
        <f>IF(●入力フォーム!L47="","",●入力フォーム!L47)</f>
        <v/>
      </c>
      <c r="M47" s="36">
        <f>IF(●入力フォーム!M47="","",●入力フォーム!M47)</f>
        <v>960</v>
      </c>
      <c r="N47" s="36">
        <f>IF(●入力フォーム!N47="","",●入力フォーム!N47)</f>
        <v>0.4</v>
      </c>
      <c r="O47" s="37">
        <f>IF(●入力フォーム!O47="","",●入力フォーム!O47)</f>
        <v>1.3</v>
      </c>
      <c r="P47" s="38">
        <f>IF(●入力フォーム!P47="","",●入力フォーム!P47)</f>
        <v>1</v>
      </c>
      <c r="Q47" s="39" t="str">
        <f>IF(●入力フォーム!Q47="","",●入力フォーム!Q47)</f>
        <v/>
      </c>
      <c r="R47" s="36" t="str">
        <f>IF(●入力フォーム!R47="","",●入力フォーム!R47)</f>
        <v/>
      </c>
      <c r="S47" s="32" t="str">
        <f>IF(●入力フォーム!S47="","",●入力フォーム!S47)</f>
        <v/>
      </c>
      <c r="T47" s="36" t="str">
        <f>IF(●入力フォーム!T47="","",●入力フォーム!T47)</f>
        <v/>
      </c>
      <c r="U47" s="32" t="str">
        <f>IF(●入力フォーム!U47="","",●入力フォーム!U47)</f>
        <v/>
      </c>
      <c r="V47" s="50" t="str">
        <f>IF(●入力フォーム!V47="","",●入力フォーム!V47)</f>
        <v/>
      </c>
      <c r="W47" s="36" t="str">
        <f>IF(●入力フォーム!W47="","",●入力フォーム!W47)</f>
        <v/>
      </c>
      <c r="X47" s="27" t="str">
        <f>IF(●入力フォーム!X47="","",●入力フォーム!X47)</f>
        <v/>
      </c>
      <c r="Y47" s="27" t="str">
        <f>IF(●入力フォーム!Y47="","",●入力フォーム!Y47)</f>
        <v/>
      </c>
      <c r="Z47" s="27" t="str">
        <f>IF(●入力フォーム!Z47="","",●入力フォーム!Z47)</f>
        <v/>
      </c>
      <c r="AA47" s="27" t="str">
        <f>IF(●入力フォーム!AA47="","",●入力フォーム!AA47)</f>
        <v/>
      </c>
      <c r="AB47" s="27" t="str">
        <f>IF(●入力フォーム!AB47="","",●入力フォーム!AB47)</f>
        <v/>
      </c>
      <c r="AC47" s="27" t="str">
        <f>IF(●入力フォーム!AC47="","",●入力フォーム!AC47)</f>
        <v/>
      </c>
      <c r="AD47" s="27" t="str">
        <f>IF(●入力フォーム!AD47="","",●入力フォーム!AD47)</f>
        <v/>
      </c>
      <c r="AE47" s="27" t="str">
        <f>IF(●入力フォーム!AE47="","",●入力フォーム!AE47)</f>
        <v/>
      </c>
      <c r="AF47" s="27" t="str">
        <f>IF(●入力フォーム!AF47="","",●入力フォーム!AF47)</f>
        <v/>
      </c>
      <c r="AG47" s="27" t="str">
        <f>IF(●入力フォーム!AG47="","",●入力フォーム!AG47)</f>
        <v/>
      </c>
      <c r="AH47" s="27" t="str">
        <f>IF(●入力フォーム!AH47="","",●入力フォーム!AH47)</f>
        <v/>
      </c>
      <c r="AI47" s="27" t="str">
        <f>IF(●入力フォーム!AI47="","",●入力フォーム!AI47)</f>
        <v/>
      </c>
      <c r="AJ47" s="27" t="str">
        <f>IF(●入力フォーム!AJ47="","",●入力フォーム!AJ47)</f>
        <v/>
      </c>
      <c r="AK47" s="27" t="str">
        <f>IF(●入力フォーム!AK47="","",●入力フォーム!AK47)</f>
        <v/>
      </c>
      <c r="AL47" s="27" t="str">
        <f>IF(●入力フォーム!AL47="","",●入力フォーム!AL47)</f>
        <v/>
      </c>
      <c r="AM47" s="27" t="str">
        <f>IF(●入力フォーム!AM47="","",●入力フォーム!AM47)</f>
        <v/>
      </c>
      <c r="AN47" s="27" t="str">
        <f>IF(●入力フォーム!AN47="","",●入力フォーム!AN47)</f>
        <v/>
      </c>
      <c r="AO47" s="27" t="str">
        <f>IF(●入力フォーム!AO47="","",●入力フォーム!AO47)</f>
        <v/>
      </c>
      <c r="AP47" s="27" t="str">
        <f>IF(●入力フォーム!AP47="","",●入力フォーム!AP47)</f>
        <v/>
      </c>
      <c r="AQ47" s="28" t="str">
        <f>IF(●入力フォーム!AQ47="","",●入力フォーム!AQ47)</f>
        <v/>
      </c>
      <c r="AR47" s="29" t="str">
        <f>IF(●入力フォーム!AR47="","",●入力フォーム!AR47)</f>
        <v/>
      </c>
      <c r="AS47" s="27" t="str">
        <f>IF(●入力フォーム!AS47="","",●入力フォーム!AS47)</f>
        <v/>
      </c>
      <c r="AT47" s="27" t="str">
        <f>IF(●入力フォーム!AT47="","",●入力フォーム!AT47)</f>
        <v/>
      </c>
      <c r="AU47" s="27" t="str">
        <f>IF(●入力フォーム!AU47="","",●入力フォーム!AU47)</f>
        <v/>
      </c>
      <c r="AV47" s="27" t="str">
        <f>IF(●入力フォーム!AV47="","",●入力フォーム!AV47)</f>
        <v/>
      </c>
      <c r="AW47" s="30" t="str">
        <f>IF(●入力フォーム!AW47="","",●入力フォーム!AW47)</f>
        <v/>
      </c>
      <c r="AX47" s="31" t="str">
        <f>IF(●入力フォーム!AX47="","",●入力フォーム!AX47)</f>
        <v/>
      </c>
      <c r="AY47" s="27" t="str">
        <f>IF(●入力フォーム!AY47="","",●入力フォーム!AY47)</f>
        <v/>
      </c>
    </row>
    <row r="48" spans="1:51" x14ac:dyDescent="0.4">
      <c r="A48" s="32" t="str">
        <f>IF(●入力フォーム!A48="","",●入力フォーム!A48)</f>
        <v/>
      </c>
      <c r="B48" s="51" t="str">
        <f>IF(●入力フォーム!B48="","",●入力フォーム!B48)</f>
        <v/>
      </c>
      <c r="C48" s="24" t="str">
        <f>IF(●入力フォーム!C48="","",●入力フォーム!C48)</f>
        <v/>
      </c>
      <c r="D48" s="24" t="str">
        <f>IF(●入力フォーム!D48="","",●入力フォーム!D48)</f>
        <v/>
      </c>
      <c r="E48" s="33" t="str">
        <f>IF(●入力フォーム!E48="","",●入力フォーム!E48)</f>
        <v/>
      </c>
      <c r="F48" s="24" t="str">
        <f>IF(●入力フォーム!F48="","",●入力フォーム!F48)</f>
        <v/>
      </c>
      <c r="G48" s="24" t="str">
        <f>IF(●入力フォーム!G48="","",●入力フォーム!G48)</f>
        <v/>
      </c>
      <c r="H48" s="25" t="str">
        <f>IF(●入力フォーム!H48="","",●入力フォーム!H48)</f>
        <v/>
      </c>
      <c r="I48" s="25" t="str">
        <f>IF(●入力フォーム!I48="","",●入力フォーム!I48)</f>
        <v/>
      </c>
      <c r="J48" s="32" t="str">
        <f>IF(●入力フォーム!J48="","",●入力フォーム!J48)</f>
        <v/>
      </c>
      <c r="K48" s="32" t="str">
        <f>IF(●入力フォーム!K48="","",●入力フォーム!K48)</f>
        <v/>
      </c>
      <c r="L48" s="36" t="str">
        <f>IF(●入力フォーム!L48="","",●入力フォーム!L48)</f>
        <v/>
      </c>
      <c r="M48" s="36">
        <f>IF(●入力フォーム!M48="","",●入力フォーム!M48)</f>
        <v>960</v>
      </c>
      <c r="N48" s="36">
        <f>IF(●入力フォーム!N48="","",●入力フォーム!N48)</f>
        <v>0.4</v>
      </c>
      <c r="O48" s="37">
        <f>IF(●入力フォーム!O48="","",●入力フォーム!O48)</f>
        <v>1.3</v>
      </c>
      <c r="P48" s="38">
        <f>IF(●入力フォーム!P48="","",●入力フォーム!P48)</f>
        <v>1</v>
      </c>
      <c r="Q48" s="39" t="str">
        <f>IF(●入力フォーム!Q48="","",●入力フォーム!Q48)</f>
        <v/>
      </c>
      <c r="R48" s="36" t="str">
        <f>IF(●入力フォーム!R48="","",●入力フォーム!R48)</f>
        <v/>
      </c>
      <c r="S48" s="32" t="str">
        <f>IF(●入力フォーム!S48="","",●入力フォーム!S48)</f>
        <v/>
      </c>
      <c r="T48" s="36" t="str">
        <f>IF(●入力フォーム!T48="","",●入力フォーム!T48)</f>
        <v/>
      </c>
      <c r="U48" s="32" t="str">
        <f>IF(●入力フォーム!U48="","",●入力フォーム!U48)</f>
        <v/>
      </c>
      <c r="V48" s="50" t="str">
        <f>IF(●入力フォーム!V48="","",●入力フォーム!V48)</f>
        <v/>
      </c>
      <c r="W48" s="36" t="str">
        <f>IF(●入力フォーム!W48="","",●入力フォーム!W48)</f>
        <v/>
      </c>
      <c r="X48" s="27" t="str">
        <f>IF(●入力フォーム!X48="","",●入力フォーム!X48)</f>
        <v/>
      </c>
      <c r="Y48" s="27" t="str">
        <f>IF(●入力フォーム!Y48="","",●入力フォーム!Y48)</f>
        <v/>
      </c>
      <c r="Z48" s="27" t="str">
        <f>IF(●入力フォーム!Z48="","",●入力フォーム!Z48)</f>
        <v/>
      </c>
      <c r="AA48" s="27" t="str">
        <f>IF(●入力フォーム!AA48="","",●入力フォーム!AA48)</f>
        <v/>
      </c>
      <c r="AB48" s="27" t="str">
        <f>IF(●入力フォーム!AB48="","",●入力フォーム!AB48)</f>
        <v/>
      </c>
      <c r="AC48" s="27" t="str">
        <f>IF(●入力フォーム!AC48="","",●入力フォーム!AC48)</f>
        <v/>
      </c>
      <c r="AD48" s="27" t="str">
        <f>IF(●入力フォーム!AD48="","",●入力フォーム!AD48)</f>
        <v/>
      </c>
      <c r="AE48" s="27" t="str">
        <f>IF(●入力フォーム!AE48="","",●入力フォーム!AE48)</f>
        <v/>
      </c>
      <c r="AF48" s="27" t="str">
        <f>IF(●入力フォーム!AF48="","",●入力フォーム!AF48)</f>
        <v/>
      </c>
      <c r="AG48" s="27" t="str">
        <f>IF(●入力フォーム!AG48="","",●入力フォーム!AG48)</f>
        <v/>
      </c>
      <c r="AH48" s="27" t="str">
        <f>IF(●入力フォーム!AH48="","",●入力フォーム!AH48)</f>
        <v/>
      </c>
      <c r="AI48" s="27" t="str">
        <f>IF(●入力フォーム!AI48="","",●入力フォーム!AI48)</f>
        <v/>
      </c>
      <c r="AJ48" s="27" t="str">
        <f>IF(●入力フォーム!AJ48="","",●入力フォーム!AJ48)</f>
        <v/>
      </c>
      <c r="AK48" s="27" t="str">
        <f>IF(●入力フォーム!AK48="","",●入力フォーム!AK48)</f>
        <v/>
      </c>
      <c r="AL48" s="27" t="str">
        <f>IF(●入力フォーム!AL48="","",●入力フォーム!AL48)</f>
        <v/>
      </c>
      <c r="AM48" s="27" t="str">
        <f>IF(●入力フォーム!AM48="","",●入力フォーム!AM48)</f>
        <v/>
      </c>
      <c r="AN48" s="27" t="str">
        <f>IF(●入力フォーム!AN48="","",●入力フォーム!AN48)</f>
        <v/>
      </c>
      <c r="AO48" s="27" t="str">
        <f>IF(●入力フォーム!AO48="","",●入力フォーム!AO48)</f>
        <v/>
      </c>
      <c r="AP48" s="27" t="str">
        <f>IF(●入力フォーム!AP48="","",●入力フォーム!AP48)</f>
        <v/>
      </c>
      <c r="AQ48" s="28" t="str">
        <f>IF(●入力フォーム!AQ48="","",●入力フォーム!AQ48)</f>
        <v/>
      </c>
      <c r="AR48" s="29" t="str">
        <f>IF(●入力フォーム!AR48="","",●入力フォーム!AR48)</f>
        <v/>
      </c>
      <c r="AS48" s="27" t="str">
        <f>IF(●入力フォーム!AS48="","",●入力フォーム!AS48)</f>
        <v/>
      </c>
      <c r="AT48" s="27" t="str">
        <f>IF(●入力フォーム!AT48="","",●入力フォーム!AT48)</f>
        <v/>
      </c>
      <c r="AU48" s="27" t="str">
        <f>IF(●入力フォーム!AU48="","",●入力フォーム!AU48)</f>
        <v/>
      </c>
      <c r="AV48" s="27" t="str">
        <f>IF(●入力フォーム!AV48="","",●入力フォーム!AV48)</f>
        <v/>
      </c>
      <c r="AW48" s="30" t="str">
        <f>IF(●入力フォーム!AW48="","",●入力フォーム!AW48)</f>
        <v/>
      </c>
      <c r="AX48" s="31" t="str">
        <f>IF(●入力フォーム!AX48="","",●入力フォーム!AX48)</f>
        <v/>
      </c>
      <c r="AY48" s="27" t="str">
        <f>IF(●入力フォーム!AY48="","",●入力フォーム!AY48)</f>
        <v/>
      </c>
    </row>
    <row r="49" spans="1:51" x14ac:dyDescent="0.4">
      <c r="A49" s="32" t="str">
        <f>IF(●入力フォーム!A49="","",●入力フォーム!A49)</f>
        <v/>
      </c>
      <c r="B49" s="51" t="str">
        <f>IF(●入力フォーム!B49="","",●入力フォーム!B49)</f>
        <v/>
      </c>
      <c r="C49" s="24" t="str">
        <f>IF(●入力フォーム!C49="","",●入力フォーム!C49)</f>
        <v/>
      </c>
      <c r="D49" s="24" t="str">
        <f>IF(●入力フォーム!D49="","",●入力フォーム!D49)</f>
        <v/>
      </c>
      <c r="E49" s="33" t="str">
        <f>IF(●入力フォーム!E49="","",●入力フォーム!E49)</f>
        <v/>
      </c>
      <c r="F49" s="24" t="str">
        <f>IF(●入力フォーム!F49="","",●入力フォーム!F49)</f>
        <v/>
      </c>
      <c r="G49" s="24" t="str">
        <f>IF(●入力フォーム!G49="","",●入力フォーム!G49)</f>
        <v/>
      </c>
      <c r="H49" s="25" t="str">
        <f>IF(●入力フォーム!H49="","",●入力フォーム!H49)</f>
        <v/>
      </c>
      <c r="I49" s="25" t="str">
        <f>IF(●入力フォーム!I49="","",●入力フォーム!I49)</f>
        <v/>
      </c>
      <c r="J49" s="32" t="str">
        <f>IF(●入力フォーム!J49="","",●入力フォーム!J49)</f>
        <v/>
      </c>
      <c r="K49" s="32" t="str">
        <f>IF(●入力フォーム!K49="","",●入力フォーム!K49)</f>
        <v/>
      </c>
      <c r="L49" s="36" t="str">
        <f>IF(●入力フォーム!L49="","",●入力フォーム!L49)</f>
        <v/>
      </c>
      <c r="M49" s="36">
        <f>IF(●入力フォーム!M49="","",●入力フォーム!M49)</f>
        <v>960</v>
      </c>
      <c r="N49" s="36">
        <f>IF(●入力フォーム!N49="","",●入力フォーム!N49)</f>
        <v>0.4</v>
      </c>
      <c r="O49" s="37">
        <f>IF(●入力フォーム!O49="","",●入力フォーム!O49)</f>
        <v>1.3</v>
      </c>
      <c r="P49" s="38">
        <f>IF(●入力フォーム!P49="","",●入力フォーム!P49)</f>
        <v>1</v>
      </c>
      <c r="Q49" s="39" t="str">
        <f>IF(●入力フォーム!Q49="","",●入力フォーム!Q49)</f>
        <v/>
      </c>
      <c r="R49" s="36" t="str">
        <f>IF(●入力フォーム!R49="","",●入力フォーム!R49)</f>
        <v/>
      </c>
      <c r="S49" s="32" t="str">
        <f>IF(●入力フォーム!S49="","",●入力フォーム!S49)</f>
        <v/>
      </c>
      <c r="T49" s="36" t="str">
        <f>IF(●入力フォーム!T49="","",●入力フォーム!T49)</f>
        <v/>
      </c>
      <c r="U49" s="32" t="str">
        <f>IF(●入力フォーム!U49="","",●入力フォーム!U49)</f>
        <v/>
      </c>
      <c r="V49" s="50" t="str">
        <f>IF(●入力フォーム!V49="","",●入力フォーム!V49)</f>
        <v/>
      </c>
      <c r="W49" s="36" t="str">
        <f>IF(●入力フォーム!W49="","",●入力フォーム!W49)</f>
        <v/>
      </c>
      <c r="X49" s="27" t="str">
        <f>IF(●入力フォーム!X49="","",●入力フォーム!X49)</f>
        <v/>
      </c>
      <c r="Y49" s="27" t="str">
        <f>IF(●入力フォーム!Y49="","",●入力フォーム!Y49)</f>
        <v/>
      </c>
      <c r="Z49" s="27" t="str">
        <f>IF(●入力フォーム!Z49="","",●入力フォーム!Z49)</f>
        <v/>
      </c>
      <c r="AA49" s="27" t="str">
        <f>IF(●入力フォーム!AA49="","",●入力フォーム!AA49)</f>
        <v/>
      </c>
      <c r="AB49" s="27" t="str">
        <f>IF(●入力フォーム!AB49="","",●入力フォーム!AB49)</f>
        <v/>
      </c>
      <c r="AC49" s="27" t="str">
        <f>IF(●入力フォーム!AC49="","",●入力フォーム!AC49)</f>
        <v/>
      </c>
      <c r="AD49" s="27" t="str">
        <f>IF(●入力フォーム!AD49="","",●入力フォーム!AD49)</f>
        <v/>
      </c>
      <c r="AE49" s="27" t="str">
        <f>IF(●入力フォーム!AE49="","",●入力フォーム!AE49)</f>
        <v/>
      </c>
      <c r="AF49" s="27" t="str">
        <f>IF(●入力フォーム!AF49="","",●入力フォーム!AF49)</f>
        <v/>
      </c>
      <c r="AG49" s="27" t="str">
        <f>IF(●入力フォーム!AG49="","",●入力フォーム!AG49)</f>
        <v/>
      </c>
      <c r="AH49" s="27" t="str">
        <f>IF(●入力フォーム!AH49="","",●入力フォーム!AH49)</f>
        <v/>
      </c>
      <c r="AI49" s="27" t="str">
        <f>IF(●入力フォーム!AI49="","",●入力フォーム!AI49)</f>
        <v/>
      </c>
      <c r="AJ49" s="27" t="str">
        <f>IF(●入力フォーム!AJ49="","",●入力フォーム!AJ49)</f>
        <v/>
      </c>
      <c r="AK49" s="27" t="str">
        <f>IF(●入力フォーム!AK49="","",●入力フォーム!AK49)</f>
        <v/>
      </c>
      <c r="AL49" s="27" t="str">
        <f>IF(●入力フォーム!AL49="","",●入力フォーム!AL49)</f>
        <v/>
      </c>
      <c r="AM49" s="27" t="str">
        <f>IF(●入力フォーム!AM49="","",●入力フォーム!AM49)</f>
        <v/>
      </c>
      <c r="AN49" s="27" t="str">
        <f>IF(●入力フォーム!AN49="","",●入力フォーム!AN49)</f>
        <v/>
      </c>
      <c r="AO49" s="27" t="str">
        <f>IF(●入力フォーム!AO49="","",●入力フォーム!AO49)</f>
        <v/>
      </c>
      <c r="AP49" s="27" t="str">
        <f>IF(●入力フォーム!AP49="","",●入力フォーム!AP49)</f>
        <v/>
      </c>
      <c r="AQ49" s="28" t="str">
        <f>IF(●入力フォーム!AQ49="","",●入力フォーム!AQ49)</f>
        <v/>
      </c>
      <c r="AR49" s="29" t="str">
        <f>IF(●入力フォーム!AR49="","",●入力フォーム!AR49)</f>
        <v/>
      </c>
      <c r="AS49" s="27" t="str">
        <f>IF(●入力フォーム!AS49="","",●入力フォーム!AS49)</f>
        <v/>
      </c>
      <c r="AT49" s="27" t="str">
        <f>IF(●入力フォーム!AT49="","",●入力フォーム!AT49)</f>
        <v/>
      </c>
      <c r="AU49" s="27" t="str">
        <f>IF(●入力フォーム!AU49="","",●入力フォーム!AU49)</f>
        <v/>
      </c>
      <c r="AV49" s="27" t="str">
        <f>IF(●入力フォーム!AV49="","",●入力フォーム!AV49)</f>
        <v/>
      </c>
      <c r="AW49" s="30" t="str">
        <f>IF(●入力フォーム!AW49="","",●入力フォーム!AW49)</f>
        <v/>
      </c>
      <c r="AX49" s="31" t="str">
        <f>IF(●入力フォーム!AX49="","",●入力フォーム!AX49)</f>
        <v/>
      </c>
      <c r="AY49" s="27" t="str">
        <f>IF(●入力フォーム!AY49="","",●入力フォーム!AY49)</f>
        <v/>
      </c>
    </row>
    <row r="50" spans="1:51" x14ac:dyDescent="0.4">
      <c r="A50" s="32" t="str">
        <f>IF(●入力フォーム!A50="","",●入力フォーム!A50)</f>
        <v/>
      </c>
      <c r="B50" s="51" t="str">
        <f>IF(●入力フォーム!B50="","",●入力フォーム!B50)</f>
        <v/>
      </c>
      <c r="C50" s="24" t="str">
        <f>IF(●入力フォーム!C50="","",●入力フォーム!C50)</f>
        <v/>
      </c>
      <c r="D50" s="24" t="str">
        <f>IF(●入力フォーム!D50="","",●入力フォーム!D50)</f>
        <v/>
      </c>
      <c r="E50" s="33" t="str">
        <f>IF(●入力フォーム!E50="","",●入力フォーム!E50)</f>
        <v/>
      </c>
      <c r="F50" s="24" t="str">
        <f>IF(●入力フォーム!F50="","",●入力フォーム!F50)</f>
        <v/>
      </c>
      <c r="G50" s="24" t="str">
        <f>IF(●入力フォーム!G50="","",●入力フォーム!G50)</f>
        <v/>
      </c>
      <c r="H50" s="25" t="str">
        <f>IF(●入力フォーム!H50="","",●入力フォーム!H50)</f>
        <v/>
      </c>
      <c r="I50" s="25" t="str">
        <f>IF(●入力フォーム!I50="","",●入力フォーム!I50)</f>
        <v/>
      </c>
      <c r="J50" s="32" t="str">
        <f>IF(●入力フォーム!J50="","",●入力フォーム!J50)</f>
        <v/>
      </c>
      <c r="K50" s="32" t="str">
        <f>IF(●入力フォーム!K50="","",●入力フォーム!K50)</f>
        <v/>
      </c>
      <c r="L50" s="36" t="str">
        <f>IF(●入力フォーム!L50="","",●入力フォーム!L50)</f>
        <v/>
      </c>
      <c r="M50" s="36">
        <f>IF(●入力フォーム!M50="","",●入力フォーム!M50)</f>
        <v>960</v>
      </c>
      <c r="N50" s="36">
        <f>IF(●入力フォーム!N50="","",●入力フォーム!N50)</f>
        <v>0.4</v>
      </c>
      <c r="O50" s="37">
        <f>IF(●入力フォーム!O50="","",●入力フォーム!O50)</f>
        <v>1.3</v>
      </c>
      <c r="P50" s="38">
        <f>IF(●入力フォーム!P50="","",●入力フォーム!P50)</f>
        <v>1</v>
      </c>
      <c r="Q50" s="39" t="str">
        <f>IF(●入力フォーム!Q50="","",●入力フォーム!Q50)</f>
        <v/>
      </c>
      <c r="R50" s="36" t="str">
        <f>IF(●入力フォーム!R50="","",●入力フォーム!R50)</f>
        <v/>
      </c>
      <c r="S50" s="32" t="str">
        <f>IF(●入力フォーム!S50="","",●入力フォーム!S50)</f>
        <v/>
      </c>
      <c r="T50" s="36" t="str">
        <f>IF(●入力フォーム!T50="","",●入力フォーム!T50)</f>
        <v/>
      </c>
      <c r="U50" s="32" t="str">
        <f>IF(●入力フォーム!U50="","",●入力フォーム!U50)</f>
        <v/>
      </c>
      <c r="V50" s="50" t="str">
        <f>IF(●入力フォーム!V50="","",●入力フォーム!V50)</f>
        <v/>
      </c>
      <c r="W50" s="36" t="str">
        <f>IF(●入力フォーム!W50="","",●入力フォーム!W50)</f>
        <v/>
      </c>
      <c r="X50" s="27" t="str">
        <f>IF(●入力フォーム!X50="","",●入力フォーム!X50)</f>
        <v/>
      </c>
      <c r="Y50" s="27" t="str">
        <f>IF(●入力フォーム!Y50="","",●入力フォーム!Y50)</f>
        <v/>
      </c>
      <c r="Z50" s="27" t="str">
        <f>IF(●入力フォーム!Z50="","",●入力フォーム!Z50)</f>
        <v/>
      </c>
      <c r="AA50" s="27" t="str">
        <f>IF(●入力フォーム!AA50="","",●入力フォーム!AA50)</f>
        <v/>
      </c>
      <c r="AB50" s="27" t="str">
        <f>IF(●入力フォーム!AB50="","",●入力フォーム!AB50)</f>
        <v/>
      </c>
      <c r="AC50" s="27" t="str">
        <f>IF(●入力フォーム!AC50="","",●入力フォーム!AC50)</f>
        <v/>
      </c>
      <c r="AD50" s="27" t="str">
        <f>IF(●入力フォーム!AD50="","",●入力フォーム!AD50)</f>
        <v/>
      </c>
      <c r="AE50" s="27" t="str">
        <f>IF(●入力フォーム!AE50="","",●入力フォーム!AE50)</f>
        <v/>
      </c>
      <c r="AF50" s="27" t="str">
        <f>IF(●入力フォーム!AF50="","",●入力フォーム!AF50)</f>
        <v/>
      </c>
      <c r="AG50" s="27" t="str">
        <f>IF(●入力フォーム!AG50="","",●入力フォーム!AG50)</f>
        <v/>
      </c>
      <c r="AH50" s="27" t="str">
        <f>IF(●入力フォーム!AH50="","",●入力フォーム!AH50)</f>
        <v/>
      </c>
      <c r="AI50" s="27" t="str">
        <f>IF(●入力フォーム!AI50="","",●入力フォーム!AI50)</f>
        <v/>
      </c>
      <c r="AJ50" s="27" t="str">
        <f>IF(●入力フォーム!AJ50="","",●入力フォーム!AJ50)</f>
        <v/>
      </c>
      <c r="AK50" s="27" t="str">
        <f>IF(●入力フォーム!AK50="","",●入力フォーム!AK50)</f>
        <v/>
      </c>
      <c r="AL50" s="27" t="str">
        <f>IF(●入力フォーム!AL50="","",●入力フォーム!AL50)</f>
        <v/>
      </c>
      <c r="AM50" s="27" t="str">
        <f>IF(●入力フォーム!AM50="","",●入力フォーム!AM50)</f>
        <v/>
      </c>
      <c r="AN50" s="27" t="str">
        <f>IF(●入力フォーム!AN50="","",●入力フォーム!AN50)</f>
        <v/>
      </c>
      <c r="AO50" s="27" t="str">
        <f>IF(●入力フォーム!AO50="","",●入力フォーム!AO50)</f>
        <v/>
      </c>
      <c r="AP50" s="27" t="str">
        <f>IF(●入力フォーム!AP50="","",●入力フォーム!AP50)</f>
        <v/>
      </c>
      <c r="AQ50" s="28" t="str">
        <f>IF(●入力フォーム!AQ50="","",●入力フォーム!AQ50)</f>
        <v/>
      </c>
      <c r="AR50" s="29" t="str">
        <f>IF(●入力フォーム!AR50="","",●入力フォーム!AR50)</f>
        <v/>
      </c>
      <c r="AS50" s="27" t="str">
        <f>IF(●入力フォーム!AS50="","",●入力フォーム!AS50)</f>
        <v/>
      </c>
      <c r="AT50" s="27" t="str">
        <f>IF(●入力フォーム!AT50="","",●入力フォーム!AT50)</f>
        <v/>
      </c>
      <c r="AU50" s="27" t="str">
        <f>IF(●入力フォーム!AU50="","",●入力フォーム!AU50)</f>
        <v/>
      </c>
      <c r="AV50" s="27" t="str">
        <f>IF(●入力フォーム!AV50="","",●入力フォーム!AV50)</f>
        <v/>
      </c>
      <c r="AW50" s="30" t="str">
        <f>IF(●入力フォーム!AW50="","",●入力フォーム!AW50)</f>
        <v/>
      </c>
      <c r="AX50" s="31" t="str">
        <f>IF(●入力フォーム!AX50="","",●入力フォーム!AX50)</f>
        <v/>
      </c>
      <c r="AY50" s="27" t="str">
        <f>IF(●入力フォーム!AY50="","",●入力フォーム!AY50)</f>
        <v/>
      </c>
    </row>
    <row r="51" spans="1:51" x14ac:dyDescent="0.4">
      <c r="A51" s="32" t="str">
        <f>IF(●入力フォーム!A51="","",●入力フォーム!A51)</f>
        <v/>
      </c>
      <c r="B51" s="51" t="str">
        <f>IF(●入力フォーム!B51="","",●入力フォーム!B51)</f>
        <v/>
      </c>
      <c r="C51" s="24" t="str">
        <f>IF(●入力フォーム!C51="","",●入力フォーム!C51)</f>
        <v/>
      </c>
      <c r="D51" s="24" t="str">
        <f>IF(●入力フォーム!D51="","",●入力フォーム!D51)</f>
        <v/>
      </c>
      <c r="E51" s="33" t="str">
        <f>IF(●入力フォーム!E51="","",●入力フォーム!E51)</f>
        <v/>
      </c>
      <c r="F51" s="24" t="str">
        <f>IF(●入力フォーム!F51="","",●入力フォーム!F51)</f>
        <v/>
      </c>
      <c r="G51" s="24" t="str">
        <f>IF(●入力フォーム!G51="","",●入力フォーム!G51)</f>
        <v/>
      </c>
      <c r="H51" s="25" t="str">
        <f>IF(●入力フォーム!H51="","",●入力フォーム!H51)</f>
        <v/>
      </c>
      <c r="I51" s="25" t="str">
        <f>IF(●入力フォーム!I51="","",●入力フォーム!I51)</f>
        <v/>
      </c>
      <c r="J51" s="32" t="str">
        <f>IF(●入力フォーム!J51="","",●入力フォーム!J51)</f>
        <v/>
      </c>
      <c r="K51" s="32" t="str">
        <f>IF(●入力フォーム!K51="","",●入力フォーム!K51)</f>
        <v/>
      </c>
      <c r="L51" s="36" t="str">
        <f>IF(●入力フォーム!L51="","",●入力フォーム!L51)</f>
        <v/>
      </c>
      <c r="M51" s="36">
        <f>IF(●入力フォーム!M51="","",●入力フォーム!M51)</f>
        <v>960</v>
      </c>
      <c r="N51" s="36">
        <f>IF(●入力フォーム!N51="","",●入力フォーム!N51)</f>
        <v>0.4</v>
      </c>
      <c r="O51" s="37">
        <f>IF(●入力フォーム!O51="","",●入力フォーム!O51)</f>
        <v>1.3</v>
      </c>
      <c r="P51" s="38">
        <f>IF(●入力フォーム!P51="","",●入力フォーム!P51)</f>
        <v>1</v>
      </c>
      <c r="Q51" s="39" t="str">
        <f>IF(●入力フォーム!Q51="","",●入力フォーム!Q51)</f>
        <v/>
      </c>
      <c r="R51" s="36" t="str">
        <f>IF(●入力フォーム!R51="","",●入力フォーム!R51)</f>
        <v/>
      </c>
      <c r="S51" s="32" t="str">
        <f>IF(●入力フォーム!S51="","",●入力フォーム!S51)</f>
        <v/>
      </c>
      <c r="T51" s="36" t="str">
        <f>IF(●入力フォーム!T51="","",●入力フォーム!T51)</f>
        <v/>
      </c>
      <c r="U51" s="32" t="str">
        <f>IF(●入力フォーム!U51="","",●入力フォーム!U51)</f>
        <v/>
      </c>
      <c r="V51" s="50" t="str">
        <f>IF(●入力フォーム!V51="","",●入力フォーム!V51)</f>
        <v/>
      </c>
      <c r="W51" s="36" t="str">
        <f>IF(●入力フォーム!W51="","",●入力フォーム!W51)</f>
        <v/>
      </c>
      <c r="X51" s="27" t="str">
        <f>IF(●入力フォーム!X51="","",●入力フォーム!X51)</f>
        <v/>
      </c>
      <c r="Y51" s="27" t="str">
        <f>IF(●入力フォーム!Y51="","",●入力フォーム!Y51)</f>
        <v/>
      </c>
      <c r="Z51" s="27" t="str">
        <f>IF(●入力フォーム!Z51="","",●入力フォーム!Z51)</f>
        <v/>
      </c>
      <c r="AA51" s="27" t="str">
        <f>IF(●入力フォーム!AA51="","",●入力フォーム!AA51)</f>
        <v/>
      </c>
      <c r="AB51" s="27" t="str">
        <f>IF(●入力フォーム!AB51="","",●入力フォーム!AB51)</f>
        <v/>
      </c>
      <c r="AC51" s="27" t="str">
        <f>IF(●入力フォーム!AC51="","",●入力フォーム!AC51)</f>
        <v/>
      </c>
      <c r="AD51" s="27" t="str">
        <f>IF(●入力フォーム!AD51="","",●入力フォーム!AD51)</f>
        <v/>
      </c>
      <c r="AE51" s="27" t="str">
        <f>IF(●入力フォーム!AE51="","",●入力フォーム!AE51)</f>
        <v/>
      </c>
      <c r="AF51" s="27" t="str">
        <f>IF(●入力フォーム!AF51="","",●入力フォーム!AF51)</f>
        <v/>
      </c>
      <c r="AG51" s="27" t="str">
        <f>IF(●入力フォーム!AG51="","",●入力フォーム!AG51)</f>
        <v/>
      </c>
      <c r="AH51" s="27" t="str">
        <f>IF(●入力フォーム!AH51="","",●入力フォーム!AH51)</f>
        <v/>
      </c>
      <c r="AI51" s="27" t="str">
        <f>IF(●入力フォーム!AI51="","",●入力フォーム!AI51)</f>
        <v/>
      </c>
      <c r="AJ51" s="27" t="str">
        <f>IF(●入力フォーム!AJ51="","",●入力フォーム!AJ51)</f>
        <v/>
      </c>
      <c r="AK51" s="27" t="str">
        <f>IF(●入力フォーム!AK51="","",●入力フォーム!AK51)</f>
        <v/>
      </c>
      <c r="AL51" s="27" t="str">
        <f>IF(●入力フォーム!AL51="","",●入力フォーム!AL51)</f>
        <v/>
      </c>
      <c r="AM51" s="27" t="str">
        <f>IF(●入力フォーム!AM51="","",●入力フォーム!AM51)</f>
        <v/>
      </c>
      <c r="AN51" s="27" t="str">
        <f>IF(●入力フォーム!AN51="","",●入力フォーム!AN51)</f>
        <v/>
      </c>
      <c r="AO51" s="27" t="str">
        <f>IF(●入力フォーム!AO51="","",●入力フォーム!AO51)</f>
        <v/>
      </c>
      <c r="AP51" s="27" t="str">
        <f>IF(●入力フォーム!AP51="","",●入力フォーム!AP51)</f>
        <v/>
      </c>
      <c r="AQ51" s="28" t="str">
        <f>IF(●入力フォーム!AQ51="","",●入力フォーム!AQ51)</f>
        <v/>
      </c>
      <c r="AR51" s="29" t="str">
        <f>IF(●入力フォーム!AR51="","",●入力フォーム!AR51)</f>
        <v/>
      </c>
      <c r="AS51" s="27" t="str">
        <f>IF(●入力フォーム!AS51="","",●入力フォーム!AS51)</f>
        <v/>
      </c>
      <c r="AT51" s="27" t="str">
        <f>IF(●入力フォーム!AT51="","",●入力フォーム!AT51)</f>
        <v/>
      </c>
      <c r="AU51" s="27" t="str">
        <f>IF(●入力フォーム!AU51="","",●入力フォーム!AU51)</f>
        <v/>
      </c>
      <c r="AV51" s="27" t="str">
        <f>IF(●入力フォーム!AV51="","",●入力フォーム!AV51)</f>
        <v/>
      </c>
      <c r="AW51" s="30" t="str">
        <f>IF(●入力フォーム!AW51="","",●入力フォーム!AW51)</f>
        <v/>
      </c>
      <c r="AX51" s="31" t="str">
        <f>IF(●入力フォーム!AX51="","",●入力フォーム!AX51)</f>
        <v/>
      </c>
      <c r="AY51" s="27" t="str">
        <f>IF(●入力フォーム!AY51="","",●入力フォーム!AY51)</f>
        <v/>
      </c>
    </row>
    <row r="52" spans="1:51" x14ac:dyDescent="0.4">
      <c r="A52" s="32" t="str">
        <f>IF(●入力フォーム!A52="","",●入力フォーム!A52)</f>
        <v/>
      </c>
      <c r="B52" s="51" t="str">
        <f>IF(●入力フォーム!B52="","",●入力フォーム!B52)</f>
        <v/>
      </c>
      <c r="C52" s="24" t="str">
        <f>IF(●入力フォーム!C52="","",●入力フォーム!C52)</f>
        <v/>
      </c>
      <c r="D52" s="24" t="str">
        <f>IF(●入力フォーム!D52="","",●入力フォーム!D52)</f>
        <v/>
      </c>
      <c r="E52" s="33" t="str">
        <f>IF(●入力フォーム!E52="","",●入力フォーム!E52)</f>
        <v/>
      </c>
      <c r="F52" s="24" t="str">
        <f>IF(●入力フォーム!F52="","",●入力フォーム!F52)</f>
        <v/>
      </c>
      <c r="G52" s="24" t="str">
        <f>IF(●入力フォーム!G52="","",●入力フォーム!G52)</f>
        <v/>
      </c>
      <c r="H52" s="25" t="str">
        <f>IF(●入力フォーム!H52="","",●入力フォーム!H52)</f>
        <v/>
      </c>
      <c r="I52" s="25" t="str">
        <f>IF(●入力フォーム!I52="","",●入力フォーム!I52)</f>
        <v/>
      </c>
      <c r="J52" s="32" t="str">
        <f>IF(●入力フォーム!J52="","",●入力フォーム!J52)</f>
        <v/>
      </c>
      <c r="K52" s="32" t="str">
        <f>IF(●入力フォーム!K52="","",●入力フォーム!K52)</f>
        <v/>
      </c>
      <c r="L52" s="36" t="str">
        <f>IF(●入力フォーム!L52="","",●入力フォーム!L52)</f>
        <v/>
      </c>
      <c r="M52" s="36">
        <f>IF(●入力フォーム!M52="","",●入力フォーム!M52)</f>
        <v>960</v>
      </c>
      <c r="N52" s="36">
        <f>IF(●入力フォーム!N52="","",●入力フォーム!N52)</f>
        <v>0.4</v>
      </c>
      <c r="O52" s="37">
        <f>IF(●入力フォーム!O52="","",●入力フォーム!O52)</f>
        <v>1.3</v>
      </c>
      <c r="P52" s="38">
        <f>IF(●入力フォーム!P52="","",●入力フォーム!P52)</f>
        <v>1</v>
      </c>
      <c r="Q52" s="39" t="str">
        <f>IF(●入力フォーム!Q52="","",●入力フォーム!Q52)</f>
        <v/>
      </c>
      <c r="R52" s="36" t="str">
        <f>IF(●入力フォーム!R52="","",●入力フォーム!R52)</f>
        <v/>
      </c>
      <c r="S52" s="32" t="str">
        <f>IF(●入力フォーム!S52="","",●入力フォーム!S52)</f>
        <v/>
      </c>
      <c r="T52" s="36" t="str">
        <f>IF(●入力フォーム!T52="","",●入力フォーム!T52)</f>
        <v/>
      </c>
      <c r="U52" s="32" t="str">
        <f>IF(●入力フォーム!U52="","",●入力フォーム!U52)</f>
        <v/>
      </c>
      <c r="V52" s="50" t="str">
        <f>IF(●入力フォーム!V52="","",●入力フォーム!V52)</f>
        <v/>
      </c>
      <c r="W52" s="36" t="str">
        <f>IF(●入力フォーム!W52="","",●入力フォーム!W52)</f>
        <v/>
      </c>
      <c r="X52" s="27" t="str">
        <f>IF(●入力フォーム!X52="","",●入力フォーム!X52)</f>
        <v/>
      </c>
      <c r="Y52" s="27" t="str">
        <f>IF(●入力フォーム!Y52="","",●入力フォーム!Y52)</f>
        <v/>
      </c>
      <c r="Z52" s="27" t="str">
        <f>IF(●入力フォーム!Z52="","",●入力フォーム!Z52)</f>
        <v/>
      </c>
      <c r="AA52" s="27" t="str">
        <f>IF(●入力フォーム!AA52="","",●入力フォーム!AA52)</f>
        <v/>
      </c>
      <c r="AB52" s="27" t="str">
        <f>IF(●入力フォーム!AB52="","",●入力フォーム!AB52)</f>
        <v/>
      </c>
      <c r="AC52" s="27" t="str">
        <f>IF(●入力フォーム!AC52="","",●入力フォーム!AC52)</f>
        <v/>
      </c>
      <c r="AD52" s="27" t="str">
        <f>IF(●入力フォーム!AD52="","",●入力フォーム!AD52)</f>
        <v/>
      </c>
      <c r="AE52" s="27" t="str">
        <f>IF(●入力フォーム!AE52="","",●入力フォーム!AE52)</f>
        <v/>
      </c>
      <c r="AF52" s="27" t="str">
        <f>IF(●入力フォーム!AF52="","",●入力フォーム!AF52)</f>
        <v/>
      </c>
      <c r="AG52" s="27" t="str">
        <f>IF(●入力フォーム!AG52="","",●入力フォーム!AG52)</f>
        <v/>
      </c>
      <c r="AH52" s="27" t="str">
        <f>IF(●入力フォーム!AH52="","",●入力フォーム!AH52)</f>
        <v/>
      </c>
      <c r="AI52" s="27" t="str">
        <f>IF(●入力フォーム!AI52="","",●入力フォーム!AI52)</f>
        <v/>
      </c>
      <c r="AJ52" s="27" t="str">
        <f>IF(●入力フォーム!AJ52="","",●入力フォーム!AJ52)</f>
        <v/>
      </c>
      <c r="AK52" s="27" t="str">
        <f>IF(●入力フォーム!AK52="","",●入力フォーム!AK52)</f>
        <v/>
      </c>
      <c r="AL52" s="27" t="str">
        <f>IF(●入力フォーム!AL52="","",●入力フォーム!AL52)</f>
        <v/>
      </c>
      <c r="AM52" s="27" t="str">
        <f>IF(●入力フォーム!AM52="","",●入力フォーム!AM52)</f>
        <v/>
      </c>
      <c r="AN52" s="27" t="str">
        <f>IF(●入力フォーム!AN52="","",●入力フォーム!AN52)</f>
        <v/>
      </c>
      <c r="AO52" s="27" t="str">
        <f>IF(●入力フォーム!AO52="","",●入力フォーム!AO52)</f>
        <v/>
      </c>
      <c r="AP52" s="27" t="str">
        <f>IF(●入力フォーム!AP52="","",●入力フォーム!AP52)</f>
        <v/>
      </c>
      <c r="AQ52" s="28" t="str">
        <f>IF(●入力フォーム!AQ52="","",●入力フォーム!AQ52)</f>
        <v/>
      </c>
      <c r="AR52" s="29" t="str">
        <f>IF(●入力フォーム!AR52="","",●入力フォーム!AR52)</f>
        <v/>
      </c>
      <c r="AS52" s="27" t="str">
        <f>IF(●入力フォーム!AS52="","",●入力フォーム!AS52)</f>
        <v/>
      </c>
      <c r="AT52" s="27" t="str">
        <f>IF(●入力フォーム!AT52="","",●入力フォーム!AT52)</f>
        <v/>
      </c>
      <c r="AU52" s="27" t="str">
        <f>IF(●入力フォーム!AU52="","",●入力フォーム!AU52)</f>
        <v/>
      </c>
      <c r="AV52" s="27" t="str">
        <f>IF(●入力フォーム!AV52="","",●入力フォーム!AV52)</f>
        <v/>
      </c>
      <c r="AW52" s="30" t="str">
        <f>IF(●入力フォーム!AW52="","",●入力フォーム!AW52)</f>
        <v/>
      </c>
      <c r="AX52" s="31" t="str">
        <f>IF(●入力フォーム!AX52="","",●入力フォーム!AX52)</f>
        <v/>
      </c>
      <c r="AY52" s="27" t="str">
        <f>IF(●入力フォーム!AY52="","",●入力フォーム!AY52)</f>
        <v/>
      </c>
    </row>
    <row r="53" spans="1:51" x14ac:dyDescent="0.4">
      <c r="A53" s="32" t="str">
        <f>IF(●入力フォーム!A53="","",●入力フォーム!A53)</f>
        <v/>
      </c>
      <c r="B53" s="51" t="str">
        <f>IF(●入力フォーム!B53="","",●入力フォーム!B53)</f>
        <v/>
      </c>
      <c r="C53" s="24" t="str">
        <f>IF(●入力フォーム!C53="","",●入力フォーム!C53)</f>
        <v/>
      </c>
      <c r="D53" s="24" t="str">
        <f>IF(●入力フォーム!D53="","",●入力フォーム!D53)</f>
        <v/>
      </c>
      <c r="E53" s="33" t="str">
        <f>IF(●入力フォーム!E53="","",●入力フォーム!E53)</f>
        <v/>
      </c>
      <c r="F53" s="24" t="str">
        <f>IF(●入力フォーム!F53="","",●入力フォーム!F53)</f>
        <v/>
      </c>
      <c r="G53" s="24" t="str">
        <f>IF(●入力フォーム!G53="","",●入力フォーム!G53)</f>
        <v/>
      </c>
      <c r="H53" s="25" t="str">
        <f>IF(●入力フォーム!H53="","",●入力フォーム!H53)</f>
        <v/>
      </c>
      <c r="I53" s="25" t="str">
        <f>IF(●入力フォーム!I53="","",●入力フォーム!I53)</f>
        <v/>
      </c>
      <c r="J53" s="32" t="str">
        <f>IF(●入力フォーム!J53="","",●入力フォーム!J53)</f>
        <v/>
      </c>
      <c r="K53" s="32" t="str">
        <f>IF(●入力フォーム!K53="","",●入力フォーム!K53)</f>
        <v/>
      </c>
      <c r="L53" s="36" t="str">
        <f>IF(●入力フォーム!L53="","",●入力フォーム!L53)</f>
        <v/>
      </c>
      <c r="M53" s="36">
        <f>IF(●入力フォーム!M53="","",●入力フォーム!M53)</f>
        <v>960</v>
      </c>
      <c r="N53" s="36">
        <f>IF(●入力フォーム!N53="","",●入力フォーム!N53)</f>
        <v>0.4</v>
      </c>
      <c r="O53" s="37">
        <f>IF(●入力フォーム!O53="","",●入力フォーム!O53)</f>
        <v>1.3</v>
      </c>
      <c r="P53" s="38">
        <f>IF(●入力フォーム!P53="","",●入力フォーム!P53)</f>
        <v>1</v>
      </c>
      <c r="Q53" s="39" t="str">
        <f>IF(●入力フォーム!Q53="","",●入力フォーム!Q53)</f>
        <v/>
      </c>
      <c r="R53" s="36" t="str">
        <f>IF(●入力フォーム!R53="","",●入力フォーム!R53)</f>
        <v/>
      </c>
      <c r="S53" s="32" t="str">
        <f>IF(●入力フォーム!S53="","",●入力フォーム!S53)</f>
        <v/>
      </c>
      <c r="T53" s="36" t="str">
        <f>IF(●入力フォーム!T53="","",●入力フォーム!T53)</f>
        <v/>
      </c>
      <c r="U53" s="32" t="str">
        <f>IF(●入力フォーム!U53="","",●入力フォーム!U53)</f>
        <v/>
      </c>
      <c r="V53" s="50" t="str">
        <f>IF(●入力フォーム!V53="","",●入力フォーム!V53)</f>
        <v/>
      </c>
      <c r="W53" s="36" t="str">
        <f>IF(●入力フォーム!W53="","",●入力フォーム!W53)</f>
        <v/>
      </c>
      <c r="X53" s="27" t="str">
        <f>IF(●入力フォーム!X53="","",●入力フォーム!X53)</f>
        <v/>
      </c>
      <c r="Y53" s="27" t="str">
        <f>IF(●入力フォーム!Y53="","",●入力フォーム!Y53)</f>
        <v/>
      </c>
      <c r="Z53" s="27" t="str">
        <f>IF(●入力フォーム!Z53="","",●入力フォーム!Z53)</f>
        <v/>
      </c>
      <c r="AA53" s="27" t="str">
        <f>IF(●入力フォーム!AA53="","",●入力フォーム!AA53)</f>
        <v/>
      </c>
      <c r="AB53" s="27" t="str">
        <f>IF(●入力フォーム!AB53="","",●入力フォーム!AB53)</f>
        <v/>
      </c>
      <c r="AC53" s="27" t="str">
        <f>IF(●入力フォーム!AC53="","",●入力フォーム!AC53)</f>
        <v/>
      </c>
      <c r="AD53" s="27" t="str">
        <f>IF(●入力フォーム!AD53="","",●入力フォーム!AD53)</f>
        <v/>
      </c>
      <c r="AE53" s="27" t="str">
        <f>IF(●入力フォーム!AE53="","",●入力フォーム!AE53)</f>
        <v/>
      </c>
      <c r="AF53" s="27" t="str">
        <f>IF(●入力フォーム!AF53="","",●入力フォーム!AF53)</f>
        <v/>
      </c>
      <c r="AG53" s="27" t="str">
        <f>IF(●入力フォーム!AG53="","",●入力フォーム!AG53)</f>
        <v/>
      </c>
      <c r="AH53" s="27" t="str">
        <f>IF(●入力フォーム!AH53="","",●入力フォーム!AH53)</f>
        <v/>
      </c>
      <c r="AI53" s="27" t="str">
        <f>IF(●入力フォーム!AI53="","",●入力フォーム!AI53)</f>
        <v/>
      </c>
      <c r="AJ53" s="27" t="str">
        <f>IF(●入力フォーム!AJ53="","",●入力フォーム!AJ53)</f>
        <v/>
      </c>
      <c r="AK53" s="27" t="str">
        <f>IF(●入力フォーム!AK53="","",●入力フォーム!AK53)</f>
        <v/>
      </c>
      <c r="AL53" s="27" t="str">
        <f>IF(●入力フォーム!AL53="","",●入力フォーム!AL53)</f>
        <v/>
      </c>
      <c r="AM53" s="27" t="str">
        <f>IF(●入力フォーム!AM53="","",●入力フォーム!AM53)</f>
        <v/>
      </c>
      <c r="AN53" s="27" t="str">
        <f>IF(●入力フォーム!AN53="","",●入力フォーム!AN53)</f>
        <v/>
      </c>
      <c r="AO53" s="27" t="str">
        <f>IF(●入力フォーム!AO53="","",●入力フォーム!AO53)</f>
        <v/>
      </c>
      <c r="AP53" s="27" t="str">
        <f>IF(●入力フォーム!AP53="","",●入力フォーム!AP53)</f>
        <v/>
      </c>
      <c r="AQ53" s="28" t="str">
        <f>IF(●入力フォーム!AQ53="","",●入力フォーム!AQ53)</f>
        <v/>
      </c>
      <c r="AR53" s="29" t="str">
        <f>IF(●入力フォーム!AR53="","",●入力フォーム!AR53)</f>
        <v/>
      </c>
      <c r="AS53" s="27" t="str">
        <f>IF(●入力フォーム!AS53="","",●入力フォーム!AS53)</f>
        <v/>
      </c>
      <c r="AT53" s="27" t="str">
        <f>IF(●入力フォーム!AT53="","",●入力フォーム!AT53)</f>
        <v/>
      </c>
      <c r="AU53" s="27" t="str">
        <f>IF(●入力フォーム!AU53="","",●入力フォーム!AU53)</f>
        <v/>
      </c>
      <c r="AV53" s="27" t="str">
        <f>IF(●入力フォーム!AV53="","",●入力フォーム!AV53)</f>
        <v/>
      </c>
      <c r="AW53" s="30" t="str">
        <f>IF(●入力フォーム!AW53="","",●入力フォーム!AW53)</f>
        <v/>
      </c>
      <c r="AX53" s="31" t="str">
        <f>IF(●入力フォーム!AX53="","",●入力フォーム!AX53)</f>
        <v/>
      </c>
      <c r="AY53" s="27" t="str">
        <f>IF(●入力フォーム!AY53="","",●入力フォーム!AY53)</f>
        <v/>
      </c>
    </row>
    <row r="54" spans="1:51" x14ac:dyDescent="0.4">
      <c r="A54" s="32" t="str">
        <f>IF(●入力フォーム!A54="","",●入力フォーム!A54)</f>
        <v/>
      </c>
      <c r="B54" s="51" t="str">
        <f>IF(●入力フォーム!B54="","",●入力フォーム!B54)</f>
        <v/>
      </c>
      <c r="C54" s="24" t="str">
        <f>IF(●入力フォーム!C54="","",●入力フォーム!C54)</f>
        <v/>
      </c>
      <c r="D54" s="24" t="str">
        <f>IF(●入力フォーム!D54="","",●入力フォーム!D54)</f>
        <v/>
      </c>
      <c r="E54" s="33" t="str">
        <f>IF(●入力フォーム!E54="","",●入力フォーム!E54)</f>
        <v/>
      </c>
      <c r="F54" s="24" t="str">
        <f>IF(●入力フォーム!F54="","",●入力フォーム!F54)</f>
        <v/>
      </c>
      <c r="G54" s="24" t="str">
        <f>IF(●入力フォーム!G54="","",●入力フォーム!G54)</f>
        <v/>
      </c>
      <c r="H54" s="25" t="str">
        <f>IF(●入力フォーム!H54="","",●入力フォーム!H54)</f>
        <v/>
      </c>
      <c r="I54" s="25" t="str">
        <f>IF(●入力フォーム!I54="","",●入力フォーム!I54)</f>
        <v/>
      </c>
      <c r="J54" s="32" t="str">
        <f>IF(●入力フォーム!J54="","",●入力フォーム!J54)</f>
        <v/>
      </c>
      <c r="K54" s="32" t="str">
        <f>IF(●入力フォーム!K54="","",●入力フォーム!K54)</f>
        <v/>
      </c>
      <c r="L54" s="36" t="str">
        <f>IF(●入力フォーム!L54="","",●入力フォーム!L54)</f>
        <v/>
      </c>
      <c r="M54" s="36">
        <f>IF(●入力フォーム!M54="","",●入力フォーム!M54)</f>
        <v>960</v>
      </c>
      <c r="N54" s="36">
        <f>IF(●入力フォーム!N54="","",●入力フォーム!N54)</f>
        <v>0.4</v>
      </c>
      <c r="O54" s="37">
        <f>IF(●入力フォーム!O54="","",●入力フォーム!O54)</f>
        <v>1.3</v>
      </c>
      <c r="P54" s="38">
        <f>IF(●入力フォーム!P54="","",●入力フォーム!P54)</f>
        <v>1</v>
      </c>
      <c r="Q54" s="39" t="str">
        <f>IF(●入力フォーム!Q54="","",●入力フォーム!Q54)</f>
        <v/>
      </c>
      <c r="R54" s="36" t="str">
        <f>IF(●入力フォーム!R54="","",●入力フォーム!R54)</f>
        <v/>
      </c>
      <c r="S54" s="32" t="str">
        <f>IF(●入力フォーム!S54="","",●入力フォーム!S54)</f>
        <v/>
      </c>
      <c r="T54" s="36" t="str">
        <f>IF(●入力フォーム!T54="","",●入力フォーム!T54)</f>
        <v/>
      </c>
      <c r="U54" s="32" t="str">
        <f>IF(●入力フォーム!U54="","",●入力フォーム!U54)</f>
        <v/>
      </c>
      <c r="V54" s="50" t="str">
        <f>IF(●入力フォーム!V54="","",●入力フォーム!V54)</f>
        <v/>
      </c>
      <c r="W54" s="36" t="str">
        <f>IF(●入力フォーム!W54="","",●入力フォーム!W54)</f>
        <v/>
      </c>
      <c r="X54" s="27" t="str">
        <f>IF(●入力フォーム!X54="","",●入力フォーム!X54)</f>
        <v/>
      </c>
      <c r="Y54" s="27" t="str">
        <f>IF(●入力フォーム!Y54="","",●入力フォーム!Y54)</f>
        <v/>
      </c>
      <c r="Z54" s="27" t="str">
        <f>IF(●入力フォーム!Z54="","",●入力フォーム!Z54)</f>
        <v/>
      </c>
      <c r="AA54" s="27" t="str">
        <f>IF(●入力フォーム!AA54="","",●入力フォーム!AA54)</f>
        <v/>
      </c>
      <c r="AB54" s="27" t="str">
        <f>IF(●入力フォーム!AB54="","",●入力フォーム!AB54)</f>
        <v/>
      </c>
      <c r="AC54" s="27" t="str">
        <f>IF(●入力フォーム!AC54="","",●入力フォーム!AC54)</f>
        <v/>
      </c>
      <c r="AD54" s="27" t="str">
        <f>IF(●入力フォーム!AD54="","",●入力フォーム!AD54)</f>
        <v/>
      </c>
      <c r="AE54" s="27" t="str">
        <f>IF(●入力フォーム!AE54="","",●入力フォーム!AE54)</f>
        <v/>
      </c>
      <c r="AF54" s="27" t="str">
        <f>IF(●入力フォーム!AF54="","",●入力フォーム!AF54)</f>
        <v/>
      </c>
      <c r="AG54" s="27" t="str">
        <f>IF(●入力フォーム!AG54="","",●入力フォーム!AG54)</f>
        <v/>
      </c>
      <c r="AH54" s="27" t="str">
        <f>IF(●入力フォーム!AH54="","",●入力フォーム!AH54)</f>
        <v/>
      </c>
      <c r="AI54" s="27" t="str">
        <f>IF(●入力フォーム!AI54="","",●入力フォーム!AI54)</f>
        <v/>
      </c>
      <c r="AJ54" s="27" t="str">
        <f>IF(●入力フォーム!AJ54="","",●入力フォーム!AJ54)</f>
        <v/>
      </c>
      <c r="AK54" s="27" t="str">
        <f>IF(●入力フォーム!AK54="","",●入力フォーム!AK54)</f>
        <v/>
      </c>
      <c r="AL54" s="27" t="str">
        <f>IF(●入力フォーム!AL54="","",●入力フォーム!AL54)</f>
        <v/>
      </c>
      <c r="AM54" s="27" t="str">
        <f>IF(●入力フォーム!AM54="","",●入力フォーム!AM54)</f>
        <v/>
      </c>
      <c r="AN54" s="27" t="str">
        <f>IF(●入力フォーム!AN54="","",●入力フォーム!AN54)</f>
        <v/>
      </c>
      <c r="AO54" s="27" t="str">
        <f>IF(●入力フォーム!AO54="","",●入力フォーム!AO54)</f>
        <v/>
      </c>
      <c r="AP54" s="27" t="str">
        <f>IF(●入力フォーム!AP54="","",●入力フォーム!AP54)</f>
        <v/>
      </c>
      <c r="AQ54" s="28" t="str">
        <f>IF(●入力フォーム!AQ54="","",●入力フォーム!AQ54)</f>
        <v/>
      </c>
      <c r="AR54" s="29" t="str">
        <f>IF(●入力フォーム!AR54="","",●入力フォーム!AR54)</f>
        <v/>
      </c>
      <c r="AS54" s="27" t="str">
        <f>IF(●入力フォーム!AS54="","",●入力フォーム!AS54)</f>
        <v/>
      </c>
      <c r="AT54" s="27" t="str">
        <f>IF(●入力フォーム!AT54="","",●入力フォーム!AT54)</f>
        <v/>
      </c>
      <c r="AU54" s="27" t="str">
        <f>IF(●入力フォーム!AU54="","",●入力フォーム!AU54)</f>
        <v/>
      </c>
      <c r="AV54" s="27" t="str">
        <f>IF(●入力フォーム!AV54="","",●入力フォーム!AV54)</f>
        <v/>
      </c>
      <c r="AW54" s="30" t="str">
        <f>IF(●入力フォーム!AW54="","",●入力フォーム!AW54)</f>
        <v/>
      </c>
      <c r="AX54" s="31" t="str">
        <f>IF(●入力フォーム!AX54="","",●入力フォーム!AX54)</f>
        <v/>
      </c>
      <c r="AY54" s="27" t="str">
        <f>IF(●入力フォーム!AY54="","",●入力フォーム!AY54)</f>
        <v/>
      </c>
    </row>
    <row r="55" spans="1:51" x14ac:dyDescent="0.4">
      <c r="A55" s="32" t="str">
        <f>IF(●入力フォーム!A55="","",●入力フォーム!A55)</f>
        <v/>
      </c>
      <c r="B55" s="51" t="str">
        <f>IF(●入力フォーム!B55="","",●入力フォーム!B55)</f>
        <v/>
      </c>
      <c r="C55" s="24" t="str">
        <f>IF(●入力フォーム!C55="","",●入力フォーム!C55)</f>
        <v/>
      </c>
      <c r="D55" s="24" t="str">
        <f>IF(●入力フォーム!D55="","",●入力フォーム!D55)</f>
        <v/>
      </c>
      <c r="E55" s="33" t="str">
        <f>IF(●入力フォーム!E55="","",●入力フォーム!E55)</f>
        <v/>
      </c>
      <c r="F55" s="24" t="str">
        <f>IF(●入力フォーム!F55="","",●入力フォーム!F55)</f>
        <v/>
      </c>
      <c r="G55" s="24" t="str">
        <f>IF(●入力フォーム!G55="","",●入力フォーム!G55)</f>
        <v/>
      </c>
      <c r="H55" s="25" t="str">
        <f>IF(●入力フォーム!H55="","",●入力フォーム!H55)</f>
        <v/>
      </c>
      <c r="I55" s="25" t="str">
        <f>IF(●入力フォーム!I55="","",●入力フォーム!I55)</f>
        <v/>
      </c>
      <c r="J55" s="32" t="str">
        <f>IF(●入力フォーム!J55="","",●入力フォーム!J55)</f>
        <v/>
      </c>
      <c r="K55" s="32" t="str">
        <f>IF(●入力フォーム!K55="","",●入力フォーム!K55)</f>
        <v/>
      </c>
      <c r="L55" s="36" t="str">
        <f>IF(●入力フォーム!L55="","",●入力フォーム!L55)</f>
        <v/>
      </c>
      <c r="M55" s="36">
        <f>IF(●入力フォーム!M55="","",●入力フォーム!M55)</f>
        <v>960</v>
      </c>
      <c r="N55" s="36">
        <f>IF(●入力フォーム!N55="","",●入力フォーム!N55)</f>
        <v>0.4</v>
      </c>
      <c r="O55" s="37">
        <f>IF(●入力フォーム!O55="","",●入力フォーム!O55)</f>
        <v>1.3</v>
      </c>
      <c r="P55" s="38">
        <f>IF(●入力フォーム!P55="","",●入力フォーム!P55)</f>
        <v>1</v>
      </c>
      <c r="Q55" s="39" t="str">
        <f>IF(●入力フォーム!Q55="","",●入力フォーム!Q55)</f>
        <v/>
      </c>
      <c r="R55" s="36" t="str">
        <f>IF(●入力フォーム!R55="","",●入力フォーム!R55)</f>
        <v/>
      </c>
      <c r="S55" s="32" t="str">
        <f>IF(●入力フォーム!S55="","",●入力フォーム!S55)</f>
        <v/>
      </c>
      <c r="T55" s="36" t="str">
        <f>IF(●入力フォーム!T55="","",●入力フォーム!T55)</f>
        <v/>
      </c>
      <c r="U55" s="32" t="str">
        <f>IF(●入力フォーム!U55="","",●入力フォーム!U55)</f>
        <v/>
      </c>
      <c r="V55" s="50" t="str">
        <f>IF(●入力フォーム!V55="","",●入力フォーム!V55)</f>
        <v/>
      </c>
      <c r="W55" s="36" t="str">
        <f>IF(●入力フォーム!W55="","",●入力フォーム!W55)</f>
        <v/>
      </c>
      <c r="X55" s="27" t="str">
        <f>IF(●入力フォーム!X55="","",●入力フォーム!X55)</f>
        <v/>
      </c>
      <c r="Y55" s="27" t="str">
        <f>IF(●入力フォーム!Y55="","",●入力フォーム!Y55)</f>
        <v/>
      </c>
      <c r="Z55" s="27" t="str">
        <f>IF(●入力フォーム!Z55="","",●入力フォーム!Z55)</f>
        <v/>
      </c>
      <c r="AA55" s="27" t="str">
        <f>IF(●入力フォーム!AA55="","",●入力フォーム!AA55)</f>
        <v/>
      </c>
      <c r="AB55" s="27" t="str">
        <f>IF(●入力フォーム!AB55="","",●入力フォーム!AB55)</f>
        <v/>
      </c>
      <c r="AC55" s="27" t="str">
        <f>IF(●入力フォーム!AC55="","",●入力フォーム!AC55)</f>
        <v/>
      </c>
      <c r="AD55" s="27" t="str">
        <f>IF(●入力フォーム!AD55="","",●入力フォーム!AD55)</f>
        <v/>
      </c>
      <c r="AE55" s="27" t="str">
        <f>IF(●入力フォーム!AE55="","",●入力フォーム!AE55)</f>
        <v/>
      </c>
      <c r="AF55" s="27" t="str">
        <f>IF(●入力フォーム!AF55="","",●入力フォーム!AF55)</f>
        <v/>
      </c>
      <c r="AG55" s="27" t="str">
        <f>IF(●入力フォーム!AG55="","",●入力フォーム!AG55)</f>
        <v/>
      </c>
      <c r="AH55" s="27" t="str">
        <f>IF(●入力フォーム!AH55="","",●入力フォーム!AH55)</f>
        <v/>
      </c>
      <c r="AI55" s="27" t="str">
        <f>IF(●入力フォーム!AI55="","",●入力フォーム!AI55)</f>
        <v/>
      </c>
      <c r="AJ55" s="27" t="str">
        <f>IF(●入力フォーム!AJ55="","",●入力フォーム!AJ55)</f>
        <v/>
      </c>
      <c r="AK55" s="27" t="str">
        <f>IF(●入力フォーム!AK55="","",●入力フォーム!AK55)</f>
        <v/>
      </c>
      <c r="AL55" s="27" t="str">
        <f>IF(●入力フォーム!AL55="","",●入力フォーム!AL55)</f>
        <v/>
      </c>
      <c r="AM55" s="27" t="str">
        <f>IF(●入力フォーム!AM55="","",●入力フォーム!AM55)</f>
        <v/>
      </c>
      <c r="AN55" s="27" t="str">
        <f>IF(●入力フォーム!AN55="","",●入力フォーム!AN55)</f>
        <v/>
      </c>
      <c r="AO55" s="27" t="str">
        <f>IF(●入力フォーム!AO55="","",●入力フォーム!AO55)</f>
        <v/>
      </c>
      <c r="AP55" s="27" t="str">
        <f>IF(●入力フォーム!AP55="","",●入力フォーム!AP55)</f>
        <v/>
      </c>
      <c r="AQ55" s="28" t="str">
        <f>IF(●入力フォーム!AQ55="","",●入力フォーム!AQ55)</f>
        <v/>
      </c>
      <c r="AR55" s="29" t="str">
        <f>IF(●入力フォーム!AR55="","",●入力フォーム!AR55)</f>
        <v/>
      </c>
      <c r="AS55" s="27" t="str">
        <f>IF(●入力フォーム!AS55="","",●入力フォーム!AS55)</f>
        <v/>
      </c>
      <c r="AT55" s="27" t="str">
        <f>IF(●入力フォーム!AT55="","",●入力フォーム!AT55)</f>
        <v/>
      </c>
      <c r="AU55" s="27" t="str">
        <f>IF(●入力フォーム!AU55="","",●入力フォーム!AU55)</f>
        <v/>
      </c>
      <c r="AV55" s="27" t="str">
        <f>IF(●入力フォーム!AV55="","",●入力フォーム!AV55)</f>
        <v/>
      </c>
      <c r="AW55" s="30" t="str">
        <f>IF(●入力フォーム!AW55="","",●入力フォーム!AW55)</f>
        <v/>
      </c>
      <c r="AX55" s="31" t="str">
        <f>IF(●入力フォーム!AX55="","",●入力フォーム!AX55)</f>
        <v/>
      </c>
      <c r="AY55" s="27" t="str">
        <f>IF(●入力フォーム!AY55="","",●入力フォーム!AY55)</f>
        <v/>
      </c>
    </row>
    <row r="56" spans="1:51" x14ac:dyDescent="0.4">
      <c r="A56" s="32" t="str">
        <f>IF(●入力フォーム!A56="","",●入力フォーム!A56)</f>
        <v/>
      </c>
      <c r="B56" s="51" t="str">
        <f>IF(●入力フォーム!B56="","",●入力フォーム!B56)</f>
        <v/>
      </c>
      <c r="C56" s="24" t="str">
        <f>IF(●入力フォーム!C56="","",●入力フォーム!C56)</f>
        <v/>
      </c>
      <c r="D56" s="24" t="str">
        <f>IF(●入力フォーム!D56="","",●入力フォーム!D56)</f>
        <v/>
      </c>
      <c r="E56" s="33" t="str">
        <f>IF(●入力フォーム!E56="","",●入力フォーム!E56)</f>
        <v/>
      </c>
      <c r="F56" s="24" t="str">
        <f>IF(●入力フォーム!F56="","",●入力フォーム!F56)</f>
        <v/>
      </c>
      <c r="G56" s="24" t="str">
        <f>IF(●入力フォーム!G56="","",●入力フォーム!G56)</f>
        <v/>
      </c>
      <c r="H56" s="25" t="str">
        <f>IF(●入力フォーム!H56="","",●入力フォーム!H56)</f>
        <v/>
      </c>
      <c r="I56" s="25" t="str">
        <f>IF(●入力フォーム!I56="","",●入力フォーム!I56)</f>
        <v/>
      </c>
      <c r="J56" s="32" t="str">
        <f>IF(●入力フォーム!J56="","",●入力フォーム!J56)</f>
        <v/>
      </c>
      <c r="K56" s="32" t="str">
        <f>IF(●入力フォーム!K56="","",●入力フォーム!K56)</f>
        <v/>
      </c>
      <c r="L56" s="36" t="str">
        <f>IF(●入力フォーム!L56="","",●入力フォーム!L56)</f>
        <v/>
      </c>
      <c r="M56" s="36">
        <f>IF(●入力フォーム!M56="","",●入力フォーム!M56)</f>
        <v>960</v>
      </c>
      <c r="N56" s="36">
        <f>IF(●入力フォーム!N56="","",●入力フォーム!N56)</f>
        <v>0.4</v>
      </c>
      <c r="O56" s="37">
        <f>IF(●入力フォーム!O56="","",●入力フォーム!O56)</f>
        <v>1.3</v>
      </c>
      <c r="P56" s="38">
        <f>IF(●入力フォーム!P56="","",●入力フォーム!P56)</f>
        <v>1</v>
      </c>
      <c r="Q56" s="39" t="str">
        <f>IF(●入力フォーム!Q56="","",●入力フォーム!Q56)</f>
        <v/>
      </c>
      <c r="R56" s="36" t="str">
        <f>IF(●入力フォーム!R56="","",●入力フォーム!R56)</f>
        <v/>
      </c>
      <c r="S56" s="32" t="str">
        <f>IF(●入力フォーム!S56="","",●入力フォーム!S56)</f>
        <v/>
      </c>
      <c r="T56" s="36" t="str">
        <f>IF(●入力フォーム!T56="","",●入力フォーム!T56)</f>
        <v/>
      </c>
      <c r="U56" s="32" t="str">
        <f>IF(●入力フォーム!U56="","",●入力フォーム!U56)</f>
        <v/>
      </c>
      <c r="V56" s="50" t="str">
        <f>IF(●入力フォーム!V56="","",●入力フォーム!V56)</f>
        <v/>
      </c>
      <c r="W56" s="36" t="str">
        <f>IF(●入力フォーム!W56="","",●入力フォーム!W56)</f>
        <v/>
      </c>
      <c r="X56" s="27" t="str">
        <f>IF(●入力フォーム!X56="","",●入力フォーム!X56)</f>
        <v/>
      </c>
      <c r="Y56" s="27" t="str">
        <f>IF(●入力フォーム!Y56="","",●入力フォーム!Y56)</f>
        <v/>
      </c>
      <c r="Z56" s="27" t="str">
        <f>IF(●入力フォーム!Z56="","",●入力フォーム!Z56)</f>
        <v/>
      </c>
      <c r="AA56" s="27" t="str">
        <f>IF(●入力フォーム!AA56="","",●入力フォーム!AA56)</f>
        <v/>
      </c>
      <c r="AB56" s="27" t="str">
        <f>IF(●入力フォーム!AB56="","",●入力フォーム!AB56)</f>
        <v/>
      </c>
      <c r="AC56" s="27" t="str">
        <f>IF(●入力フォーム!AC56="","",●入力フォーム!AC56)</f>
        <v/>
      </c>
      <c r="AD56" s="27" t="str">
        <f>IF(●入力フォーム!AD56="","",●入力フォーム!AD56)</f>
        <v/>
      </c>
      <c r="AE56" s="27" t="str">
        <f>IF(●入力フォーム!AE56="","",●入力フォーム!AE56)</f>
        <v/>
      </c>
      <c r="AF56" s="27" t="str">
        <f>IF(●入力フォーム!AF56="","",●入力フォーム!AF56)</f>
        <v/>
      </c>
      <c r="AG56" s="27" t="str">
        <f>IF(●入力フォーム!AG56="","",●入力フォーム!AG56)</f>
        <v/>
      </c>
      <c r="AH56" s="27" t="str">
        <f>IF(●入力フォーム!AH56="","",●入力フォーム!AH56)</f>
        <v/>
      </c>
      <c r="AI56" s="27" t="str">
        <f>IF(●入力フォーム!AI56="","",●入力フォーム!AI56)</f>
        <v/>
      </c>
      <c r="AJ56" s="27" t="str">
        <f>IF(●入力フォーム!AJ56="","",●入力フォーム!AJ56)</f>
        <v/>
      </c>
      <c r="AK56" s="27" t="str">
        <f>IF(●入力フォーム!AK56="","",●入力フォーム!AK56)</f>
        <v/>
      </c>
      <c r="AL56" s="27" t="str">
        <f>IF(●入力フォーム!AL56="","",●入力フォーム!AL56)</f>
        <v/>
      </c>
      <c r="AM56" s="27" t="str">
        <f>IF(●入力フォーム!AM56="","",●入力フォーム!AM56)</f>
        <v/>
      </c>
      <c r="AN56" s="27" t="str">
        <f>IF(●入力フォーム!AN56="","",●入力フォーム!AN56)</f>
        <v/>
      </c>
      <c r="AO56" s="27" t="str">
        <f>IF(●入力フォーム!AO56="","",●入力フォーム!AO56)</f>
        <v/>
      </c>
      <c r="AP56" s="27" t="str">
        <f>IF(●入力フォーム!AP56="","",●入力フォーム!AP56)</f>
        <v/>
      </c>
      <c r="AQ56" s="28" t="str">
        <f>IF(●入力フォーム!AQ56="","",●入力フォーム!AQ56)</f>
        <v/>
      </c>
      <c r="AR56" s="29" t="str">
        <f>IF(●入力フォーム!AR56="","",●入力フォーム!AR56)</f>
        <v/>
      </c>
      <c r="AS56" s="27" t="str">
        <f>IF(●入力フォーム!AS56="","",●入力フォーム!AS56)</f>
        <v/>
      </c>
      <c r="AT56" s="27" t="str">
        <f>IF(●入力フォーム!AT56="","",●入力フォーム!AT56)</f>
        <v/>
      </c>
      <c r="AU56" s="27" t="str">
        <f>IF(●入力フォーム!AU56="","",●入力フォーム!AU56)</f>
        <v/>
      </c>
      <c r="AV56" s="27" t="str">
        <f>IF(●入力フォーム!AV56="","",●入力フォーム!AV56)</f>
        <v/>
      </c>
      <c r="AW56" s="30" t="str">
        <f>IF(●入力フォーム!AW56="","",●入力フォーム!AW56)</f>
        <v/>
      </c>
      <c r="AX56" s="31" t="str">
        <f>IF(●入力フォーム!AX56="","",●入力フォーム!AX56)</f>
        <v/>
      </c>
      <c r="AY56" s="27" t="str">
        <f>IF(●入力フォーム!AY56="","",●入力フォーム!AY56)</f>
        <v/>
      </c>
    </row>
    <row r="57" spans="1:51" x14ac:dyDescent="0.4">
      <c r="A57" s="32" t="str">
        <f>IF(●入力フォーム!A57="","",●入力フォーム!A57)</f>
        <v/>
      </c>
      <c r="B57" s="51" t="str">
        <f>IF(●入力フォーム!B57="","",●入力フォーム!B57)</f>
        <v/>
      </c>
      <c r="C57" s="24" t="str">
        <f>IF(●入力フォーム!C57="","",●入力フォーム!C57)</f>
        <v/>
      </c>
      <c r="D57" s="24" t="str">
        <f>IF(●入力フォーム!D57="","",●入力フォーム!D57)</f>
        <v/>
      </c>
      <c r="E57" s="33" t="str">
        <f>IF(●入力フォーム!E57="","",●入力フォーム!E57)</f>
        <v/>
      </c>
      <c r="F57" s="24" t="str">
        <f>IF(●入力フォーム!F57="","",●入力フォーム!F57)</f>
        <v/>
      </c>
      <c r="G57" s="24" t="str">
        <f>IF(●入力フォーム!G57="","",●入力フォーム!G57)</f>
        <v/>
      </c>
      <c r="H57" s="25" t="str">
        <f>IF(●入力フォーム!H57="","",●入力フォーム!H57)</f>
        <v/>
      </c>
      <c r="I57" s="25" t="str">
        <f>IF(●入力フォーム!I57="","",●入力フォーム!I57)</f>
        <v/>
      </c>
      <c r="J57" s="32" t="str">
        <f>IF(●入力フォーム!J57="","",●入力フォーム!J57)</f>
        <v/>
      </c>
      <c r="K57" s="32" t="str">
        <f>IF(●入力フォーム!K57="","",●入力フォーム!K57)</f>
        <v/>
      </c>
      <c r="L57" s="36" t="str">
        <f>IF(●入力フォーム!L57="","",●入力フォーム!L57)</f>
        <v/>
      </c>
      <c r="M57" s="36">
        <f>IF(●入力フォーム!M57="","",●入力フォーム!M57)</f>
        <v>960</v>
      </c>
      <c r="N57" s="36">
        <f>IF(●入力フォーム!N57="","",●入力フォーム!N57)</f>
        <v>0.4</v>
      </c>
      <c r="O57" s="37">
        <f>IF(●入力フォーム!O57="","",●入力フォーム!O57)</f>
        <v>1.3</v>
      </c>
      <c r="P57" s="38">
        <f>IF(●入力フォーム!P57="","",●入力フォーム!P57)</f>
        <v>1</v>
      </c>
      <c r="Q57" s="39" t="str">
        <f>IF(●入力フォーム!Q57="","",●入力フォーム!Q57)</f>
        <v/>
      </c>
      <c r="R57" s="36" t="str">
        <f>IF(●入力フォーム!R57="","",●入力フォーム!R57)</f>
        <v/>
      </c>
      <c r="S57" s="32" t="str">
        <f>IF(●入力フォーム!S57="","",●入力フォーム!S57)</f>
        <v/>
      </c>
      <c r="T57" s="36" t="str">
        <f>IF(●入力フォーム!T57="","",●入力フォーム!T57)</f>
        <v/>
      </c>
      <c r="U57" s="32" t="str">
        <f>IF(●入力フォーム!U57="","",●入力フォーム!U57)</f>
        <v/>
      </c>
      <c r="V57" s="50" t="str">
        <f>IF(●入力フォーム!V57="","",●入力フォーム!V57)</f>
        <v/>
      </c>
      <c r="W57" s="36" t="str">
        <f>IF(●入力フォーム!W57="","",●入力フォーム!W57)</f>
        <v/>
      </c>
      <c r="X57" s="27" t="str">
        <f>IF(●入力フォーム!X57="","",●入力フォーム!X57)</f>
        <v/>
      </c>
      <c r="Y57" s="27" t="str">
        <f>IF(●入力フォーム!Y57="","",●入力フォーム!Y57)</f>
        <v/>
      </c>
      <c r="Z57" s="27" t="str">
        <f>IF(●入力フォーム!Z57="","",●入力フォーム!Z57)</f>
        <v/>
      </c>
      <c r="AA57" s="27" t="str">
        <f>IF(●入力フォーム!AA57="","",●入力フォーム!AA57)</f>
        <v/>
      </c>
      <c r="AB57" s="27" t="str">
        <f>IF(●入力フォーム!AB57="","",●入力フォーム!AB57)</f>
        <v/>
      </c>
      <c r="AC57" s="27" t="str">
        <f>IF(●入力フォーム!AC57="","",●入力フォーム!AC57)</f>
        <v/>
      </c>
      <c r="AD57" s="27" t="str">
        <f>IF(●入力フォーム!AD57="","",●入力フォーム!AD57)</f>
        <v/>
      </c>
      <c r="AE57" s="27" t="str">
        <f>IF(●入力フォーム!AE57="","",●入力フォーム!AE57)</f>
        <v/>
      </c>
      <c r="AF57" s="27" t="str">
        <f>IF(●入力フォーム!AF57="","",●入力フォーム!AF57)</f>
        <v/>
      </c>
      <c r="AG57" s="27" t="str">
        <f>IF(●入力フォーム!AG57="","",●入力フォーム!AG57)</f>
        <v/>
      </c>
      <c r="AH57" s="27" t="str">
        <f>IF(●入力フォーム!AH57="","",●入力フォーム!AH57)</f>
        <v/>
      </c>
      <c r="AI57" s="27" t="str">
        <f>IF(●入力フォーム!AI57="","",●入力フォーム!AI57)</f>
        <v/>
      </c>
      <c r="AJ57" s="27" t="str">
        <f>IF(●入力フォーム!AJ57="","",●入力フォーム!AJ57)</f>
        <v/>
      </c>
      <c r="AK57" s="27" t="str">
        <f>IF(●入力フォーム!AK57="","",●入力フォーム!AK57)</f>
        <v/>
      </c>
      <c r="AL57" s="27" t="str">
        <f>IF(●入力フォーム!AL57="","",●入力フォーム!AL57)</f>
        <v/>
      </c>
      <c r="AM57" s="27" t="str">
        <f>IF(●入力フォーム!AM57="","",●入力フォーム!AM57)</f>
        <v/>
      </c>
      <c r="AN57" s="27" t="str">
        <f>IF(●入力フォーム!AN57="","",●入力フォーム!AN57)</f>
        <v/>
      </c>
      <c r="AO57" s="27" t="str">
        <f>IF(●入力フォーム!AO57="","",●入力フォーム!AO57)</f>
        <v/>
      </c>
      <c r="AP57" s="27" t="str">
        <f>IF(●入力フォーム!AP57="","",●入力フォーム!AP57)</f>
        <v/>
      </c>
      <c r="AQ57" s="28" t="str">
        <f>IF(●入力フォーム!AQ57="","",●入力フォーム!AQ57)</f>
        <v/>
      </c>
      <c r="AR57" s="29" t="str">
        <f>IF(●入力フォーム!AR57="","",●入力フォーム!AR57)</f>
        <v/>
      </c>
      <c r="AS57" s="27" t="str">
        <f>IF(●入力フォーム!AS57="","",●入力フォーム!AS57)</f>
        <v/>
      </c>
      <c r="AT57" s="27" t="str">
        <f>IF(●入力フォーム!AT57="","",●入力フォーム!AT57)</f>
        <v/>
      </c>
      <c r="AU57" s="27" t="str">
        <f>IF(●入力フォーム!AU57="","",●入力フォーム!AU57)</f>
        <v/>
      </c>
      <c r="AV57" s="27" t="str">
        <f>IF(●入力フォーム!AV57="","",●入力フォーム!AV57)</f>
        <v/>
      </c>
      <c r="AW57" s="30" t="str">
        <f>IF(●入力フォーム!AW57="","",●入力フォーム!AW57)</f>
        <v/>
      </c>
      <c r="AX57" s="31" t="str">
        <f>IF(●入力フォーム!AX57="","",●入力フォーム!AX57)</f>
        <v/>
      </c>
      <c r="AY57" s="27" t="str">
        <f>IF(●入力フォーム!AY57="","",●入力フォーム!AY57)</f>
        <v/>
      </c>
    </row>
    <row r="58" spans="1:51" x14ac:dyDescent="0.4">
      <c r="A58" s="32" t="str">
        <f>IF(●入力フォーム!A58="","",●入力フォーム!A58)</f>
        <v/>
      </c>
      <c r="B58" s="51" t="str">
        <f>IF(●入力フォーム!B58="","",●入力フォーム!B58)</f>
        <v/>
      </c>
      <c r="C58" s="24" t="str">
        <f>IF(●入力フォーム!C58="","",●入力フォーム!C58)</f>
        <v/>
      </c>
      <c r="D58" s="24" t="str">
        <f>IF(●入力フォーム!D58="","",●入力フォーム!D58)</f>
        <v/>
      </c>
      <c r="E58" s="33" t="str">
        <f>IF(●入力フォーム!E58="","",●入力フォーム!E58)</f>
        <v/>
      </c>
      <c r="F58" s="24" t="str">
        <f>IF(●入力フォーム!F58="","",●入力フォーム!F58)</f>
        <v/>
      </c>
      <c r="G58" s="24" t="str">
        <f>IF(●入力フォーム!G58="","",●入力フォーム!G58)</f>
        <v/>
      </c>
      <c r="H58" s="25" t="str">
        <f>IF(●入力フォーム!H58="","",●入力フォーム!H58)</f>
        <v/>
      </c>
      <c r="I58" s="25" t="str">
        <f>IF(●入力フォーム!I58="","",●入力フォーム!I58)</f>
        <v/>
      </c>
      <c r="J58" s="32" t="str">
        <f>IF(●入力フォーム!J58="","",●入力フォーム!J58)</f>
        <v/>
      </c>
      <c r="K58" s="32" t="str">
        <f>IF(●入力フォーム!K58="","",●入力フォーム!K58)</f>
        <v/>
      </c>
      <c r="L58" s="36" t="str">
        <f>IF(●入力フォーム!L58="","",●入力フォーム!L58)</f>
        <v/>
      </c>
      <c r="M58" s="36">
        <f>IF(●入力フォーム!M58="","",●入力フォーム!M58)</f>
        <v>960</v>
      </c>
      <c r="N58" s="36">
        <f>IF(●入力フォーム!N58="","",●入力フォーム!N58)</f>
        <v>0.4</v>
      </c>
      <c r="O58" s="37">
        <f>IF(●入力フォーム!O58="","",●入力フォーム!O58)</f>
        <v>1.3</v>
      </c>
      <c r="P58" s="38">
        <f>IF(●入力フォーム!P58="","",●入力フォーム!P58)</f>
        <v>1</v>
      </c>
      <c r="Q58" s="39" t="str">
        <f>IF(●入力フォーム!Q58="","",●入力フォーム!Q58)</f>
        <v/>
      </c>
      <c r="R58" s="36" t="str">
        <f>IF(●入力フォーム!R58="","",●入力フォーム!R58)</f>
        <v/>
      </c>
      <c r="S58" s="32" t="str">
        <f>IF(●入力フォーム!S58="","",●入力フォーム!S58)</f>
        <v/>
      </c>
      <c r="T58" s="36" t="str">
        <f>IF(●入力フォーム!T58="","",●入力フォーム!T58)</f>
        <v/>
      </c>
      <c r="U58" s="32" t="str">
        <f>IF(●入力フォーム!U58="","",●入力フォーム!U58)</f>
        <v/>
      </c>
      <c r="V58" s="50" t="str">
        <f>IF(●入力フォーム!V58="","",●入力フォーム!V58)</f>
        <v/>
      </c>
      <c r="W58" s="36" t="str">
        <f>IF(●入力フォーム!W58="","",●入力フォーム!W58)</f>
        <v/>
      </c>
      <c r="X58" s="27" t="str">
        <f>IF(●入力フォーム!X58="","",●入力フォーム!X58)</f>
        <v/>
      </c>
      <c r="Y58" s="27" t="str">
        <f>IF(●入力フォーム!Y58="","",●入力フォーム!Y58)</f>
        <v/>
      </c>
      <c r="Z58" s="27" t="str">
        <f>IF(●入力フォーム!Z58="","",●入力フォーム!Z58)</f>
        <v/>
      </c>
      <c r="AA58" s="27" t="str">
        <f>IF(●入力フォーム!AA58="","",●入力フォーム!AA58)</f>
        <v/>
      </c>
      <c r="AB58" s="27" t="str">
        <f>IF(●入力フォーム!AB58="","",●入力フォーム!AB58)</f>
        <v/>
      </c>
      <c r="AC58" s="27" t="str">
        <f>IF(●入力フォーム!AC58="","",●入力フォーム!AC58)</f>
        <v/>
      </c>
      <c r="AD58" s="27" t="str">
        <f>IF(●入力フォーム!AD58="","",●入力フォーム!AD58)</f>
        <v/>
      </c>
      <c r="AE58" s="27" t="str">
        <f>IF(●入力フォーム!AE58="","",●入力フォーム!AE58)</f>
        <v/>
      </c>
      <c r="AF58" s="27" t="str">
        <f>IF(●入力フォーム!AF58="","",●入力フォーム!AF58)</f>
        <v/>
      </c>
      <c r="AG58" s="27" t="str">
        <f>IF(●入力フォーム!AG58="","",●入力フォーム!AG58)</f>
        <v/>
      </c>
      <c r="AH58" s="27" t="str">
        <f>IF(●入力フォーム!AH58="","",●入力フォーム!AH58)</f>
        <v/>
      </c>
      <c r="AI58" s="27" t="str">
        <f>IF(●入力フォーム!AI58="","",●入力フォーム!AI58)</f>
        <v/>
      </c>
      <c r="AJ58" s="27" t="str">
        <f>IF(●入力フォーム!AJ58="","",●入力フォーム!AJ58)</f>
        <v/>
      </c>
      <c r="AK58" s="27" t="str">
        <f>IF(●入力フォーム!AK58="","",●入力フォーム!AK58)</f>
        <v/>
      </c>
      <c r="AL58" s="27" t="str">
        <f>IF(●入力フォーム!AL58="","",●入力フォーム!AL58)</f>
        <v/>
      </c>
      <c r="AM58" s="27" t="str">
        <f>IF(●入力フォーム!AM58="","",●入力フォーム!AM58)</f>
        <v/>
      </c>
      <c r="AN58" s="27" t="str">
        <f>IF(●入力フォーム!AN58="","",●入力フォーム!AN58)</f>
        <v/>
      </c>
      <c r="AO58" s="27" t="str">
        <f>IF(●入力フォーム!AO58="","",●入力フォーム!AO58)</f>
        <v/>
      </c>
      <c r="AP58" s="27" t="str">
        <f>IF(●入力フォーム!AP58="","",●入力フォーム!AP58)</f>
        <v/>
      </c>
      <c r="AQ58" s="28" t="str">
        <f>IF(●入力フォーム!AQ58="","",●入力フォーム!AQ58)</f>
        <v/>
      </c>
      <c r="AR58" s="29" t="str">
        <f>IF(●入力フォーム!AR58="","",●入力フォーム!AR58)</f>
        <v/>
      </c>
      <c r="AS58" s="27" t="str">
        <f>IF(●入力フォーム!AS58="","",●入力フォーム!AS58)</f>
        <v/>
      </c>
      <c r="AT58" s="27" t="str">
        <f>IF(●入力フォーム!AT58="","",●入力フォーム!AT58)</f>
        <v/>
      </c>
      <c r="AU58" s="27" t="str">
        <f>IF(●入力フォーム!AU58="","",●入力フォーム!AU58)</f>
        <v/>
      </c>
      <c r="AV58" s="27" t="str">
        <f>IF(●入力フォーム!AV58="","",●入力フォーム!AV58)</f>
        <v/>
      </c>
      <c r="AW58" s="30" t="str">
        <f>IF(●入力フォーム!AW58="","",●入力フォーム!AW58)</f>
        <v/>
      </c>
      <c r="AX58" s="31" t="str">
        <f>IF(●入力フォーム!AX58="","",●入力フォーム!AX58)</f>
        <v/>
      </c>
      <c r="AY58" s="27" t="str">
        <f>IF(●入力フォーム!AY58="","",●入力フォーム!AY58)</f>
        <v/>
      </c>
    </row>
    <row r="59" spans="1:51" x14ac:dyDescent="0.4">
      <c r="A59" s="32" t="str">
        <f>IF(●入力フォーム!A59="","",●入力フォーム!A59)</f>
        <v/>
      </c>
      <c r="B59" s="51" t="str">
        <f>IF(●入力フォーム!B59="","",●入力フォーム!B59)</f>
        <v/>
      </c>
      <c r="C59" s="24" t="str">
        <f>IF(●入力フォーム!C59="","",●入力フォーム!C59)</f>
        <v/>
      </c>
      <c r="D59" s="24" t="str">
        <f>IF(●入力フォーム!D59="","",●入力フォーム!D59)</f>
        <v/>
      </c>
      <c r="E59" s="33" t="str">
        <f>IF(●入力フォーム!E59="","",●入力フォーム!E59)</f>
        <v/>
      </c>
      <c r="F59" s="24" t="str">
        <f>IF(●入力フォーム!F59="","",●入力フォーム!F59)</f>
        <v/>
      </c>
      <c r="G59" s="24" t="str">
        <f>IF(●入力フォーム!G59="","",●入力フォーム!G59)</f>
        <v/>
      </c>
      <c r="H59" s="25" t="str">
        <f>IF(●入力フォーム!H59="","",●入力フォーム!H59)</f>
        <v/>
      </c>
      <c r="I59" s="25" t="str">
        <f>IF(●入力フォーム!I59="","",●入力フォーム!I59)</f>
        <v/>
      </c>
      <c r="J59" s="32" t="str">
        <f>IF(●入力フォーム!J59="","",●入力フォーム!J59)</f>
        <v/>
      </c>
      <c r="K59" s="32" t="str">
        <f>IF(●入力フォーム!K59="","",●入力フォーム!K59)</f>
        <v/>
      </c>
      <c r="L59" s="36" t="str">
        <f>IF(●入力フォーム!L59="","",●入力フォーム!L59)</f>
        <v/>
      </c>
      <c r="M59" s="36">
        <f>IF(●入力フォーム!M59="","",●入力フォーム!M59)</f>
        <v>960</v>
      </c>
      <c r="N59" s="36">
        <f>IF(●入力フォーム!N59="","",●入力フォーム!N59)</f>
        <v>0.4</v>
      </c>
      <c r="O59" s="37">
        <f>IF(●入力フォーム!O59="","",●入力フォーム!O59)</f>
        <v>1.3</v>
      </c>
      <c r="P59" s="38">
        <f>IF(●入力フォーム!P59="","",●入力フォーム!P59)</f>
        <v>1</v>
      </c>
      <c r="Q59" s="39" t="str">
        <f>IF(●入力フォーム!Q59="","",●入力フォーム!Q59)</f>
        <v/>
      </c>
      <c r="R59" s="36" t="str">
        <f>IF(●入力フォーム!R59="","",●入力フォーム!R59)</f>
        <v/>
      </c>
      <c r="S59" s="32" t="str">
        <f>IF(●入力フォーム!S59="","",●入力フォーム!S59)</f>
        <v/>
      </c>
      <c r="T59" s="36" t="str">
        <f>IF(●入力フォーム!T59="","",●入力フォーム!T59)</f>
        <v/>
      </c>
      <c r="U59" s="32" t="str">
        <f>IF(●入力フォーム!U59="","",●入力フォーム!U59)</f>
        <v/>
      </c>
      <c r="V59" s="50" t="str">
        <f>IF(●入力フォーム!V59="","",●入力フォーム!V59)</f>
        <v/>
      </c>
      <c r="W59" s="36" t="str">
        <f>IF(●入力フォーム!W59="","",●入力フォーム!W59)</f>
        <v/>
      </c>
      <c r="X59" s="27" t="str">
        <f>IF(●入力フォーム!X59="","",●入力フォーム!X59)</f>
        <v/>
      </c>
      <c r="Y59" s="27" t="str">
        <f>IF(●入力フォーム!Y59="","",●入力フォーム!Y59)</f>
        <v/>
      </c>
      <c r="Z59" s="27" t="str">
        <f>IF(●入力フォーム!Z59="","",●入力フォーム!Z59)</f>
        <v/>
      </c>
      <c r="AA59" s="27" t="str">
        <f>IF(●入力フォーム!AA59="","",●入力フォーム!AA59)</f>
        <v/>
      </c>
      <c r="AB59" s="27" t="str">
        <f>IF(●入力フォーム!AB59="","",●入力フォーム!AB59)</f>
        <v/>
      </c>
      <c r="AC59" s="27" t="str">
        <f>IF(●入力フォーム!AC59="","",●入力フォーム!AC59)</f>
        <v/>
      </c>
      <c r="AD59" s="27" t="str">
        <f>IF(●入力フォーム!AD59="","",●入力フォーム!AD59)</f>
        <v/>
      </c>
      <c r="AE59" s="27" t="str">
        <f>IF(●入力フォーム!AE59="","",●入力フォーム!AE59)</f>
        <v/>
      </c>
      <c r="AF59" s="27" t="str">
        <f>IF(●入力フォーム!AF59="","",●入力フォーム!AF59)</f>
        <v/>
      </c>
      <c r="AG59" s="27" t="str">
        <f>IF(●入力フォーム!AG59="","",●入力フォーム!AG59)</f>
        <v/>
      </c>
      <c r="AH59" s="27" t="str">
        <f>IF(●入力フォーム!AH59="","",●入力フォーム!AH59)</f>
        <v/>
      </c>
      <c r="AI59" s="27" t="str">
        <f>IF(●入力フォーム!AI59="","",●入力フォーム!AI59)</f>
        <v/>
      </c>
      <c r="AJ59" s="27" t="str">
        <f>IF(●入力フォーム!AJ59="","",●入力フォーム!AJ59)</f>
        <v/>
      </c>
      <c r="AK59" s="27" t="str">
        <f>IF(●入力フォーム!AK59="","",●入力フォーム!AK59)</f>
        <v/>
      </c>
      <c r="AL59" s="27" t="str">
        <f>IF(●入力フォーム!AL59="","",●入力フォーム!AL59)</f>
        <v/>
      </c>
      <c r="AM59" s="27" t="str">
        <f>IF(●入力フォーム!AM59="","",●入力フォーム!AM59)</f>
        <v/>
      </c>
      <c r="AN59" s="27" t="str">
        <f>IF(●入力フォーム!AN59="","",●入力フォーム!AN59)</f>
        <v/>
      </c>
      <c r="AO59" s="27" t="str">
        <f>IF(●入力フォーム!AO59="","",●入力フォーム!AO59)</f>
        <v/>
      </c>
      <c r="AP59" s="27" t="str">
        <f>IF(●入力フォーム!AP59="","",●入力フォーム!AP59)</f>
        <v/>
      </c>
      <c r="AQ59" s="28" t="str">
        <f>IF(●入力フォーム!AQ59="","",●入力フォーム!AQ59)</f>
        <v/>
      </c>
      <c r="AR59" s="29" t="str">
        <f>IF(●入力フォーム!AR59="","",●入力フォーム!AR59)</f>
        <v/>
      </c>
      <c r="AS59" s="27" t="str">
        <f>IF(●入力フォーム!AS59="","",●入力フォーム!AS59)</f>
        <v/>
      </c>
      <c r="AT59" s="27" t="str">
        <f>IF(●入力フォーム!AT59="","",●入力フォーム!AT59)</f>
        <v/>
      </c>
      <c r="AU59" s="27" t="str">
        <f>IF(●入力フォーム!AU59="","",●入力フォーム!AU59)</f>
        <v/>
      </c>
      <c r="AV59" s="27" t="str">
        <f>IF(●入力フォーム!AV59="","",●入力フォーム!AV59)</f>
        <v/>
      </c>
      <c r="AW59" s="30" t="str">
        <f>IF(●入力フォーム!AW59="","",●入力フォーム!AW59)</f>
        <v/>
      </c>
      <c r="AX59" s="31" t="str">
        <f>IF(●入力フォーム!AX59="","",●入力フォーム!AX59)</f>
        <v/>
      </c>
      <c r="AY59" s="27" t="str">
        <f>IF(●入力フォーム!AY59="","",●入力フォーム!AY59)</f>
        <v/>
      </c>
    </row>
    <row r="60" spans="1:51" x14ac:dyDescent="0.4">
      <c r="A60" s="32" t="str">
        <f>IF(●入力フォーム!A60="","",●入力フォーム!A60)</f>
        <v/>
      </c>
      <c r="B60" s="51" t="str">
        <f>IF(●入力フォーム!B60="","",●入力フォーム!B60)</f>
        <v/>
      </c>
      <c r="C60" s="24" t="str">
        <f>IF(●入力フォーム!C60="","",●入力フォーム!C60)</f>
        <v/>
      </c>
      <c r="D60" s="24" t="str">
        <f>IF(●入力フォーム!D60="","",●入力フォーム!D60)</f>
        <v/>
      </c>
      <c r="E60" s="33" t="str">
        <f>IF(●入力フォーム!E60="","",●入力フォーム!E60)</f>
        <v/>
      </c>
      <c r="F60" s="24" t="str">
        <f>IF(●入力フォーム!F60="","",●入力フォーム!F60)</f>
        <v/>
      </c>
      <c r="G60" s="24" t="str">
        <f>IF(●入力フォーム!G60="","",●入力フォーム!G60)</f>
        <v/>
      </c>
      <c r="H60" s="25" t="str">
        <f>IF(●入力フォーム!H60="","",●入力フォーム!H60)</f>
        <v/>
      </c>
      <c r="I60" s="25" t="str">
        <f>IF(●入力フォーム!I60="","",●入力フォーム!I60)</f>
        <v/>
      </c>
      <c r="J60" s="32" t="str">
        <f>IF(●入力フォーム!J60="","",●入力フォーム!J60)</f>
        <v/>
      </c>
      <c r="K60" s="32" t="str">
        <f>IF(●入力フォーム!K60="","",●入力フォーム!K60)</f>
        <v/>
      </c>
      <c r="L60" s="36" t="str">
        <f>IF(●入力フォーム!L60="","",●入力フォーム!L60)</f>
        <v/>
      </c>
      <c r="M60" s="36">
        <f>IF(●入力フォーム!M60="","",●入力フォーム!M60)</f>
        <v>960</v>
      </c>
      <c r="N60" s="36">
        <f>IF(●入力フォーム!N60="","",●入力フォーム!N60)</f>
        <v>0.4</v>
      </c>
      <c r="O60" s="37">
        <f>IF(●入力フォーム!O60="","",●入力フォーム!O60)</f>
        <v>1.3</v>
      </c>
      <c r="P60" s="38">
        <f>IF(●入力フォーム!P60="","",●入力フォーム!P60)</f>
        <v>1</v>
      </c>
      <c r="Q60" s="39" t="str">
        <f>IF(●入力フォーム!Q60="","",●入力フォーム!Q60)</f>
        <v/>
      </c>
      <c r="R60" s="36" t="str">
        <f>IF(●入力フォーム!R60="","",●入力フォーム!R60)</f>
        <v/>
      </c>
      <c r="S60" s="32" t="str">
        <f>IF(●入力フォーム!S60="","",●入力フォーム!S60)</f>
        <v/>
      </c>
      <c r="T60" s="36" t="str">
        <f>IF(●入力フォーム!T60="","",●入力フォーム!T60)</f>
        <v/>
      </c>
      <c r="U60" s="32" t="str">
        <f>IF(●入力フォーム!U60="","",●入力フォーム!U60)</f>
        <v/>
      </c>
      <c r="V60" s="50" t="str">
        <f>IF(●入力フォーム!V60="","",●入力フォーム!V60)</f>
        <v/>
      </c>
      <c r="W60" s="36" t="str">
        <f>IF(●入力フォーム!W60="","",●入力フォーム!W60)</f>
        <v/>
      </c>
      <c r="X60" s="27" t="str">
        <f>IF(●入力フォーム!X60="","",●入力フォーム!X60)</f>
        <v/>
      </c>
      <c r="Y60" s="27" t="str">
        <f>IF(●入力フォーム!Y60="","",●入力フォーム!Y60)</f>
        <v/>
      </c>
      <c r="Z60" s="27" t="str">
        <f>IF(●入力フォーム!Z60="","",●入力フォーム!Z60)</f>
        <v/>
      </c>
      <c r="AA60" s="27" t="str">
        <f>IF(●入力フォーム!AA60="","",●入力フォーム!AA60)</f>
        <v/>
      </c>
      <c r="AB60" s="27" t="str">
        <f>IF(●入力フォーム!AB60="","",●入力フォーム!AB60)</f>
        <v/>
      </c>
      <c r="AC60" s="27" t="str">
        <f>IF(●入力フォーム!AC60="","",●入力フォーム!AC60)</f>
        <v/>
      </c>
      <c r="AD60" s="27" t="str">
        <f>IF(●入力フォーム!AD60="","",●入力フォーム!AD60)</f>
        <v/>
      </c>
      <c r="AE60" s="27" t="str">
        <f>IF(●入力フォーム!AE60="","",●入力フォーム!AE60)</f>
        <v/>
      </c>
      <c r="AF60" s="27" t="str">
        <f>IF(●入力フォーム!AF60="","",●入力フォーム!AF60)</f>
        <v/>
      </c>
      <c r="AG60" s="27" t="str">
        <f>IF(●入力フォーム!AG60="","",●入力フォーム!AG60)</f>
        <v/>
      </c>
      <c r="AH60" s="27" t="str">
        <f>IF(●入力フォーム!AH60="","",●入力フォーム!AH60)</f>
        <v/>
      </c>
      <c r="AI60" s="27" t="str">
        <f>IF(●入力フォーム!AI60="","",●入力フォーム!AI60)</f>
        <v/>
      </c>
      <c r="AJ60" s="27" t="str">
        <f>IF(●入力フォーム!AJ60="","",●入力フォーム!AJ60)</f>
        <v/>
      </c>
      <c r="AK60" s="27" t="str">
        <f>IF(●入力フォーム!AK60="","",●入力フォーム!AK60)</f>
        <v/>
      </c>
      <c r="AL60" s="27" t="str">
        <f>IF(●入力フォーム!AL60="","",●入力フォーム!AL60)</f>
        <v/>
      </c>
      <c r="AM60" s="27" t="str">
        <f>IF(●入力フォーム!AM60="","",●入力フォーム!AM60)</f>
        <v/>
      </c>
      <c r="AN60" s="27" t="str">
        <f>IF(●入力フォーム!AN60="","",●入力フォーム!AN60)</f>
        <v/>
      </c>
      <c r="AO60" s="27" t="str">
        <f>IF(●入力フォーム!AO60="","",●入力フォーム!AO60)</f>
        <v/>
      </c>
      <c r="AP60" s="27" t="str">
        <f>IF(●入力フォーム!AP60="","",●入力フォーム!AP60)</f>
        <v/>
      </c>
      <c r="AQ60" s="28" t="str">
        <f>IF(●入力フォーム!AQ60="","",●入力フォーム!AQ60)</f>
        <v/>
      </c>
      <c r="AR60" s="29" t="str">
        <f>IF(●入力フォーム!AR60="","",●入力フォーム!AR60)</f>
        <v/>
      </c>
      <c r="AS60" s="27" t="str">
        <f>IF(●入力フォーム!AS60="","",●入力フォーム!AS60)</f>
        <v/>
      </c>
      <c r="AT60" s="27" t="str">
        <f>IF(●入力フォーム!AT60="","",●入力フォーム!AT60)</f>
        <v/>
      </c>
      <c r="AU60" s="27" t="str">
        <f>IF(●入力フォーム!AU60="","",●入力フォーム!AU60)</f>
        <v/>
      </c>
      <c r="AV60" s="27" t="str">
        <f>IF(●入力フォーム!AV60="","",●入力フォーム!AV60)</f>
        <v/>
      </c>
      <c r="AW60" s="30" t="str">
        <f>IF(●入力フォーム!AW60="","",●入力フォーム!AW60)</f>
        <v/>
      </c>
      <c r="AX60" s="31" t="str">
        <f>IF(●入力フォーム!AX60="","",●入力フォーム!AX60)</f>
        <v/>
      </c>
      <c r="AY60" s="27" t="str">
        <f>IF(●入力フォーム!AY60="","",●入力フォーム!AY60)</f>
        <v/>
      </c>
    </row>
    <row r="61" spans="1:51" x14ac:dyDescent="0.4">
      <c r="A61" s="32" t="str">
        <f>IF(●入力フォーム!A61="","",●入力フォーム!A61)</f>
        <v/>
      </c>
      <c r="B61" s="51" t="str">
        <f>IF(●入力フォーム!B61="","",●入力フォーム!B61)</f>
        <v/>
      </c>
      <c r="C61" s="24" t="str">
        <f>IF(●入力フォーム!C61="","",●入力フォーム!C61)</f>
        <v/>
      </c>
      <c r="D61" s="24" t="str">
        <f>IF(●入力フォーム!D61="","",●入力フォーム!D61)</f>
        <v/>
      </c>
      <c r="E61" s="33" t="str">
        <f>IF(●入力フォーム!E61="","",●入力フォーム!E61)</f>
        <v/>
      </c>
      <c r="F61" s="24" t="str">
        <f>IF(●入力フォーム!F61="","",●入力フォーム!F61)</f>
        <v/>
      </c>
      <c r="G61" s="24" t="str">
        <f>IF(●入力フォーム!G61="","",●入力フォーム!G61)</f>
        <v/>
      </c>
      <c r="H61" s="25" t="str">
        <f>IF(●入力フォーム!H61="","",●入力フォーム!H61)</f>
        <v/>
      </c>
      <c r="I61" s="25" t="str">
        <f>IF(●入力フォーム!I61="","",●入力フォーム!I61)</f>
        <v/>
      </c>
      <c r="J61" s="32" t="str">
        <f>IF(●入力フォーム!J61="","",●入力フォーム!J61)</f>
        <v/>
      </c>
      <c r="K61" s="32" t="str">
        <f>IF(●入力フォーム!K61="","",●入力フォーム!K61)</f>
        <v/>
      </c>
      <c r="L61" s="36" t="str">
        <f>IF(●入力フォーム!L61="","",●入力フォーム!L61)</f>
        <v/>
      </c>
      <c r="M61" s="36">
        <f>IF(●入力フォーム!M61="","",●入力フォーム!M61)</f>
        <v>960</v>
      </c>
      <c r="N61" s="36">
        <f>IF(●入力フォーム!N61="","",●入力フォーム!N61)</f>
        <v>0.4</v>
      </c>
      <c r="O61" s="37">
        <f>IF(●入力フォーム!O61="","",●入力フォーム!O61)</f>
        <v>1.3</v>
      </c>
      <c r="P61" s="38">
        <f>IF(●入力フォーム!P61="","",●入力フォーム!P61)</f>
        <v>1</v>
      </c>
      <c r="Q61" s="39" t="str">
        <f>IF(●入力フォーム!Q61="","",●入力フォーム!Q61)</f>
        <v/>
      </c>
      <c r="R61" s="36" t="str">
        <f>IF(●入力フォーム!R61="","",●入力フォーム!R61)</f>
        <v/>
      </c>
      <c r="S61" s="32" t="str">
        <f>IF(●入力フォーム!S61="","",●入力フォーム!S61)</f>
        <v/>
      </c>
      <c r="T61" s="36" t="str">
        <f>IF(●入力フォーム!T61="","",●入力フォーム!T61)</f>
        <v/>
      </c>
      <c r="U61" s="32" t="str">
        <f>IF(●入力フォーム!U61="","",●入力フォーム!U61)</f>
        <v/>
      </c>
      <c r="V61" s="50" t="str">
        <f>IF(●入力フォーム!V61="","",●入力フォーム!V61)</f>
        <v/>
      </c>
      <c r="W61" s="36" t="str">
        <f>IF(●入力フォーム!W61="","",●入力フォーム!W61)</f>
        <v/>
      </c>
      <c r="X61" s="27" t="str">
        <f>IF(●入力フォーム!X61="","",●入力フォーム!X61)</f>
        <v/>
      </c>
      <c r="Y61" s="27" t="str">
        <f>IF(●入力フォーム!Y61="","",●入力フォーム!Y61)</f>
        <v/>
      </c>
      <c r="Z61" s="27" t="str">
        <f>IF(●入力フォーム!Z61="","",●入力フォーム!Z61)</f>
        <v/>
      </c>
      <c r="AA61" s="27" t="str">
        <f>IF(●入力フォーム!AA61="","",●入力フォーム!AA61)</f>
        <v/>
      </c>
      <c r="AB61" s="27" t="str">
        <f>IF(●入力フォーム!AB61="","",●入力フォーム!AB61)</f>
        <v/>
      </c>
      <c r="AC61" s="27" t="str">
        <f>IF(●入力フォーム!AC61="","",●入力フォーム!AC61)</f>
        <v/>
      </c>
      <c r="AD61" s="27" t="str">
        <f>IF(●入力フォーム!AD61="","",●入力フォーム!AD61)</f>
        <v/>
      </c>
      <c r="AE61" s="27" t="str">
        <f>IF(●入力フォーム!AE61="","",●入力フォーム!AE61)</f>
        <v/>
      </c>
      <c r="AF61" s="27" t="str">
        <f>IF(●入力フォーム!AF61="","",●入力フォーム!AF61)</f>
        <v/>
      </c>
      <c r="AG61" s="27" t="str">
        <f>IF(●入力フォーム!AG61="","",●入力フォーム!AG61)</f>
        <v/>
      </c>
      <c r="AH61" s="27" t="str">
        <f>IF(●入力フォーム!AH61="","",●入力フォーム!AH61)</f>
        <v/>
      </c>
      <c r="AI61" s="27" t="str">
        <f>IF(●入力フォーム!AI61="","",●入力フォーム!AI61)</f>
        <v/>
      </c>
      <c r="AJ61" s="27" t="str">
        <f>IF(●入力フォーム!AJ61="","",●入力フォーム!AJ61)</f>
        <v/>
      </c>
      <c r="AK61" s="27" t="str">
        <f>IF(●入力フォーム!AK61="","",●入力フォーム!AK61)</f>
        <v/>
      </c>
      <c r="AL61" s="27" t="str">
        <f>IF(●入力フォーム!AL61="","",●入力フォーム!AL61)</f>
        <v/>
      </c>
      <c r="AM61" s="27" t="str">
        <f>IF(●入力フォーム!AM61="","",●入力フォーム!AM61)</f>
        <v/>
      </c>
      <c r="AN61" s="27" t="str">
        <f>IF(●入力フォーム!AN61="","",●入力フォーム!AN61)</f>
        <v/>
      </c>
      <c r="AO61" s="27" t="str">
        <f>IF(●入力フォーム!AO61="","",●入力フォーム!AO61)</f>
        <v/>
      </c>
      <c r="AP61" s="27" t="str">
        <f>IF(●入力フォーム!AP61="","",●入力フォーム!AP61)</f>
        <v/>
      </c>
      <c r="AQ61" s="28" t="str">
        <f>IF(●入力フォーム!AQ61="","",●入力フォーム!AQ61)</f>
        <v/>
      </c>
      <c r="AR61" s="29" t="str">
        <f>IF(●入力フォーム!AR61="","",●入力フォーム!AR61)</f>
        <v/>
      </c>
      <c r="AS61" s="27" t="str">
        <f>IF(●入力フォーム!AS61="","",●入力フォーム!AS61)</f>
        <v/>
      </c>
      <c r="AT61" s="27" t="str">
        <f>IF(●入力フォーム!AT61="","",●入力フォーム!AT61)</f>
        <v/>
      </c>
      <c r="AU61" s="27" t="str">
        <f>IF(●入力フォーム!AU61="","",●入力フォーム!AU61)</f>
        <v/>
      </c>
      <c r="AV61" s="27" t="str">
        <f>IF(●入力フォーム!AV61="","",●入力フォーム!AV61)</f>
        <v/>
      </c>
      <c r="AW61" s="30" t="str">
        <f>IF(●入力フォーム!AW61="","",●入力フォーム!AW61)</f>
        <v/>
      </c>
      <c r="AX61" s="31" t="str">
        <f>IF(●入力フォーム!AX61="","",●入力フォーム!AX61)</f>
        <v/>
      </c>
      <c r="AY61" s="27" t="str">
        <f>IF(●入力フォーム!AY61="","",●入力フォーム!AY61)</f>
        <v/>
      </c>
    </row>
    <row r="62" spans="1:51" x14ac:dyDescent="0.4">
      <c r="A62" s="32" t="str">
        <f>IF(●入力フォーム!A62="","",●入力フォーム!A62)</f>
        <v/>
      </c>
      <c r="B62" s="51" t="str">
        <f>IF(●入力フォーム!B62="","",●入力フォーム!B62)</f>
        <v/>
      </c>
      <c r="C62" s="24" t="str">
        <f>IF(●入力フォーム!C62="","",●入力フォーム!C62)</f>
        <v/>
      </c>
      <c r="D62" s="24" t="str">
        <f>IF(●入力フォーム!D62="","",●入力フォーム!D62)</f>
        <v/>
      </c>
      <c r="E62" s="33" t="str">
        <f>IF(●入力フォーム!E62="","",●入力フォーム!E62)</f>
        <v/>
      </c>
      <c r="F62" s="24" t="str">
        <f>IF(●入力フォーム!F62="","",●入力フォーム!F62)</f>
        <v/>
      </c>
      <c r="G62" s="24" t="str">
        <f>IF(●入力フォーム!G62="","",●入力フォーム!G62)</f>
        <v/>
      </c>
      <c r="H62" s="25" t="str">
        <f>IF(●入力フォーム!H62="","",●入力フォーム!H62)</f>
        <v/>
      </c>
      <c r="I62" s="25" t="str">
        <f>IF(●入力フォーム!I62="","",●入力フォーム!I62)</f>
        <v/>
      </c>
      <c r="J62" s="32" t="str">
        <f>IF(●入力フォーム!J62="","",●入力フォーム!J62)</f>
        <v/>
      </c>
      <c r="K62" s="32" t="str">
        <f>IF(●入力フォーム!K62="","",●入力フォーム!K62)</f>
        <v/>
      </c>
      <c r="L62" s="36" t="str">
        <f>IF(●入力フォーム!L62="","",●入力フォーム!L62)</f>
        <v/>
      </c>
      <c r="M62" s="36">
        <f>IF(●入力フォーム!M62="","",●入力フォーム!M62)</f>
        <v>960</v>
      </c>
      <c r="N62" s="36">
        <f>IF(●入力フォーム!N62="","",●入力フォーム!N62)</f>
        <v>0.4</v>
      </c>
      <c r="O62" s="37">
        <f>IF(●入力フォーム!O62="","",●入力フォーム!O62)</f>
        <v>1.3</v>
      </c>
      <c r="P62" s="38">
        <f>IF(●入力フォーム!P62="","",●入力フォーム!P62)</f>
        <v>1</v>
      </c>
      <c r="Q62" s="39" t="str">
        <f>IF(●入力フォーム!Q62="","",●入力フォーム!Q62)</f>
        <v/>
      </c>
      <c r="R62" s="36" t="str">
        <f>IF(●入力フォーム!R62="","",●入力フォーム!R62)</f>
        <v/>
      </c>
      <c r="S62" s="32" t="str">
        <f>IF(●入力フォーム!S62="","",●入力フォーム!S62)</f>
        <v/>
      </c>
      <c r="T62" s="36" t="str">
        <f>IF(●入力フォーム!T62="","",●入力フォーム!T62)</f>
        <v/>
      </c>
      <c r="U62" s="32" t="str">
        <f>IF(●入力フォーム!U62="","",●入力フォーム!U62)</f>
        <v/>
      </c>
      <c r="V62" s="50" t="str">
        <f>IF(●入力フォーム!V62="","",●入力フォーム!V62)</f>
        <v/>
      </c>
      <c r="W62" s="36" t="str">
        <f>IF(●入力フォーム!W62="","",●入力フォーム!W62)</f>
        <v/>
      </c>
      <c r="X62" s="27" t="str">
        <f>IF(●入力フォーム!X62="","",●入力フォーム!X62)</f>
        <v/>
      </c>
      <c r="Y62" s="27" t="str">
        <f>IF(●入力フォーム!Y62="","",●入力フォーム!Y62)</f>
        <v/>
      </c>
      <c r="Z62" s="27" t="str">
        <f>IF(●入力フォーム!Z62="","",●入力フォーム!Z62)</f>
        <v/>
      </c>
      <c r="AA62" s="27" t="str">
        <f>IF(●入力フォーム!AA62="","",●入力フォーム!AA62)</f>
        <v/>
      </c>
      <c r="AB62" s="27" t="str">
        <f>IF(●入力フォーム!AB62="","",●入力フォーム!AB62)</f>
        <v/>
      </c>
      <c r="AC62" s="27" t="str">
        <f>IF(●入力フォーム!AC62="","",●入力フォーム!AC62)</f>
        <v/>
      </c>
      <c r="AD62" s="27" t="str">
        <f>IF(●入力フォーム!AD62="","",●入力フォーム!AD62)</f>
        <v/>
      </c>
      <c r="AE62" s="27" t="str">
        <f>IF(●入力フォーム!AE62="","",●入力フォーム!AE62)</f>
        <v/>
      </c>
      <c r="AF62" s="27" t="str">
        <f>IF(●入力フォーム!AF62="","",●入力フォーム!AF62)</f>
        <v/>
      </c>
      <c r="AG62" s="27" t="str">
        <f>IF(●入力フォーム!AG62="","",●入力フォーム!AG62)</f>
        <v/>
      </c>
      <c r="AH62" s="27" t="str">
        <f>IF(●入力フォーム!AH62="","",●入力フォーム!AH62)</f>
        <v/>
      </c>
      <c r="AI62" s="27" t="str">
        <f>IF(●入力フォーム!AI62="","",●入力フォーム!AI62)</f>
        <v/>
      </c>
      <c r="AJ62" s="27" t="str">
        <f>IF(●入力フォーム!AJ62="","",●入力フォーム!AJ62)</f>
        <v/>
      </c>
      <c r="AK62" s="27" t="str">
        <f>IF(●入力フォーム!AK62="","",●入力フォーム!AK62)</f>
        <v/>
      </c>
      <c r="AL62" s="27" t="str">
        <f>IF(●入力フォーム!AL62="","",●入力フォーム!AL62)</f>
        <v/>
      </c>
      <c r="AM62" s="27" t="str">
        <f>IF(●入力フォーム!AM62="","",●入力フォーム!AM62)</f>
        <v/>
      </c>
      <c r="AN62" s="27" t="str">
        <f>IF(●入力フォーム!AN62="","",●入力フォーム!AN62)</f>
        <v/>
      </c>
      <c r="AO62" s="27" t="str">
        <f>IF(●入力フォーム!AO62="","",●入力フォーム!AO62)</f>
        <v/>
      </c>
      <c r="AP62" s="27" t="str">
        <f>IF(●入力フォーム!AP62="","",●入力フォーム!AP62)</f>
        <v/>
      </c>
      <c r="AQ62" s="28" t="str">
        <f>IF(●入力フォーム!AQ62="","",●入力フォーム!AQ62)</f>
        <v/>
      </c>
      <c r="AR62" s="29" t="str">
        <f>IF(●入力フォーム!AR62="","",●入力フォーム!AR62)</f>
        <v/>
      </c>
      <c r="AS62" s="27" t="str">
        <f>IF(●入力フォーム!AS62="","",●入力フォーム!AS62)</f>
        <v/>
      </c>
      <c r="AT62" s="27" t="str">
        <f>IF(●入力フォーム!AT62="","",●入力フォーム!AT62)</f>
        <v/>
      </c>
      <c r="AU62" s="27" t="str">
        <f>IF(●入力フォーム!AU62="","",●入力フォーム!AU62)</f>
        <v/>
      </c>
      <c r="AV62" s="27" t="str">
        <f>IF(●入力フォーム!AV62="","",●入力フォーム!AV62)</f>
        <v/>
      </c>
      <c r="AW62" s="30" t="str">
        <f>IF(●入力フォーム!AW62="","",●入力フォーム!AW62)</f>
        <v/>
      </c>
      <c r="AX62" s="31" t="str">
        <f>IF(●入力フォーム!AX62="","",●入力フォーム!AX62)</f>
        <v/>
      </c>
      <c r="AY62" s="27" t="str">
        <f>IF(●入力フォーム!AY62="","",●入力フォーム!AY62)</f>
        <v/>
      </c>
    </row>
    <row r="63" spans="1:51" x14ac:dyDescent="0.4">
      <c r="A63" s="32" t="str">
        <f>IF(●入力フォーム!A63="","",●入力フォーム!A63)</f>
        <v/>
      </c>
      <c r="B63" s="51" t="str">
        <f>IF(●入力フォーム!B63="","",●入力フォーム!B63)</f>
        <v/>
      </c>
      <c r="C63" s="24" t="str">
        <f>IF(●入力フォーム!C63="","",●入力フォーム!C63)</f>
        <v/>
      </c>
      <c r="D63" s="24" t="str">
        <f>IF(●入力フォーム!D63="","",●入力フォーム!D63)</f>
        <v/>
      </c>
      <c r="E63" s="33" t="str">
        <f>IF(●入力フォーム!E63="","",●入力フォーム!E63)</f>
        <v/>
      </c>
      <c r="F63" s="24" t="str">
        <f>IF(●入力フォーム!F63="","",●入力フォーム!F63)</f>
        <v/>
      </c>
      <c r="G63" s="24" t="str">
        <f>IF(●入力フォーム!G63="","",●入力フォーム!G63)</f>
        <v/>
      </c>
      <c r="H63" s="25" t="str">
        <f>IF(●入力フォーム!H63="","",●入力フォーム!H63)</f>
        <v/>
      </c>
      <c r="I63" s="25" t="str">
        <f>IF(●入力フォーム!I63="","",●入力フォーム!I63)</f>
        <v/>
      </c>
      <c r="J63" s="32" t="str">
        <f>IF(●入力フォーム!J63="","",●入力フォーム!J63)</f>
        <v/>
      </c>
      <c r="K63" s="32" t="str">
        <f>IF(●入力フォーム!K63="","",●入力フォーム!K63)</f>
        <v/>
      </c>
      <c r="L63" s="36" t="str">
        <f>IF(●入力フォーム!L63="","",●入力フォーム!L63)</f>
        <v/>
      </c>
      <c r="M63" s="36">
        <f>IF(●入力フォーム!M63="","",●入力フォーム!M63)</f>
        <v>960</v>
      </c>
      <c r="N63" s="36">
        <f>IF(●入力フォーム!N63="","",●入力フォーム!N63)</f>
        <v>0.4</v>
      </c>
      <c r="O63" s="37">
        <f>IF(●入力フォーム!O63="","",●入力フォーム!O63)</f>
        <v>1.3</v>
      </c>
      <c r="P63" s="38">
        <f>IF(●入力フォーム!P63="","",●入力フォーム!P63)</f>
        <v>1</v>
      </c>
      <c r="Q63" s="39" t="str">
        <f>IF(●入力フォーム!Q63="","",●入力フォーム!Q63)</f>
        <v/>
      </c>
      <c r="R63" s="36" t="str">
        <f>IF(●入力フォーム!R63="","",●入力フォーム!R63)</f>
        <v/>
      </c>
      <c r="S63" s="32" t="str">
        <f>IF(●入力フォーム!S63="","",●入力フォーム!S63)</f>
        <v/>
      </c>
      <c r="T63" s="36" t="str">
        <f>IF(●入力フォーム!T63="","",●入力フォーム!T63)</f>
        <v/>
      </c>
      <c r="U63" s="32" t="str">
        <f>IF(●入力フォーム!U63="","",●入力フォーム!U63)</f>
        <v/>
      </c>
      <c r="V63" s="50" t="str">
        <f>IF(●入力フォーム!V63="","",●入力フォーム!V63)</f>
        <v/>
      </c>
      <c r="W63" s="36" t="str">
        <f>IF(●入力フォーム!W63="","",●入力フォーム!W63)</f>
        <v/>
      </c>
      <c r="X63" s="27" t="str">
        <f>IF(●入力フォーム!X63="","",●入力フォーム!X63)</f>
        <v/>
      </c>
      <c r="Y63" s="27" t="str">
        <f>IF(●入力フォーム!Y63="","",●入力フォーム!Y63)</f>
        <v/>
      </c>
      <c r="Z63" s="27" t="str">
        <f>IF(●入力フォーム!Z63="","",●入力フォーム!Z63)</f>
        <v/>
      </c>
      <c r="AA63" s="27" t="str">
        <f>IF(●入力フォーム!AA63="","",●入力フォーム!AA63)</f>
        <v/>
      </c>
      <c r="AB63" s="27" t="str">
        <f>IF(●入力フォーム!AB63="","",●入力フォーム!AB63)</f>
        <v/>
      </c>
      <c r="AC63" s="27" t="str">
        <f>IF(●入力フォーム!AC63="","",●入力フォーム!AC63)</f>
        <v/>
      </c>
      <c r="AD63" s="27" t="str">
        <f>IF(●入力フォーム!AD63="","",●入力フォーム!AD63)</f>
        <v/>
      </c>
      <c r="AE63" s="27" t="str">
        <f>IF(●入力フォーム!AE63="","",●入力フォーム!AE63)</f>
        <v/>
      </c>
      <c r="AF63" s="27" t="str">
        <f>IF(●入力フォーム!AF63="","",●入力フォーム!AF63)</f>
        <v/>
      </c>
      <c r="AG63" s="27" t="str">
        <f>IF(●入力フォーム!AG63="","",●入力フォーム!AG63)</f>
        <v/>
      </c>
      <c r="AH63" s="27" t="str">
        <f>IF(●入力フォーム!AH63="","",●入力フォーム!AH63)</f>
        <v/>
      </c>
      <c r="AI63" s="27" t="str">
        <f>IF(●入力フォーム!AI63="","",●入力フォーム!AI63)</f>
        <v/>
      </c>
      <c r="AJ63" s="27" t="str">
        <f>IF(●入力フォーム!AJ63="","",●入力フォーム!AJ63)</f>
        <v/>
      </c>
      <c r="AK63" s="27" t="str">
        <f>IF(●入力フォーム!AK63="","",●入力フォーム!AK63)</f>
        <v/>
      </c>
      <c r="AL63" s="27" t="str">
        <f>IF(●入力フォーム!AL63="","",●入力フォーム!AL63)</f>
        <v/>
      </c>
      <c r="AM63" s="27" t="str">
        <f>IF(●入力フォーム!AM63="","",●入力フォーム!AM63)</f>
        <v/>
      </c>
      <c r="AN63" s="27" t="str">
        <f>IF(●入力フォーム!AN63="","",●入力フォーム!AN63)</f>
        <v/>
      </c>
      <c r="AO63" s="27" t="str">
        <f>IF(●入力フォーム!AO63="","",●入力フォーム!AO63)</f>
        <v/>
      </c>
      <c r="AP63" s="27" t="str">
        <f>IF(●入力フォーム!AP63="","",●入力フォーム!AP63)</f>
        <v/>
      </c>
      <c r="AQ63" s="28" t="str">
        <f>IF(●入力フォーム!AQ63="","",●入力フォーム!AQ63)</f>
        <v/>
      </c>
      <c r="AR63" s="29" t="str">
        <f>IF(●入力フォーム!AR63="","",●入力フォーム!AR63)</f>
        <v/>
      </c>
      <c r="AS63" s="27" t="str">
        <f>IF(●入力フォーム!AS63="","",●入力フォーム!AS63)</f>
        <v/>
      </c>
      <c r="AT63" s="27" t="str">
        <f>IF(●入力フォーム!AT63="","",●入力フォーム!AT63)</f>
        <v/>
      </c>
      <c r="AU63" s="27" t="str">
        <f>IF(●入力フォーム!AU63="","",●入力フォーム!AU63)</f>
        <v/>
      </c>
      <c r="AV63" s="27" t="str">
        <f>IF(●入力フォーム!AV63="","",●入力フォーム!AV63)</f>
        <v/>
      </c>
      <c r="AW63" s="30" t="str">
        <f>IF(●入力フォーム!AW63="","",●入力フォーム!AW63)</f>
        <v/>
      </c>
      <c r="AX63" s="31" t="str">
        <f>IF(●入力フォーム!AX63="","",●入力フォーム!AX63)</f>
        <v/>
      </c>
      <c r="AY63" s="27" t="str">
        <f>IF(●入力フォーム!AY63="","",●入力フォーム!AY63)</f>
        <v/>
      </c>
    </row>
    <row r="64" spans="1:51" x14ac:dyDescent="0.4">
      <c r="A64" s="32" t="str">
        <f>IF(●入力フォーム!A64="","",●入力フォーム!A64)</f>
        <v/>
      </c>
      <c r="B64" s="51" t="str">
        <f>IF(●入力フォーム!B64="","",●入力フォーム!B64)</f>
        <v/>
      </c>
      <c r="C64" s="24" t="str">
        <f>IF(●入力フォーム!C64="","",●入力フォーム!C64)</f>
        <v/>
      </c>
      <c r="D64" s="24" t="str">
        <f>IF(●入力フォーム!D64="","",●入力フォーム!D64)</f>
        <v/>
      </c>
      <c r="E64" s="33" t="str">
        <f>IF(●入力フォーム!E64="","",●入力フォーム!E64)</f>
        <v/>
      </c>
      <c r="F64" s="24" t="str">
        <f>IF(●入力フォーム!F64="","",●入力フォーム!F64)</f>
        <v/>
      </c>
      <c r="G64" s="24" t="str">
        <f>IF(●入力フォーム!G64="","",●入力フォーム!G64)</f>
        <v/>
      </c>
      <c r="H64" s="25" t="str">
        <f>IF(●入力フォーム!H64="","",●入力フォーム!H64)</f>
        <v/>
      </c>
      <c r="I64" s="25" t="str">
        <f>IF(●入力フォーム!I64="","",●入力フォーム!I64)</f>
        <v/>
      </c>
      <c r="J64" s="32" t="str">
        <f>IF(●入力フォーム!J64="","",●入力フォーム!J64)</f>
        <v/>
      </c>
      <c r="K64" s="32" t="str">
        <f>IF(●入力フォーム!K64="","",●入力フォーム!K64)</f>
        <v/>
      </c>
      <c r="L64" s="36" t="str">
        <f>IF(●入力フォーム!L64="","",●入力フォーム!L64)</f>
        <v/>
      </c>
      <c r="M64" s="36">
        <f>IF(●入力フォーム!M64="","",●入力フォーム!M64)</f>
        <v>960</v>
      </c>
      <c r="N64" s="36">
        <f>IF(●入力フォーム!N64="","",●入力フォーム!N64)</f>
        <v>0.4</v>
      </c>
      <c r="O64" s="37">
        <f>IF(●入力フォーム!O64="","",●入力フォーム!O64)</f>
        <v>1.3</v>
      </c>
      <c r="P64" s="38">
        <f>IF(●入力フォーム!P64="","",●入力フォーム!P64)</f>
        <v>1</v>
      </c>
      <c r="Q64" s="39" t="str">
        <f>IF(●入力フォーム!Q64="","",●入力フォーム!Q64)</f>
        <v/>
      </c>
      <c r="R64" s="36" t="str">
        <f>IF(●入力フォーム!R64="","",●入力フォーム!R64)</f>
        <v/>
      </c>
      <c r="S64" s="32" t="str">
        <f>IF(●入力フォーム!S64="","",●入力フォーム!S64)</f>
        <v/>
      </c>
      <c r="T64" s="36" t="str">
        <f>IF(●入力フォーム!T64="","",●入力フォーム!T64)</f>
        <v/>
      </c>
      <c r="U64" s="32" t="str">
        <f>IF(●入力フォーム!U64="","",●入力フォーム!U64)</f>
        <v/>
      </c>
      <c r="V64" s="50" t="str">
        <f>IF(●入力フォーム!V64="","",●入力フォーム!V64)</f>
        <v/>
      </c>
      <c r="W64" s="36" t="str">
        <f>IF(●入力フォーム!W64="","",●入力フォーム!W64)</f>
        <v/>
      </c>
      <c r="X64" s="27" t="str">
        <f>IF(●入力フォーム!X64="","",●入力フォーム!X64)</f>
        <v/>
      </c>
      <c r="Y64" s="27" t="str">
        <f>IF(●入力フォーム!Y64="","",●入力フォーム!Y64)</f>
        <v/>
      </c>
      <c r="Z64" s="27" t="str">
        <f>IF(●入力フォーム!Z64="","",●入力フォーム!Z64)</f>
        <v/>
      </c>
      <c r="AA64" s="27" t="str">
        <f>IF(●入力フォーム!AA64="","",●入力フォーム!AA64)</f>
        <v/>
      </c>
      <c r="AB64" s="27" t="str">
        <f>IF(●入力フォーム!AB64="","",●入力フォーム!AB64)</f>
        <v/>
      </c>
      <c r="AC64" s="27" t="str">
        <f>IF(●入力フォーム!AC64="","",●入力フォーム!AC64)</f>
        <v/>
      </c>
      <c r="AD64" s="27" t="str">
        <f>IF(●入力フォーム!AD64="","",●入力フォーム!AD64)</f>
        <v/>
      </c>
      <c r="AE64" s="27" t="str">
        <f>IF(●入力フォーム!AE64="","",●入力フォーム!AE64)</f>
        <v/>
      </c>
      <c r="AF64" s="27" t="str">
        <f>IF(●入力フォーム!AF64="","",●入力フォーム!AF64)</f>
        <v/>
      </c>
      <c r="AG64" s="27" t="str">
        <f>IF(●入力フォーム!AG64="","",●入力フォーム!AG64)</f>
        <v/>
      </c>
      <c r="AH64" s="27" t="str">
        <f>IF(●入力フォーム!AH64="","",●入力フォーム!AH64)</f>
        <v/>
      </c>
      <c r="AI64" s="27" t="str">
        <f>IF(●入力フォーム!AI64="","",●入力フォーム!AI64)</f>
        <v/>
      </c>
      <c r="AJ64" s="27" t="str">
        <f>IF(●入力フォーム!AJ64="","",●入力フォーム!AJ64)</f>
        <v/>
      </c>
      <c r="AK64" s="27" t="str">
        <f>IF(●入力フォーム!AK64="","",●入力フォーム!AK64)</f>
        <v/>
      </c>
      <c r="AL64" s="27" t="str">
        <f>IF(●入力フォーム!AL64="","",●入力フォーム!AL64)</f>
        <v/>
      </c>
      <c r="AM64" s="27" t="str">
        <f>IF(●入力フォーム!AM64="","",●入力フォーム!AM64)</f>
        <v/>
      </c>
      <c r="AN64" s="27" t="str">
        <f>IF(●入力フォーム!AN64="","",●入力フォーム!AN64)</f>
        <v/>
      </c>
      <c r="AO64" s="27" t="str">
        <f>IF(●入力フォーム!AO64="","",●入力フォーム!AO64)</f>
        <v/>
      </c>
      <c r="AP64" s="27" t="str">
        <f>IF(●入力フォーム!AP64="","",●入力フォーム!AP64)</f>
        <v/>
      </c>
      <c r="AQ64" s="28" t="str">
        <f>IF(●入力フォーム!AQ64="","",●入力フォーム!AQ64)</f>
        <v/>
      </c>
      <c r="AR64" s="29" t="str">
        <f>IF(●入力フォーム!AR64="","",●入力フォーム!AR64)</f>
        <v/>
      </c>
      <c r="AS64" s="27" t="str">
        <f>IF(●入力フォーム!AS64="","",●入力フォーム!AS64)</f>
        <v/>
      </c>
      <c r="AT64" s="27" t="str">
        <f>IF(●入力フォーム!AT64="","",●入力フォーム!AT64)</f>
        <v/>
      </c>
      <c r="AU64" s="27" t="str">
        <f>IF(●入力フォーム!AU64="","",●入力フォーム!AU64)</f>
        <v/>
      </c>
      <c r="AV64" s="27" t="str">
        <f>IF(●入力フォーム!AV64="","",●入力フォーム!AV64)</f>
        <v/>
      </c>
      <c r="AW64" s="30" t="str">
        <f>IF(●入力フォーム!AW64="","",●入力フォーム!AW64)</f>
        <v/>
      </c>
      <c r="AX64" s="31" t="str">
        <f>IF(●入力フォーム!AX64="","",●入力フォーム!AX64)</f>
        <v/>
      </c>
      <c r="AY64" s="27" t="str">
        <f>IF(●入力フォーム!AY64="","",●入力フォーム!AY64)</f>
        <v/>
      </c>
    </row>
    <row r="65" spans="1:51" x14ac:dyDescent="0.4">
      <c r="A65" s="32" t="str">
        <f>IF(●入力フォーム!A65="","",●入力フォーム!A65)</f>
        <v/>
      </c>
      <c r="B65" s="51" t="str">
        <f>IF(●入力フォーム!B65="","",●入力フォーム!B65)</f>
        <v/>
      </c>
      <c r="C65" s="24" t="str">
        <f>IF(●入力フォーム!C65="","",●入力フォーム!C65)</f>
        <v/>
      </c>
      <c r="D65" s="24" t="str">
        <f>IF(●入力フォーム!D65="","",●入力フォーム!D65)</f>
        <v/>
      </c>
      <c r="E65" s="33" t="str">
        <f>IF(●入力フォーム!E65="","",●入力フォーム!E65)</f>
        <v/>
      </c>
      <c r="F65" s="24" t="str">
        <f>IF(●入力フォーム!F65="","",●入力フォーム!F65)</f>
        <v/>
      </c>
      <c r="G65" s="24" t="str">
        <f>IF(●入力フォーム!G65="","",●入力フォーム!G65)</f>
        <v/>
      </c>
      <c r="H65" s="25" t="str">
        <f>IF(●入力フォーム!H65="","",●入力フォーム!H65)</f>
        <v/>
      </c>
      <c r="I65" s="25" t="str">
        <f>IF(●入力フォーム!I65="","",●入力フォーム!I65)</f>
        <v/>
      </c>
      <c r="J65" s="32" t="str">
        <f>IF(●入力フォーム!J65="","",●入力フォーム!J65)</f>
        <v/>
      </c>
      <c r="K65" s="32" t="str">
        <f>IF(●入力フォーム!K65="","",●入力フォーム!K65)</f>
        <v/>
      </c>
      <c r="L65" s="36" t="str">
        <f>IF(●入力フォーム!L65="","",●入力フォーム!L65)</f>
        <v/>
      </c>
      <c r="M65" s="36">
        <f>IF(●入力フォーム!M65="","",●入力フォーム!M65)</f>
        <v>960</v>
      </c>
      <c r="N65" s="36">
        <f>IF(●入力フォーム!N65="","",●入力フォーム!N65)</f>
        <v>0.4</v>
      </c>
      <c r="O65" s="37">
        <f>IF(●入力フォーム!O65="","",●入力フォーム!O65)</f>
        <v>1.3</v>
      </c>
      <c r="P65" s="38">
        <f>IF(●入力フォーム!P65="","",●入力フォーム!P65)</f>
        <v>1</v>
      </c>
      <c r="Q65" s="39" t="str">
        <f>IF(●入力フォーム!Q65="","",●入力フォーム!Q65)</f>
        <v/>
      </c>
      <c r="R65" s="36" t="str">
        <f>IF(●入力フォーム!R65="","",●入力フォーム!R65)</f>
        <v/>
      </c>
      <c r="S65" s="32" t="str">
        <f>IF(●入力フォーム!S65="","",●入力フォーム!S65)</f>
        <v/>
      </c>
      <c r="T65" s="36" t="str">
        <f>IF(●入力フォーム!T65="","",●入力フォーム!T65)</f>
        <v/>
      </c>
      <c r="U65" s="32" t="str">
        <f>IF(●入力フォーム!U65="","",●入力フォーム!U65)</f>
        <v/>
      </c>
      <c r="V65" s="50" t="str">
        <f>IF(●入力フォーム!V65="","",●入力フォーム!V65)</f>
        <v/>
      </c>
      <c r="W65" s="36" t="str">
        <f>IF(●入力フォーム!W65="","",●入力フォーム!W65)</f>
        <v/>
      </c>
      <c r="X65" s="27" t="str">
        <f>IF(●入力フォーム!X65="","",●入力フォーム!X65)</f>
        <v/>
      </c>
      <c r="Y65" s="27" t="str">
        <f>IF(●入力フォーム!Y65="","",●入力フォーム!Y65)</f>
        <v/>
      </c>
      <c r="Z65" s="27" t="str">
        <f>IF(●入力フォーム!Z65="","",●入力フォーム!Z65)</f>
        <v/>
      </c>
      <c r="AA65" s="27" t="str">
        <f>IF(●入力フォーム!AA65="","",●入力フォーム!AA65)</f>
        <v/>
      </c>
      <c r="AB65" s="27" t="str">
        <f>IF(●入力フォーム!AB65="","",●入力フォーム!AB65)</f>
        <v/>
      </c>
      <c r="AC65" s="27" t="str">
        <f>IF(●入力フォーム!AC65="","",●入力フォーム!AC65)</f>
        <v/>
      </c>
      <c r="AD65" s="27" t="str">
        <f>IF(●入力フォーム!AD65="","",●入力フォーム!AD65)</f>
        <v/>
      </c>
      <c r="AE65" s="27" t="str">
        <f>IF(●入力フォーム!AE65="","",●入力フォーム!AE65)</f>
        <v/>
      </c>
      <c r="AF65" s="27" t="str">
        <f>IF(●入力フォーム!AF65="","",●入力フォーム!AF65)</f>
        <v/>
      </c>
      <c r="AG65" s="27" t="str">
        <f>IF(●入力フォーム!AG65="","",●入力フォーム!AG65)</f>
        <v/>
      </c>
      <c r="AH65" s="27" t="str">
        <f>IF(●入力フォーム!AH65="","",●入力フォーム!AH65)</f>
        <v/>
      </c>
      <c r="AI65" s="27" t="str">
        <f>IF(●入力フォーム!AI65="","",●入力フォーム!AI65)</f>
        <v/>
      </c>
      <c r="AJ65" s="27" t="str">
        <f>IF(●入力フォーム!AJ65="","",●入力フォーム!AJ65)</f>
        <v/>
      </c>
      <c r="AK65" s="27" t="str">
        <f>IF(●入力フォーム!AK65="","",●入力フォーム!AK65)</f>
        <v/>
      </c>
      <c r="AL65" s="27" t="str">
        <f>IF(●入力フォーム!AL65="","",●入力フォーム!AL65)</f>
        <v/>
      </c>
      <c r="AM65" s="27" t="str">
        <f>IF(●入力フォーム!AM65="","",●入力フォーム!AM65)</f>
        <v/>
      </c>
      <c r="AN65" s="27" t="str">
        <f>IF(●入力フォーム!AN65="","",●入力フォーム!AN65)</f>
        <v/>
      </c>
      <c r="AO65" s="27" t="str">
        <f>IF(●入力フォーム!AO65="","",●入力フォーム!AO65)</f>
        <v/>
      </c>
      <c r="AP65" s="27" t="str">
        <f>IF(●入力フォーム!AP65="","",●入力フォーム!AP65)</f>
        <v/>
      </c>
      <c r="AQ65" s="28" t="str">
        <f>IF(●入力フォーム!AQ65="","",●入力フォーム!AQ65)</f>
        <v/>
      </c>
      <c r="AR65" s="29" t="str">
        <f>IF(●入力フォーム!AR65="","",●入力フォーム!AR65)</f>
        <v/>
      </c>
      <c r="AS65" s="27" t="str">
        <f>IF(●入力フォーム!AS65="","",●入力フォーム!AS65)</f>
        <v/>
      </c>
      <c r="AT65" s="27" t="str">
        <f>IF(●入力フォーム!AT65="","",●入力フォーム!AT65)</f>
        <v/>
      </c>
      <c r="AU65" s="27" t="str">
        <f>IF(●入力フォーム!AU65="","",●入力フォーム!AU65)</f>
        <v/>
      </c>
      <c r="AV65" s="27" t="str">
        <f>IF(●入力フォーム!AV65="","",●入力フォーム!AV65)</f>
        <v/>
      </c>
      <c r="AW65" s="30" t="str">
        <f>IF(●入力フォーム!AW65="","",●入力フォーム!AW65)</f>
        <v/>
      </c>
      <c r="AX65" s="31" t="str">
        <f>IF(●入力フォーム!AX65="","",●入力フォーム!AX65)</f>
        <v/>
      </c>
      <c r="AY65" s="27" t="str">
        <f>IF(●入力フォーム!AY65="","",●入力フォーム!AY65)</f>
        <v/>
      </c>
    </row>
    <row r="66" spans="1:51" x14ac:dyDescent="0.4">
      <c r="A66" s="32" t="str">
        <f>IF(●入力フォーム!A66="","",●入力フォーム!A66)</f>
        <v/>
      </c>
      <c r="B66" s="51" t="str">
        <f>IF(●入力フォーム!B66="","",●入力フォーム!B66)</f>
        <v/>
      </c>
      <c r="C66" s="24" t="str">
        <f>IF(●入力フォーム!C66="","",●入力フォーム!C66)</f>
        <v/>
      </c>
      <c r="D66" s="24" t="str">
        <f>IF(●入力フォーム!D66="","",●入力フォーム!D66)</f>
        <v/>
      </c>
      <c r="E66" s="33" t="str">
        <f>IF(●入力フォーム!E66="","",●入力フォーム!E66)</f>
        <v/>
      </c>
      <c r="F66" s="24" t="str">
        <f>IF(●入力フォーム!F66="","",●入力フォーム!F66)</f>
        <v/>
      </c>
      <c r="G66" s="24" t="str">
        <f>IF(●入力フォーム!G66="","",●入力フォーム!G66)</f>
        <v/>
      </c>
      <c r="H66" s="25" t="str">
        <f>IF(●入力フォーム!H66="","",●入力フォーム!H66)</f>
        <v/>
      </c>
      <c r="I66" s="25" t="str">
        <f>IF(●入力フォーム!I66="","",●入力フォーム!I66)</f>
        <v/>
      </c>
      <c r="J66" s="32" t="str">
        <f>IF(●入力フォーム!J66="","",●入力フォーム!J66)</f>
        <v/>
      </c>
      <c r="K66" s="32" t="str">
        <f>IF(●入力フォーム!K66="","",●入力フォーム!K66)</f>
        <v/>
      </c>
      <c r="L66" s="36" t="str">
        <f>IF(●入力フォーム!L66="","",●入力フォーム!L66)</f>
        <v/>
      </c>
      <c r="M66" s="36">
        <f>IF(●入力フォーム!M66="","",●入力フォーム!M66)</f>
        <v>960</v>
      </c>
      <c r="N66" s="36">
        <f>IF(●入力フォーム!N66="","",●入力フォーム!N66)</f>
        <v>0.4</v>
      </c>
      <c r="O66" s="37">
        <f>IF(●入力フォーム!O66="","",●入力フォーム!O66)</f>
        <v>1.3</v>
      </c>
      <c r="P66" s="38">
        <f>IF(●入力フォーム!P66="","",●入力フォーム!P66)</f>
        <v>1</v>
      </c>
      <c r="Q66" s="39" t="str">
        <f>IF(●入力フォーム!Q66="","",●入力フォーム!Q66)</f>
        <v/>
      </c>
      <c r="R66" s="36" t="str">
        <f>IF(●入力フォーム!R66="","",●入力フォーム!R66)</f>
        <v/>
      </c>
      <c r="S66" s="32" t="str">
        <f>IF(●入力フォーム!S66="","",●入力フォーム!S66)</f>
        <v/>
      </c>
      <c r="T66" s="36" t="str">
        <f>IF(●入力フォーム!T66="","",●入力フォーム!T66)</f>
        <v/>
      </c>
      <c r="U66" s="32" t="str">
        <f>IF(●入力フォーム!U66="","",●入力フォーム!U66)</f>
        <v/>
      </c>
      <c r="V66" s="50" t="str">
        <f>IF(●入力フォーム!V66="","",●入力フォーム!V66)</f>
        <v/>
      </c>
      <c r="W66" s="36" t="str">
        <f>IF(●入力フォーム!W66="","",●入力フォーム!W66)</f>
        <v/>
      </c>
      <c r="X66" s="27" t="str">
        <f>IF(●入力フォーム!X66="","",●入力フォーム!X66)</f>
        <v/>
      </c>
      <c r="Y66" s="27" t="str">
        <f>IF(●入力フォーム!Y66="","",●入力フォーム!Y66)</f>
        <v/>
      </c>
      <c r="Z66" s="27" t="str">
        <f>IF(●入力フォーム!Z66="","",●入力フォーム!Z66)</f>
        <v/>
      </c>
      <c r="AA66" s="27" t="str">
        <f>IF(●入力フォーム!AA66="","",●入力フォーム!AA66)</f>
        <v/>
      </c>
      <c r="AB66" s="27" t="str">
        <f>IF(●入力フォーム!AB66="","",●入力フォーム!AB66)</f>
        <v/>
      </c>
      <c r="AC66" s="27" t="str">
        <f>IF(●入力フォーム!AC66="","",●入力フォーム!AC66)</f>
        <v/>
      </c>
      <c r="AD66" s="27" t="str">
        <f>IF(●入力フォーム!AD66="","",●入力フォーム!AD66)</f>
        <v/>
      </c>
      <c r="AE66" s="27" t="str">
        <f>IF(●入力フォーム!AE66="","",●入力フォーム!AE66)</f>
        <v/>
      </c>
      <c r="AF66" s="27" t="str">
        <f>IF(●入力フォーム!AF66="","",●入力フォーム!AF66)</f>
        <v/>
      </c>
      <c r="AG66" s="27" t="str">
        <f>IF(●入力フォーム!AG66="","",●入力フォーム!AG66)</f>
        <v/>
      </c>
      <c r="AH66" s="27" t="str">
        <f>IF(●入力フォーム!AH66="","",●入力フォーム!AH66)</f>
        <v/>
      </c>
      <c r="AI66" s="27" t="str">
        <f>IF(●入力フォーム!AI66="","",●入力フォーム!AI66)</f>
        <v/>
      </c>
      <c r="AJ66" s="27" t="str">
        <f>IF(●入力フォーム!AJ66="","",●入力フォーム!AJ66)</f>
        <v/>
      </c>
      <c r="AK66" s="27" t="str">
        <f>IF(●入力フォーム!AK66="","",●入力フォーム!AK66)</f>
        <v/>
      </c>
      <c r="AL66" s="27" t="str">
        <f>IF(●入力フォーム!AL66="","",●入力フォーム!AL66)</f>
        <v/>
      </c>
      <c r="AM66" s="27" t="str">
        <f>IF(●入力フォーム!AM66="","",●入力フォーム!AM66)</f>
        <v/>
      </c>
      <c r="AN66" s="27" t="str">
        <f>IF(●入力フォーム!AN66="","",●入力フォーム!AN66)</f>
        <v/>
      </c>
      <c r="AO66" s="27" t="str">
        <f>IF(●入力フォーム!AO66="","",●入力フォーム!AO66)</f>
        <v/>
      </c>
      <c r="AP66" s="27" t="str">
        <f>IF(●入力フォーム!AP66="","",●入力フォーム!AP66)</f>
        <v/>
      </c>
      <c r="AQ66" s="28" t="str">
        <f>IF(●入力フォーム!AQ66="","",●入力フォーム!AQ66)</f>
        <v/>
      </c>
      <c r="AR66" s="29" t="str">
        <f>IF(●入力フォーム!AR66="","",●入力フォーム!AR66)</f>
        <v/>
      </c>
      <c r="AS66" s="27" t="str">
        <f>IF(●入力フォーム!AS66="","",●入力フォーム!AS66)</f>
        <v/>
      </c>
      <c r="AT66" s="27" t="str">
        <f>IF(●入力フォーム!AT66="","",●入力フォーム!AT66)</f>
        <v/>
      </c>
      <c r="AU66" s="27" t="str">
        <f>IF(●入力フォーム!AU66="","",●入力フォーム!AU66)</f>
        <v/>
      </c>
      <c r="AV66" s="27" t="str">
        <f>IF(●入力フォーム!AV66="","",●入力フォーム!AV66)</f>
        <v/>
      </c>
      <c r="AW66" s="30" t="str">
        <f>IF(●入力フォーム!AW66="","",●入力フォーム!AW66)</f>
        <v/>
      </c>
      <c r="AX66" s="31" t="str">
        <f>IF(●入力フォーム!AX66="","",●入力フォーム!AX66)</f>
        <v/>
      </c>
      <c r="AY66" s="27" t="str">
        <f>IF(●入力フォーム!AY66="","",●入力フォーム!AY66)</f>
        <v/>
      </c>
    </row>
    <row r="67" spans="1:51" x14ac:dyDescent="0.4">
      <c r="A67" s="32" t="str">
        <f>IF(●入力フォーム!A67="","",●入力フォーム!A67)</f>
        <v/>
      </c>
      <c r="B67" s="51" t="str">
        <f>IF(●入力フォーム!B67="","",●入力フォーム!B67)</f>
        <v/>
      </c>
      <c r="C67" s="24" t="str">
        <f>IF(●入力フォーム!C67="","",●入力フォーム!C67)</f>
        <v/>
      </c>
      <c r="D67" s="24" t="str">
        <f>IF(●入力フォーム!D67="","",●入力フォーム!D67)</f>
        <v/>
      </c>
      <c r="E67" s="33" t="str">
        <f>IF(●入力フォーム!E67="","",●入力フォーム!E67)</f>
        <v/>
      </c>
      <c r="F67" s="24" t="str">
        <f>IF(●入力フォーム!F67="","",●入力フォーム!F67)</f>
        <v/>
      </c>
      <c r="G67" s="24" t="str">
        <f>IF(●入力フォーム!G67="","",●入力フォーム!G67)</f>
        <v/>
      </c>
      <c r="H67" s="25" t="str">
        <f>IF(●入力フォーム!H67="","",●入力フォーム!H67)</f>
        <v/>
      </c>
      <c r="I67" s="25" t="str">
        <f>IF(●入力フォーム!I67="","",●入力フォーム!I67)</f>
        <v/>
      </c>
      <c r="J67" s="32" t="str">
        <f>IF(●入力フォーム!J67="","",●入力フォーム!J67)</f>
        <v/>
      </c>
      <c r="K67" s="32" t="str">
        <f>IF(●入力フォーム!K67="","",●入力フォーム!K67)</f>
        <v/>
      </c>
      <c r="L67" s="36" t="str">
        <f>IF(●入力フォーム!L67="","",●入力フォーム!L67)</f>
        <v/>
      </c>
      <c r="M67" s="36">
        <f>IF(●入力フォーム!M67="","",●入力フォーム!M67)</f>
        <v>960</v>
      </c>
      <c r="N67" s="36">
        <f>IF(●入力フォーム!N67="","",●入力フォーム!N67)</f>
        <v>0.4</v>
      </c>
      <c r="O67" s="37">
        <f>IF(●入力フォーム!O67="","",●入力フォーム!O67)</f>
        <v>1.3</v>
      </c>
      <c r="P67" s="38">
        <f>IF(●入力フォーム!P67="","",●入力フォーム!P67)</f>
        <v>1</v>
      </c>
      <c r="Q67" s="39" t="str">
        <f>IF(●入力フォーム!Q67="","",●入力フォーム!Q67)</f>
        <v/>
      </c>
      <c r="R67" s="36" t="str">
        <f>IF(●入力フォーム!R67="","",●入力フォーム!R67)</f>
        <v/>
      </c>
      <c r="S67" s="32" t="str">
        <f>IF(●入力フォーム!S67="","",●入力フォーム!S67)</f>
        <v/>
      </c>
      <c r="T67" s="36" t="str">
        <f>IF(●入力フォーム!T67="","",●入力フォーム!T67)</f>
        <v/>
      </c>
      <c r="U67" s="32" t="str">
        <f>IF(●入力フォーム!U67="","",●入力フォーム!U67)</f>
        <v/>
      </c>
      <c r="V67" s="50" t="str">
        <f>IF(●入力フォーム!V67="","",●入力フォーム!V67)</f>
        <v/>
      </c>
      <c r="W67" s="36" t="str">
        <f>IF(●入力フォーム!W67="","",●入力フォーム!W67)</f>
        <v/>
      </c>
      <c r="X67" s="27" t="str">
        <f>IF(●入力フォーム!X67="","",●入力フォーム!X67)</f>
        <v/>
      </c>
      <c r="Y67" s="27" t="str">
        <f>IF(●入力フォーム!Y67="","",●入力フォーム!Y67)</f>
        <v/>
      </c>
      <c r="Z67" s="27" t="str">
        <f>IF(●入力フォーム!Z67="","",●入力フォーム!Z67)</f>
        <v/>
      </c>
      <c r="AA67" s="27" t="str">
        <f>IF(●入力フォーム!AA67="","",●入力フォーム!AA67)</f>
        <v/>
      </c>
      <c r="AB67" s="27" t="str">
        <f>IF(●入力フォーム!AB67="","",●入力フォーム!AB67)</f>
        <v/>
      </c>
      <c r="AC67" s="27" t="str">
        <f>IF(●入力フォーム!AC67="","",●入力フォーム!AC67)</f>
        <v/>
      </c>
      <c r="AD67" s="27" t="str">
        <f>IF(●入力フォーム!AD67="","",●入力フォーム!AD67)</f>
        <v/>
      </c>
      <c r="AE67" s="27" t="str">
        <f>IF(●入力フォーム!AE67="","",●入力フォーム!AE67)</f>
        <v/>
      </c>
      <c r="AF67" s="27" t="str">
        <f>IF(●入力フォーム!AF67="","",●入力フォーム!AF67)</f>
        <v/>
      </c>
      <c r="AG67" s="27" t="str">
        <f>IF(●入力フォーム!AG67="","",●入力フォーム!AG67)</f>
        <v/>
      </c>
      <c r="AH67" s="27" t="str">
        <f>IF(●入力フォーム!AH67="","",●入力フォーム!AH67)</f>
        <v/>
      </c>
      <c r="AI67" s="27" t="str">
        <f>IF(●入力フォーム!AI67="","",●入力フォーム!AI67)</f>
        <v/>
      </c>
      <c r="AJ67" s="27" t="str">
        <f>IF(●入力フォーム!AJ67="","",●入力フォーム!AJ67)</f>
        <v/>
      </c>
      <c r="AK67" s="27" t="str">
        <f>IF(●入力フォーム!AK67="","",●入力フォーム!AK67)</f>
        <v/>
      </c>
      <c r="AL67" s="27" t="str">
        <f>IF(●入力フォーム!AL67="","",●入力フォーム!AL67)</f>
        <v/>
      </c>
      <c r="AM67" s="27" t="str">
        <f>IF(●入力フォーム!AM67="","",●入力フォーム!AM67)</f>
        <v/>
      </c>
      <c r="AN67" s="27" t="str">
        <f>IF(●入力フォーム!AN67="","",●入力フォーム!AN67)</f>
        <v/>
      </c>
      <c r="AO67" s="27" t="str">
        <f>IF(●入力フォーム!AO67="","",●入力フォーム!AO67)</f>
        <v/>
      </c>
      <c r="AP67" s="27" t="str">
        <f>IF(●入力フォーム!AP67="","",●入力フォーム!AP67)</f>
        <v/>
      </c>
      <c r="AQ67" s="28" t="str">
        <f>IF(●入力フォーム!AQ67="","",●入力フォーム!AQ67)</f>
        <v/>
      </c>
      <c r="AR67" s="29" t="str">
        <f>IF(●入力フォーム!AR67="","",●入力フォーム!AR67)</f>
        <v/>
      </c>
      <c r="AS67" s="27" t="str">
        <f>IF(●入力フォーム!AS67="","",●入力フォーム!AS67)</f>
        <v/>
      </c>
      <c r="AT67" s="27" t="str">
        <f>IF(●入力フォーム!AT67="","",●入力フォーム!AT67)</f>
        <v/>
      </c>
      <c r="AU67" s="27" t="str">
        <f>IF(●入力フォーム!AU67="","",●入力フォーム!AU67)</f>
        <v/>
      </c>
      <c r="AV67" s="27" t="str">
        <f>IF(●入力フォーム!AV67="","",●入力フォーム!AV67)</f>
        <v/>
      </c>
      <c r="AW67" s="30" t="str">
        <f>IF(●入力フォーム!AW67="","",●入力フォーム!AW67)</f>
        <v/>
      </c>
      <c r="AX67" s="31" t="str">
        <f>IF(●入力フォーム!AX67="","",●入力フォーム!AX67)</f>
        <v/>
      </c>
      <c r="AY67" s="27" t="str">
        <f>IF(●入力フォーム!AY67="","",●入力フォーム!AY67)</f>
        <v/>
      </c>
    </row>
    <row r="68" spans="1:51" x14ac:dyDescent="0.4">
      <c r="A68" s="32" t="str">
        <f>IF(●入力フォーム!A68="","",●入力フォーム!A68)</f>
        <v/>
      </c>
      <c r="B68" s="51" t="str">
        <f>IF(●入力フォーム!B68="","",●入力フォーム!B68)</f>
        <v/>
      </c>
      <c r="C68" s="24" t="str">
        <f>IF(●入力フォーム!C68="","",●入力フォーム!C68)</f>
        <v/>
      </c>
      <c r="D68" s="24" t="str">
        <f>IF(●入力フォーム!D68="","",●入力フォーム!D68)</f>
        <v/>
      </c>
      <c r="E68" s="33" t="str">
        <f>IF(●入力フォーム!E68="","",●入力フォーム!E68)</f>
        <v/>
      </c>
      <c r="F68" s="24" t="str">
        <f>IF(●入力フォーム!F68="","",●入力フォーム!F68)</f>
        <v/>
      </c>
      <c r="G68" s="24" t="str">
        <f>IF(●入力フォーム!G68="","",●入力フォーム!G68)</f>
        <v/>
      </c>
      <c r="H68" s="25" t="str">
        <f>IF(●入力フォーム!H68="","",●入力フォーム!H68)</f>
        <v/>
      </c>
      <c r="I68" s="25" t="str">
        <f>IF(●入力フォーム!I68="","",●入力フォーム!I68)</f>
        <v/>
      </c>
      <c r="J68" s="32" t="str">
        <f>IF(●入力フォーム!J68="","",●入力フォーム!J68)</f>
        <v/>
      </c>
      <c r="K68" s="32" t="str">
        <f>IF(●入力フォーム!K68="","",●入力フォーム!K68)</f>
        <v/>
      </c>
      <c r="L68" s="36" t="str">
        <f>IF(●入力フォーム!L68="","",●入力フォーム!L68)</f>
        <v/>
      </c>
      <c r="M68" s="36">
        <f>IF(●入力フォーム!M68="","",●入力フォーム!M68)</f>
        <v>960</v>
      </c>
      <c r="N68" s="36">
        <f>IF(●入力フォーム!N68="","",●入力フォーム!N68)</f>
        <v>0.4</v>
      </c>
      <c r="O68" s="37">
        <f>IF(●入力フォーム!O68="","",●入力フォーム!O68)</f>
        <v>1.3</v>
      </c>
      <c r="P68" s="38">
        <f>IF(●入力フォーム!P68="","",●入力フォーム!P68)</f>
        <v>1</v>
      </c>
      <c r="Q68" s="39" t="str">
        <f>IF(●入力フォーム!Q68="","",●入力フォーム!Q68)</f>
        <v/>
      </c>
      <c r="R68" s="36" t="str">
        <f>IF(●入力フォーム!R68="","",●入力フォーム!R68)</f>
        <v/>
      </c>
      <c r="S68" s="32" t="str">
        <f>IF(●入力フォーム!S68="","",●入力フォーム!S68)</f>
        <v/>
      </c>
      <c r="T68" s="36" t="str">
        <f>IF(●入力フォーム!T68="","",●入力フォーム!T68)</f>
        <v/>
      </c>
      <c r="U68" s="32" t="str">
        <f>IF(●入力フォーム!U68="","",●入力フォーム!U68)</f>
        <v/>
      </c>
      <c r="V68" s="50" t="str">
        <f>IF(●入力フォーム!V68="","",●入力フォーム!V68)</f>
        <v/>
      </c>
      <c r="W68" s="36" t="str">
        <f>IF(●入力フォーム!W68="","",●入力フォーム!W68)</f>
        <v/>
      </c>
      <c r="X68" s="27" t="str">
        <f>IF(●入力フォーム!X68="","",●入力フォーム!X68)</f>
        <v/>
      </c>
      <c r="Y68" s="27" t="str">
        <f>IF(●入力フォーム!Y68="","",●入力フォーム!Y68)</f>
        <v/>
      </c>
      <c r="Z68" s="27" t="str">
        <f>IF(●入力フォーム!Z68="","",●入力フォーム!Z68)</f>
        <v/>
      </c>
      <c r="AA68" s="27" t="str">
        <f>IF(●入力フォーム!AA68="","",●入力フォーム!AA68)</f>
        <v/>
      </c>
      <c r="AB68" s="27" t="str">
        <f>IF(●入力フォーム!AB68="","",●入力フォーム!AB68)</f>
        <v/>
      </c>
      <c r="AC68" s="27" t="str">
        <f>IF(●入力フォーム!AC68="","",●入力フォーム!AC68)</f>
        <v/>
      </c>
      <c r="AD68" s="27" t="str">
        <f>IF(●入力フォーム!AD68="","",●入力フォーム!AD68)</f>
        <v/>
      </c>
      <c r="AE68" s="27" t="str">
        <f>IF(●入力フォーム!AE68="","",●入力フォーム!AE68)</f>
        <v/>
      </c>
      <c r="AF68" s="27" t="str">
        <f>IF(●入力フォーム!AF68="","",●入力フォーム!AF68)</f>
        <v/>
      </c>
      <c r="AG68" s="27" t="str">
        <f>IF(●入力フォーム!AG68="","",●入力フォーム!AG68)</f>
        <v/>
      </c>
      <c r="AH68" s="27" t="str">
        <f>IF(●入力フォーム!AH68="","",●入力フォーム!AH68)</f>
        <v/>
      </c>
      <c r="AI68" s="27" t="str">
        <f>IF(●入力フォーム!AI68="","",●入力フォーム!AI68)</f>
        <v/>
      </c>
      <c r="AJ68" s="27" t="str">
        <f>IF(●入力フォーム!AJ68="","",●入力フォーム!AJ68)</f>
        <v/>
      </c>
      <c r="AK68" s="27" t="str">
        <f>IF(●入力フォーム!AK68="","",●入力フォーム!AK68)</f>
        <v/>
      </c>
      <c r="AL68" s="27" t="str">
        <f>IF(●入力フォーム!AL68="","",●入力フォーム!AL68)</f>
        <v/>
      </c>
      <c r="AM68" s="27" t="str">
        <f>IF(●入力フォーム!AM68="","",●入力フォーム!AM68)</f>
        <v/>
      </c>
      <c r="AN68" s="27" t="str">
        <f>IF(●入力フォーム!AN68="","",●入力フォーム!AN68)</f>
        <v/>
      </c>
      <c r="AO68" s="27" t="str">
        <f>IF(●入力フォーム!AO68="","",●入力フォーム!AO68)</f>
        <v/>
      </c>
      <c r="AP68" s="27" t="str">
        <f>IF(●入力フォーム!AP68="","",●入力フォーム!AP68)</f>
        <v/>
      </c>
      <c r="AQ68" s="28" t="str">
        <f>IF(●入力フォーム!AQ68="","",●入力フォーム!AQ68)</f>
        <v/>
      </c>
      <c r="AR68" s="29" t="str">
        <f>IF(●入力フォーム!AR68="","",●入力フォーム!AR68)</f>
        <v/>
      </c>
      <c r="AS68" s="27" t="str">
        <f>IF(●入力フォーム!AS68="","",●入力フォーム!AS68)</f>
        <v/>
      </c>
      <c r="AT68" s="27" t="str">
        <f>IF(●入力フォーム!AT68="","",●入力フォーム!AT68)</f>
        <v/>
      </c>
      <c r="AU68" s="27" t="str">
        <f>IF(●入力フォーム!AU68="","",●入力フォーム!AU68)</f>
        <v/>
      </c>
      <c r="AV68" s="27" t="str">
        <f>IF(●入力フォーム!AV68="","",●入力フォーム!AV68)</f>
        <v/>
      </c>
      <c r="AW68" s="30" t="str">
        <f>IF(●入力フォーム!AW68="","",●入力フォーム!AW68)</f>
        <v/>
      </c>
      <c r="AX68" s="31" t="str">
        <f>IF(●入力フォーム!AX68="","",●入力フォーム!AX68)</f>
        <v/>
      </c>
      <c r="AY68" s="27" t="str">
        <f>IF(●入力フォーム!AY68="","",●入力フォーム!AY68)</f>
        <v/>
      </c>
    </row>
    <row r="69" spans="1:51" x14ac:dyDescent="0.4">
      <c r="A69" s="32" t="str">
        <f>IF(●入力フォーム!A69="","",●入力フォーム!A69)</f>
        <v/>
      </c>
      <c r="B69" s="51" t="str">
        <f>IF(●入力フォーム!B69="","",●入力フォーム!B69)</f>
        <v/>
      </c>
      <c r="C69" s="24" t="str">
        <f>IF(●入力フォーム!C69="","",●入力フォーム!C69)</f>
        <v/>
      </c>
      <c r="D69" s="24" t="str">
        <f>IF(●入力フォーム!D69="","",●入力フォーム!D69)</f>
        <v/>
      </c>
      <c r="E69" s="33" t="str">
        <f>IF(●入力フォーム!E69="","",●入力フォーム!E69)</f>
        <v/>
      </c>
      <c r="F69" s="24" t="str">
        <f>IF(●入力フォーム!F69="","",●入力フォーム!F69)</f>
        <v/>
      </c>
      <c r="G69" s="24" t="str">
        <f>IF(●入力フォーム!G69="","",●入力フォーム!G69)</f>
        <v/>
      </c>
      <c r="H69" s="25" t="str">
        <f>IF(●入力フォーム!H69="","",●入力フォーム!H69)</f>
        <v/>
      </c>
      <c r="I69" s="25" t="str">
        <f>IF(●入力フォーム!I69="","",●入力フォーム!I69)</f>
        <v/>
      </c>
      <c r="J69" s="32" t="str">
        <f>IF(●入力フォーム!J69="","",●入力フォーム!J69)</f>
        <v/>
      </c>
      <c r="K69" s="32" t="str">
        <f>IF(●入力フォーム!K69="","",●入力フォーム!K69)</f>
        <v/>
      </c>
      <c r="L69" s="36" t="str">
        <f>IF(●入力フォーム!L69="","",●入力フォーム!L69)</f>
        <v/>
      </c>
      <c r="M69" s="36">
        <f>IF(●入力フォーム!M69="","",●入力フォーム!M69)</f>
        <v>960</v>
      </c>
      <c r="N69" s="36">
        <f>IF(●入力フォーム!N69="","",●入力フォーム!N69)</f>
        <v>0.4</v>
      </c>
      <c r="O69" s="37">
        <f>IF(●入力フォーム!O69="","",●入力フォーム!O69)</f>
        <v>1.3</v>
      </c>
      <c r="P69" s="38">
        <f>IF(●入力フォーム!P69="","",●入力フォーム!P69)</f>
        <v>1</v>
      </c>
      <c r="Q69" s="39" t="str">
        <f>IF(●入力フォーム!Q69="","",●入力フォーム!Q69)</f>
        <v/>
      </c>
      <c r="R69" s="36" t="str">
        <f>IF(●入力フォーム!R69="","",●入力フォーム!R69)</f>
        <v/>
      </c>
      <c r="S69" s="32" t="str">
        <f>IF(●入力フォーム!S69="","",●入力フォーム!S69)</f>
        <v/>
      </c>
      <c r="T69" s="36" t="str">
        <f>IF(●入力フォーム!T69="","",●入力フォーム!T69)</f>
        <v/>
      </c>
      <c r="U69" s="32" t="str">
        <f>IF(●入力フォーム!U69="","",●入力フォーム!U69)</f>
        <v/>
      </c>
      <c r="V69" s="50" t="str">
        <f>IF(●入力フォーム!V69="","",●入力フォーム!V69)</f>
        <v/>
      </c>
      <c r="W69" s="36" t="str">
        <f>IF(●入力フォーム!W69="","",●入力フォーム!W69)</f>
        <v/>
      </c>
      <c r="X69" s="27" t="str">
        <f>IF(●入力フォーム!X69="","",●入力フォーム!X69)</f>
        <v/>
      </c>
      <c r="Y69" s="27" t="str">
        <f>IF(●入力フォーム!Y69="","",●入力フォーム!Y69)</f>
        <v/>
      </c>
      <c r="Z69" s="27" t="str">
        <f>IF(●入力フォーム!Z69="","",●入力フォーム!Z69)</f>
        <v/>
      </c>
      <c r="AA69" s="27" t="str">
        <f>IF(●入力フォーム!AA69="","",●入力フォーム!AA69)</f>
        <v/>
      </c>
      <c r="AB69" s="27" t="str">
        <f>IF(●入力フォーム!AB69="","",●入力フォーム!AB69)</f>
        <v/>
      </c>
      <c r="AC69" s="27" t="str">
        <f>IF(●入力フォーム!AC69="","",●入力フォーム!AC69)</f>
        <v/>
      </c>
      <c r="AD69" s="27" t="str">
        <f>IF(●入力フォーム!AD69="","",●入力フォーム!AD69)</f>
        <v/>
      </c>
      <c r="AE69" s="27" t="str">
        <f>IF(●入力フォーム!AE69="","",●入力フォーム!AE69)</f>
        <v/>
      </c>
      <c r="AF69" s="27" t="str">
        <f>IF(●入力フォーム!AF69="","",●入力フォーム!AF69)</f>
        <v/>
      </c>
      <c r="AG69" s="27" t="str">
        <f>IF(●入力フォーム!AG69="","",●入力フォーム!AG69)</f>
        <v/>
      </c>
      <c r="AH69" s="27" t="str">
        <f>IF(●入力フォーム!AH69="","",●入力フォーム!AH69)</f>
        <v/>
      </c>
      <c r="AI69" s="27" t="str">
        <f>IF(●入力フォーム!AI69="","",●入力フォーム!AI69)</f>
        <v/>
      </c>
      <c r="AJ69" s="27" t="str">
        <f>IF(●入力フォーム!AJ69="","",●入力フォーム!AJ69)</f>
        <v/>
      </c>
      <c r="AK69" s="27" t="str">
        <f>IF(●入力フォーム!AK69="","",●入力フォーム!AK69)</f>
        <v/>
      </c>
      <c r="AL69" s="27" t="str">
        <f>IF(●入力フォーム!AL69="","",●入力フォーム!AL69)</f>
        <v/>
      </c>
      <c r="AM69" s="27" t="str">
        <f>IF(●入力フォーム!AM69="","",●入力フォーム!AM69)</f>
        <v/>
      </c>
      <c r="AN69" s="27" t="str">
        <f>IF(●入力フォーム!AN69="","",●入力フォーム!AN69)</f>
        <v/>
      </c>
      <c r="AO69" s="27" t="str">
        <f>IF(●入力フォーム!AO69="","",●入力フォーム!AO69)</f>
        <v/>
      </c>
      <c r="AP69" s="27" t="str">
        <f>IF(●入力フォーム!AP69="","",●入力フォーム!AP69)</f>
        <v/>
      </c>
      <c r="AQ69" s="28" t="str">
        <f>IF(●入力フォーム!AQ69="","",●入力フォーム!AQ69)</f>
        <v/>
      </c>
      <c r="AR69" s="29" t="str">
        <f>IF(●入力フォーム!AR69="","",●入力フォーム!AR69)</f>
        <v/>
      </c>
      <c r="AS69" s="27" t="str">
        <f>IF(●入力フォーム!AS69="","",●入力フォーム!AS69)</f>
        <v/>
      </c>
      <c r="AT69" s="27" t="str">
        <f>IF(●入力フォーム!AT69="","",●入力フォーム!AT69)</f>
        <v/>
      </c>
      <c r="AU69" s="27" t="str">
        <f>IF(●入力フォーム!AU69="","",●入力フォーム!AU69)</f>
        <v/>
      </c>
      <c r="AV69" s="27" t="str">
        <f>IF(●入力フォーム!AV69="","",●入力フォーム!AV69)</f>
        <v/>
      </c>
      <c r="AW69" s="30" t="str">
        <f>IF(●入力フォーム!AW69="","",●入力フォーム!AW69)</f>
        <v/>
      </c>
      <c r="AX69" s="31" t="str">
        <f>IF(●入力フォーム!AX69="","",●入力フォーム!AX69)</f>
        <v/>
      </c>
      <c r="AY69" s="27" t="str">
        <f>IF(●入力フォーム!AY69="","",●入力フォーム!AY69)</f>
        <v/>
      </c>
    </row>
    <row r="70" spans="1:51" x14ac:dyDescent="0.4">
      <c r="A70" s="32" t="str">
        <f>IF(●入力フォーム!A70="","",●入力フォーム!A70)</f>
        <v/>
      </c>
      <c r="B70" s="51" t="str">
        <f>IF(●入力フォーム!B70="","",●入力フォーム!B70)</f>
        <v/>
      </c>
      <c r="C70" s="24" t="str">
        <f>IF(●入力フォーム!C70="","",●入力フォーム!C70)</f>
        <v/>
      </c>
      <c r="D70" s="24" t="str">
        <f>IF(●入力フォーム!D70="","",●入力フォーム!D70)</f>
        <v/>
      </c>
      <c r="E70" s="33" t="str">
        <f>IF(●入力フォーム!E70="","",●入力フォーム!E70)</f>
        <v/>
      </c>
      <c r="F70" s="24" t="str">
        <f>IF(●入力フォーム!F70="","",●入力フォーム!F70)</f>
        <v/>
      </c>
      <c r="G70" s="24" t="str">
        <f>IF(●入力フォーム!G70="","",●入力フォーム!G70)</f>
        <v/>
      </c>
      <c r="H70" s="25" t="str">
        <f>IF(●入力フォーム!H70="","",●入力フォーム!H70)</f>
        <v/>
      </c>
      <c r="I70" s="25" t="str">
        <f>IF(●入力フォーム!I70="","",●入力フォーム!I70)</f>
        <v/>
      </c>
      <c r="J70" s="32" t="str">
        <f>IF(●入力フォーム!J70="","",●入力フォーム!J70)</f>
        <v/>
      </c>
      <c r="K70" s="32" t="str">
        <f>IF(●入力フォーム!K70="","",●入力フォーム!K70)</f>
        <v/>
      </c>
      <c r="L70" s="36" t="str">
        <f>IF(●入力フォーム!L70="","",●入力フォーム!L70)</f>
        <v/>
      </c>
      <c r="M70" s="36">
        <f>IF(●入力フォーム!M70="","",●入力フォーム!M70)</f>
        <v>960</v>
      </c>
      <c r="N70" s="36">
        <f>IF(●入力フォーム!N70="","",●入力フォーム!N70)</f>
        <v>0.4</v>
      </c>
      <c r="O70" s="37">
        <f>IF(●入力フォーム!O70="","",●入力フォーム!O70)</f>
        <v>1.3</v>
      </c>
      <c r="P70" s="38">
        <f>IF(●入力フォーム!P70="","",●入力フォーム!P70)</f>
        <v>1</v>
      </c>
      <c r="Q70" s="39" t="str">
        <f>IF(●入力フォーム!Q70="","",●入力フォーム!Q70)</f>
        <v/>
      </c>
      <c r="R70" s="36" t="str">
        <f>IF(●入力フォーム!R70="","",●入力フォーム!R70)</f>
        <v/>
      </c>
      <c r="S70" s="32" t="str">
        <f>IF(●入力フォーム!S70="","",●入力フォーム!S70)</f>
        <v/>
      </c>
      <c r="T70" s="36" t="str">
        <f>IF(●入力フォーム!T70="","",●入力フォーム!T70)</f>
        <v/>
      </c>
      <c r="U70" s="32" t="str">
        <f>IF(●入力フォーム!U70="","",●入力フォーム!U70)</f>
        <v/>
      </c>
      <c r="V70" s="50" t="str">
        <f>IF(●入力フォーム!V70="","",●入力フォーム!V70)</f>
        <v/>
      </c>
      <c r="W70" s="36" t="str">
        <f>IF(●入力フォーム!W70="","",●入力フォーム!W70)</f>
        <v/>
      </c>
      <c r="X70" s="27" t="str">
        <f>IF(●入力フォーム!X70="","",●入力フォーム!X70)</f>
        <v/>
      </c>
      <c r="Y70" s="27" t="str">
        <f>IF(●入力フォーム!Y70="","",●入力フォーム!Y70)</f>
        <v/>
      </c>
      <c r="Z70" s="27" t="str">
        <f>IF(●入力フォーム!Z70="","",●入力フォーム!Z70)</f>
        <v/>
      </c>
      <c r="AA70" s="27" t="str">
        <f>IF(●入力フォーム!AA70="","",●入力フォーム!AA70)</f>
        <v/>
      </c>
      <c r="AB70" s="27" t="str">
        <f>IF(●入力フォーム!AB70="","",●入力フォーム!AB70)</f>
        <v/>
      </c>
      <c r="AC70" s="27" t="str">
        <f>IF(●入力フォーム!AC70="","",●入力フォーム!AC70)</f>
        <v/>
      </c>
      <c r="AD70" s="27" t="str">
        <f>IF(●入力フォーム!AD70="","",●入力フォーム!AD70)</f>
        <v/>
      </c>
      <c r="AE70" s="27" t="str">
        <f>IF(●入力フォーム!AE70="","",●入力フォーム!AE70)</f>
        <v/>
      </c>
      <c r="AF70" s="27" t="str">
        <f>IF(●入力フォーム!AF70="","",●入力フォーム!AF70)</f>
        <v/>
      </c>
      <c r="AG70" s="27" t="str">
        <f>IF(●入力フォーム!AG70="","",●入力フォーム!AG70)</f>
        <v/>
      </c>
      <c r="AH70" s="27" t="str">
        <f>IF(●入力フォーム!AH70="","",●入力フォーム!AH70)</f>
        <v/>
      </c>
      <c r="AI70" s="27" t="str">
        <f>IF(●入力フォーム!AI70="","",●入力フォーム!AI70)</f>
        <v/>
      </c>
      <c r="AJ70" s="27" t="str">
        <f>IF(●入力フォーム!AJ70="","",●入力フォーム!AJ70)</f>
        <v/>
      </c>
      <c r="AK70" s="27" t="str">
        <f>IF(●入力フォーム!AK70="","",●入力フォーム!AK70)</f>
        <v/>
      </c>
      <c r="AL70" s="27" t="str">
        <f>IF(●入力フォーム!AL70="","",●入力フォーム!AL70)</f>
        <v/>
      </c>
      <c r="AM70" s="27" t="str">
        <f>IF(●入力フォーム!AM70="","",●入力フォーム!AM70)</f>
        <v/>
      </c>
      <c r="AN70" s="27" t="str">
        <f>IF(●入力フォーム!AN70="","",●入力フォーム!AN70)</f>
        <v/>
      </c>
      <c r="AO70" s="27" t="str">
        <f>IF(●入力フォーム!AO70="","",●入力フォーム!AO70)</f>
        <v/>
      </c>
      <c r="AP70" s="27" t="str">
        <f>IF(●入力フォーム!AP70="","",●入力フォーム!AP70)</f>
        <v/>
      </c>
      <c r="AQ70" s="28" t="str">
        <f>IF(●入力フォーム!AQ70="","",●入力フォーム!AQ70)</f>
        <v/>
      </c>
      <c r="AR70" s="29" t="str">
        <f>IF(●入力フォーム!AR70="","",●入力フォーム!AR70)</f>
        <v/>
      </c>
      <c r="AS70" s="27" t="str">
        <f>IF(●入力フォーム!AS70="","",●入力フォーム!AS70)</f>
        <v/>
      </c>
      <c r="AT70" s="27" t="str">
        <f>IF(●入力フォーム!AT70="","",●入力フォーム!AT70)</f>
        <v/>
      </c>
      <c r="AU70" s="27" t="str">
        <f>IF(●入力フォーム!AU70="","",●入力フォーム!AU70)</f>
        <v/>
      </c>
      <c r="AV70" s="27" t="str">
        <f>IF(●入力フォーム!AV70="","",●入力フォーム!AV70)</f>
        <v/>
      </c>
      <c r="AW70" s="30" t="str">
        <f>IF(●入力フォーム!AW70="","",●入力フォーム!AW70)</f>
        <v/>
      </c>
      <c r="AX70" s="31" t="str">
        <f>IF(●入力フォーム!AX70="","",●入力フォーム!AX70)</f>
        <v/>
      </c>
      <c r="AY70" s="27" t="str">
        <f>IF(●入力フォーム!AY70="","",●入力フォーム!AY70)</f>
        <v/>
      </c>
    </row>
    <row r="71" spans="1:51" x14ac:dyDescent="0.4">
      <c r="A71" s="32" t="str">
        <f>IF(●入力フォーム!A71="","",●入力フォーム!A71)</f>
        <v/>
      </c>
      <c r="B71" s="51" t="str">
        <f>IF(●入力フォーム!B71="","",●入力フォーム!B71)</f>
        <v/>
      </c>
      <c r="C71" s="24" t="str">
        <f>IF(●入力フォーム!C71="","",●入力フォーム!C71)</f>
        <v/>
      </c>
      <c r="D71" s="24" t="str">
        <f>IF(●入力フォーム!D71="","",●入力フォーム!D71)</f>
        <v/>
      </c>
      <c r="E71" s="33" t="str">
        <f>IF(●入力フォーム!E71="","",●入力フォーム!E71)</f>
        <v/>
      </c>
      <c r="F71" s="24" t="str">
        <f>IF(●入力フォーム!F71="","",●入力フォーム!F71)</f>
        <v/>
      </c>
      <c r="G71" s="24" t="str">
        <f>IF(●入力フォーム!G71="","",●入力フォーム!G71)</f>
        <v/>
      </c>
      <c r="H71" s="25" t="str">
        <f>IF(●入力フォーム!H71="","",●入力フォーム!H71)</f>
        <v/>
      </c>
      <c r="I71" s="25" t="str">
        <f>IF(●入力フォーム!I71="","",●入力フォーム!I71)</f>
        <v/>
      </c>
      <c r="J71" s="32" t="str">
        <f>IF(●入力フォーム!J71="","",●入力フォーム!J71)</f>
        <v/>
      </c>
      <c r="K71" s="32" t="str">
        <f>IF(●入力フォーム!K71="","",●入力フォーム!K71)</f>
        <v/>
      </c>
      <c r="L71" s="36" t="str">
        <f>IF(●入力フォーム!L71="","",●入力フォーム!L71)</f>
        <v/>
      </c>
      <c r="M71" s="36">
        <f>IF(●入力フォーム!M71="","",●入力フォーム!M71)</f>
        <v>960</v>
      </c>
      <c r="N71" s="36">
        <f>IF(●入力フォーム!N71="","",●入力フォーム!N71)</f>
        <v>0.4</v>
      </c>
      <c r="O71" s="37">
        <f>IF(●入力フォーム!O71="","",●入力フォーム!O71)</f>
        <v>1.3</v>
      </c>
      <c r="P71" s="38">
        <f>IF(●入力フォーム!P71="","",●入力フォーム!P71)</f>
        <v>1</v>
      </c>
      <c r="Q71" s="39" t="str">
        <f>IF(●入力フォーム!Q71="","",●入力フォーム!Q71)</f>
        <v/>
      </c>
      <c r="R71" s="36" t="str">
        <f>IF(●入力フォーム!R71="","",●入力フォーム!R71)</f>
        <v/>
      </c>
      <c r="S71" s="32" t="str">
        <f>IF(●入力フォーム!S71="","",●入力フォーム!S71)</f>
        <v/>
      </c>
      <c r="T71" s="36" t="str">
        <f>IF(●入力フォーム!T71="","",●入力フォーム!T71)</f>
        <v/>
      </c>
      <c r="U71" s="32" t="str">
        <f>IF(●入力フォーム!U71="","",●入力フォーム!U71)</f>
        <v/>
      </c>
      <c r="V71" s="50" t="str">
        <f>IF(●入力フォーム!V71="","",●入力フォーム!V71)</f>
        <v/>
      </c>
      <c r="W71" s="36" t="str">
        <f>IF(●入力フォーム!W71="","",●入力フォーム!W71)</f>
        <v/>
      </c>
      <c r="X71" s="27" t="str">
        <f>IF(●入力フォーム!X71="","",●入力フォーム!X71)</f>
        <v/>
      </c>
      <c r="Y71" s="27" t="str">
        <f>IF(●入力フォーム!Y71="","",●入力フォーム!Y71)</f>
        <v/>
      </c>
      <c r="Z71" s="27" t="str">
        <f>IF(●入力フォーム!Z71="","",●入力フォーム!Z71)</f>
        <v/>
      </c>
      <c r="AA71" s="27" t="str">
        <f>IF(●入力フォーム!AA71="","",●入力フォーム!AA71)</f>
        <v/>
      </c>
      <c r="AB71" s="27" t="str">
        <f>IF(●入力フォーム!AB71="","",●入力フォーム!AB71)</f>
        <v/>
      </c>
      <c r="AC71" s="27" t="str">
        <f>IF(●入力フォーム!AC71="","",●入力フォーム!AC71)</f>
        <v/>
      </c>
      <c r="AD71" s="27" t="str">
        <f>IF(●入力フォーム!AD71="","",●入力フォーム!AD71)</f>
        <v/>
      </c>
      <c r="AE71" s="27" t="str">
        <f>IF(●入力フォーム!AE71="","",●入力フォーム!AE71)</f>
        <v/>
      </c>
      <c r="AF71" s="27" t="str">
        <f>IF(●入力フォーム!AF71="","",●入力フォーム!AF71)</f>
        <v/>
      </c>
      <c r="AG71" s="27" t="str">
        <f>IF(●入力フォーム!AG71="","",●入力フォーム!AG71)</f>
        <v/>
      </c>
      <c r="AH71" s="27" t="str">
        <f>IF(●入力フォーム!AH71="","",●入力フォーム!AH71)</f>
        <v/>
      </c>
      <c r="AI71" s="27" t="str">
        <f>IF(●入力フォーム!AI71="","",●入力フォーム!AI71)</f>
        <v/>
      </c>
      <c r="AJ71" s="27" t="str">
        <f>IF(●入力フォーム!AJ71="","",●入力フォーム!AJ71)</f>
        <v/>
      </c>
      <c r="AK71" s="27" t="str">
        <f>IF(●入力フォーム!AK71="","",●入力フォーム!AK71)</f>
        <v/>
      </c>
      <c r="AL71" s="27" t="str">
        <f>IF(●入力フォーム!AL71="","",●入力フォーム!AL71)</f>
        <v/>
      </c>
      <c r="AM71" s="27" t="str">
        <f>IF(●入力フォーム!AM71="","",●入力フォーム!AM71)</f>
        <v/>
      </c>
      <c r="AN71" s="27" t="str">
        <f>IF(●入力フォーム!AN71="","",●入力フォーム!AN71)</f>
        <v/>
      </c>
      <c r="AO71" s="27" t="str">
        <f>IF(●入力フォーム!AO71="","",●入力フォーム!AO71)</f>
        <v/>
      </c>
      <c r="AP71" s="27" t="str">
        <f>IF(●入力フォーム!AP71="","",●入力フォーム!AP71)</f>
        <v/>
      </c>
      <c r="AQ71" s="28" t="str">
        <f>IF(●入力フォーム!AQ71="","",●入力フォーム!AQ71)</f>
        <v/>
      </c>
      <c r="AR71" s="29" t="str">
        <f>IF(●入力フォーム!AR71="","",●入力フォーム!AR71)</f>
        <v/>
      </c>
      <c r="AS71" s="27" t="str">
        <f>IF(●入力フォーム!AS71="","",●入力フォーム!AS71)</f>
        <v/>
      </c>
      <c r="AT71" s="27" t="str">
        <f>IF(●入力フォーム!AT71="","",●入力フォーム!AT71)</f>
        <v/>
      </c>
      <c r="AU71" s="27" t="str">
        <f>IF(●入力フォーム!AU71="","",●入力フォーム!AU71)</f>
        <v/>
      </c>
      <c r="AV71" s="27" t="str">
        <f>IF(●入力フォーム!AV71="","",●入力フォーム!AV71)</f>
        <v/>
      </c>
      <c r="AW71" s="30" t="str">
        <f>IF(●入力フォーム!AW71="","",●入力フォーム!AW71)</f>
        <v/>
      </c>
      <c r="AX71" s="31" t="str">
        <f>IF(●入力フォーム!AX71="","",●入力フォーム!AX71)</f>
        <v/>
      </c>
      <c r="AY71" s="27" t="str">
        <f>IF(●入力フォーム!AY71="","",●入力フォーム!AY71)</f>
        <v/>
      </c>
    </row>
    <row r="72" spans="1:51" x14ac:dyDescent="0.4">
      <c r="A72" s="32" t="str">
        <f>IF(●入力フォーム!A72="","",●入力フォーム!A72)</f>
        <v/>
      </c>
      <c r="B72" s="51" t="str">
        <f>IF(●入力フォーム!B72="","",●入力フォーム!B72)</f>
        <v/>
      </c>
      <c r="C72" s="24" t="str">
        <f>IF(●入力フォーム!C72="","",●入力フォーム!C72)</f>
        <v/>
      </c>
      <c r="D72" s="24" t="str">
        <f>IF(●入力フォーム!D72="","",●入力フォーム!D72)</f>
        <v/>
      </c>
      <c r="E72" s="33" t="str">
        <f>IF(●入力フォーム!E72="","",●入力フォーム!E72)</f>
        <v/>
      </c>
      <c r="F72" s="24" t="str">
        <f>IF(●入力フォーム!F72="","",●入力フォーム!F72)</f>
        <v/>
      </c>
      <c r="G72" s="24" t="str">
        <f>IF(●入力フォーム!G72="","",●入力フォーム!G72)</f>
        <v/>
      </c>
      <c r="H72" s="25" t="str">
        <f>IF(●入力フォーム!H72="","",●入力フォーム!H72)</f>
        <v/>
      </c>
      <c r="I72" s="25" t="str">
        <f>IF(●入力フォーム!I72="","",●入力フォーム!I72)</f>
        <v/>
      </c>
      <c r="J72" s="32" t="str">
        <f>IF(●入力フォーム!J72="","",●入力フォーム!J72)</f>
        <v/>
      </c>
      <c r="K72" s="32" t="str">
        <f>IF(●入力フォーム!K72="","",●入力フォーム!K72)</f>
        <v/>
      </c>
      <c r="L72" s="36" t="str">
        <f>IF(●入力フォーム!L72="","",●入力フォーム!L72)</f>
        <v/>
      </c>
      <c r="M72" s="36">
        <f>IF(●入力フォーム!M72="","",●入力フォーム!M72)</f>
        <v>960</v>
      </c>
      <c r="N72" s="36">
        <f>IF(●入力フォーム!N72="","",●入力フォーム!N72)</f>
        <v>0.4</v>
      </c>
      <c r="O72" s="37">
        <f>IF(●入力フォーム!O72="","",●入力フォーム!O72)</f>
        <v>1.3</v>
      </c>
      <c r="P72" s="38">
        <f>IF(●入力フォーム!P72="","",●入力フォーム!P72)</f>
        <v>1</v>
      </c>
      <c r="Q72" s="39" t="str">
        <f>IF(●入力フォーム!Q72="","",●入力フォーム!Q72)</f>
        <v/>
      </c>
      <c r="R72" s="36" t="str">
        <f>IF(●入力フォーム!R72="","",●入力フォーム!R72)</f>
        <v/>
      </c>
      <c r="S72" s="32" t="str">
        <f>IF(●入力フォーム!S72="","",●入力フォーム!S72)</f>
        <v/>
      </c>
      <c r="T72" s="36" t="str">
        <f>IF(●入力フォーム!T72="","",●入力フォーム!T72)</f>
        <v/>
      </c>
      <c r="U72" s="32" t="str">
        <f>IF(●入力フォーム!U72="","",●入力フォーム!U72)</f>
        <v/>
      </c>
      <c r="V72" s="50" t="str">
        <f>IF(●入力フォーム!V72="","",●入力フォーム!V72)</f>
        <v/>
      </c>
      <c r="W72" s="36" t="str">
        <f>IF(●入力フォーム!W72="","",●入力フォーム!W72)</f>
        <v/>
      </c>
      <c r="X72" s="27" t="str">
        <f>IF(●入力フォーム!X72="","",●入力フォーム!X72)</f>
        <v/>
      </c>
      <c r="Y72" s="27" t="str">
        <f>IF(●入力フォーム!Y72="","",●入力フォーム!Y72)</f>
        <v/>
      </c>
      <c r="Z72" s="27" t="str">
        <f>IF(●入力フォーム!Z72="","",●入力フォーム!Z72)</f>
        <v/>
      </c>
      <c r="AA72" s="27" t="str">
        <f>IF(●入力フォーム!AA72="","",●入力フォーム!AA72)</f>
        <v/>
      </c>
      <c r="AB72" s="27" t="str">
        <f>IF(●入力フォーム!AB72="","",●入力フォーム!AB72)</f>
        <v/>
      </c>
      <c r="AC72" s="27" t="str">
        <f>IF(●入力フォーム!AC72="","",●入力フォーム!AC72)</f>
        <v/>
      </c>
      <c r="AD72" s="27" t="str">
        <f>IF(●入力フォーム!AD72="","",●入力フォーム!AD72)</f>
        <v/>
      </c>
      <c r="AE72" s="27" t="str">
        <f>IF(●入力フォーム!AE72="","",●入力フォーム!AE72)</f>
        <v/>
      </c>
      <c r="AF72" s="27" t="str">
        <f>IF(●入力フォーム!AF72="","",●入力フォーム!AF72)</f>
        <v/>
      </c>
      <c r="AG72" s="27" t="str">
        <f>IF(●入力フォーム!AG72="","",●入力フォーム!AG72)</f>
        <v/>
      </c>
      <c r="AH72" s="27" t="str">
        <f>IF(●入力フォーム!AH72="","",●入力フォーム!AH72)</f>
        <v/>
      </c>
      <c r="AI72" s="27" t="str">
        <f>IF(●入力フォーム!AI72="","",●入力フォーム!AI72)</f>
        <v/>
      </c>
      <c r="AJ72" s="27" t="str">
        <f>IF(●入力フォーム!AJ72="","",●入力フォーム!AJ72)</f>
        <v/>
      </c>
      <c r="AK72" s="27" t="str">
        <f>IF(●入力フォーム!AK72="","",●入力フォーム!AK72)</f>
        <v/>
      </c>
      <c r="AL72" s="27" t="str">
        <f>IF(●入力フォーム!AL72="","",●入力フォーム!AL72)</f>
        <v/>
      </c>
      <c r="AM72" s="27" t="str">
        <f>IF(●入力フォーム!AM72="","",●入力フォーム!AM72)</f>
        <v/>
      </c>
      <c r="AN72" s="27" t="str">
        <f>IF(●入力フォーム!AN72="","",●入力フォーム!AN72)</f>
        <v/>
      </c>
      <c r="AO72" s="27" t="str">
        <f>IF(●入力フォーム!AO72="","",●入力フォーム!AO72)</f>
        <v/>
      </c>
      <c r="AP72" s="27" t="str">
        <f>IF(●入力フォーム!AP72="","",●入力フォーム!AP72)</f>
        <v/>
      </c>
      <c r="AQ72" s="28" t="str">
        <f>IF(●入力フォーム!AQ72="","",●入力フォーム!AQ72)</f>
        <v/>
      </c>
      <c r="AR72" s="29" t="str">
        <f>IF(●入力フォーム!AR72="","",●入力フォーム!AR72)</f>
        <v/>
      </c>
      <c r="AS72" s="27" t="str">
        <f>IF(●入力フォーム!AS72="","",●入力フォーム!AS72)</f>
        <v/>
      </c>
      <c r="AT72" s="27" t="str">
        <f>IF(●入力フォーム!AT72="","",●入力フォーム!AT72)</f>
        <v/>
      </c>
      <c r="AU72" s="27" t="str">
        <f>IF(●入力フォーム!AU72="","",●入力フォーム!AU72)</f>
        <v/>
      </c>
      <c r="AV72" s="27" t="str">
        <f>IF(●入力フォーム!AV72="","",●入力フォーム!AV72)</f>
        <v/>
      </c>
      <c r="AW72" s="30" t="str">
        <f>IF(●入力フォーム!AW72="","",●入力フォーム!AW72)</f>
        <v/>
      </c>
      <c r="AX72" s="31" t="str">
        <f>IF(●入力フォーム!AX72="","",●入力フォーム!AX72)</f>
        <v/>
      </c>
      <c r="AY72" s="27" t="str">
        <f>IF(●入力フォーム!AY72="","",●入力フォーム!AY72)</f>
        <v/>
      </c>
    </row>
    <row r="73" spans="1:51" x14ac:dyDescent="0.4">
      <c r="A73" s="32" t="str">
        <f>IF(●入力フォーム!A73="","",●入力フォーム!A73)</f>
        <v/>
      </c>
      <c r="B73" s="51" t="str">
        <f>IF(●入力フォーム!B73="","",●入力フォーム!B73)</f>
        <v/>
      </c>
      <c r="C73" s="24" t="str">
        <f>IF(●入力フォーム!C73="","",●入力フォーム!C73)</f>
        <v/>
      </c>
      <c r="D73" s="24" t="str">
        <f>IF(●入力フォーム!D73="","",●入力フォーム!D73)</f>
        <v/>
      </c>
      <c r="E73" s="33" t="str">
        <f>IF(●入力フォーム!E73="","",●入力フォーム!E73)</f>
        <v/>
      </c>
      <c r="F73" s="24" t="str">
        <f>IF(●入力フォーム!F73="","",●入力フォーム!F73)</f>
        <v/>
      </c>
      <c r="G73" s="24" t="str">
        <f>IF(●入力フォーム!G73="","",●入力フォーム!G73)</f>
        <v/>
      </c>
      <c r="H73" s="25" t="str">
        <f>IF(●入力フォーム!H73="","",●入力フォーム!H73)</f>
        <v/>
      </c>
      <c r="I73" s="25" t="str">
        <f>IF(●入力フォーム!I73="","",●入力フォーム!I73)</f>
        <v/>
      </c>
      <c r="J73" s="32" t="str">
        <f>IF(●入力フォーム!J73="","",●入力フォーム!J73)</f>
        <v/>
      </c>
      <c r="K73" s="32" t="str">
        <f>IF(●入力フォーム!K73="","",●入力フォーム!K73)</f>
        <v/>
      </c>
      <c r="L73" s="36" t="str">
        <f>IF(●入力フォーム!L73="","",●入力フォーム!L73)</f>
        <v/>
      </c>
      <c r="M73" s="36">
        <f>IF(●入力フォーム!M73="","",●入力フォーム!M73)</f>
        <v>960</v>
      </c>
      <c r="N73" s="36">
        <f>IF(●入力フォーム!N73="","",●入力フォーム!N73)</f>
        <v>0.4</v>
      </c>
      <c r="O73" s="37">
        <f>IF(●入力フォーム!O73="","",●入力フォーム!O73)</f>
        <v>1.3</v>
      </c>
      <c r="P73" s="38">
        <f>IF(●入力フォーム!P73="","",●入力フォーム!P73)</f>
        <v>1</v>
      </c>
      <c r="Q73" s="39" t="str">
        <f>IF(●入力フォーム!Q73="","",●入力フォーム!Q73)</f>
        <v/>
      </c>
      <c r="R73" s="36" t="str">
        <f>IF(●入力フォーム!R73="","",●入力フォーム!R73)</f>
        <v/>
      </c>
      <c r="S73" s="32" t="str">
        <f>IF(●入力フォーム!S73="","",●入力フォーム!S73)</f>
        <v/>
      </c>
      <c r="T73" s="36" t="str">
        <f>IF(●入力フォーム!T73="","",●入力フォーム!T73)</f>
        <v/>
      </c>
      <c r="U73" s="32" t="str">
        <f>IF(●入力フォーム!U73="","",●入力フォーム!U73)</f>
        <v/>
      </c>
      <c r="V73" s="50" t="str">
        <f>IF(●入力フォーム!V73="","",●入力フォーム!V73)</f>
        <v/>
      </c>
      <c r="W73" s="36" t="str">
        <f>IF(●入力フォーム!W73="","",●入力フォーム!W73)</f>
        <v/>
      </c>
      <c r="X73" s="27" t="str">
        <f>IF(●入力フォーム!X73="","",●入力フォーム!X73)</f>
        <v/>
      </c>
      <c r="Y73" s="27" t="str">
        <f>IF(●入力フォーム!Y73="","",●入力フォーム!Y73)</f>
        <v/>
      </c>
      <c r="Z73" s="27" t="str">
        <f>IF(●入力フォーム!Z73="","",●入力フォーム!Z73)</f>
        <v/>
      </c>
      <c r="AA73" s="27" t="str">
        <f>IF(●入力フォーム!AA73="","",●入力フォーム!AA73)</f>
        <v/>
      </c>
      <c r="AB73" s="27" t="str">
        <f>IF(●入力フォーム!AB73="","",●入力フォーム!AB73)</f>
        <v/>
      </c>
      <c r="AC73" s="27" t="str">
        <f>IF(●入力フォーム!AC73="","",●入力フォーム!AC73)</f>
        <v/>
      </c>
      <c r="AD73" s="27" t="str">
        <f>IF(●入力フォーム!AD73="","",●入力フォーム!AD73)</f>
        <v/>
      </c>
      <c r="AE73" s="27" t="str">
        <f>IF(●入力フォーム!AE73="","",●入力フォーム!AE73)</f>
        <v/>
      </c>
      <c r="AF73" s="27" t="str">
        <f>IF(●入力フォーム!AF73="","",●入力フォーム!AF73)</f>
        <v/>
      </c>
      <c r="AG73" s="27" t="str">
        <f>IF(●入力フォーム!AG73="","",●入力フォーム!AG73)</f>
        <v/>
      </c>
      <c r="AH73" s="27" t="str">
        <f>IF(●入力フォーム!AH73="","",●入力フォーム!AH73)</f>
        <v/>
      </c>
      <c r="AI73" s="27" t="str">
        <f>IF(●入力フォーム!AI73="","",●入力フォーム!AI73)</f>
        <v/>
      </c>
      <c r="AJ73" s="27" t="str">
        <f>IF(●入力フォーム!AJ73="","",●入力フォーム!AJ73)</f>
        <v/>
      </c>
      <c r="AK73" s="27" t="str">
        <f>IF(●入力フォーム!AK73="","",●入力フォーム!AK73)</f>
        <v/>
      </c>
      <c r="AL73" s="27" t="str">
        <f>IF(●入力フォーム!AL73="","",●入力フォーム!AL73)</f>
        <v/>
      </c>
      <c r="AM73" s="27" t="str">
        <f>IF(●入力フォーム!AM73="","",●入力フォーム!AM73)</f>
        <v/>
      </c>
      <c r="AN73" s="27" t="str">
        <f>IF(●入力フォーム!AN73="","",●入力フォーム!AN73)</f>
        <v/>
      </c>
      <c r="AO73" s="27" t="str">
        <f>IF(●入力フォーム!AO73="","",●入力フォーム!AO73)</f>
        <v/>
      </c>
      <c r="AP73" s="27" t="str">
        <f>IF(●入力フォーム!AP73="","",●入力フォーム!AP73)</f>
        <v/>
      </c>
      <c r="AQ73" s="28" t="str">
        <f>IF(●入力フォーム!AQ73="","",●入力フォーム!AQ73)</f>
        <v/>
      </c>
      <c r="AR73" s="29" t="str">
        <f>IF(●入力フォーム!AR73="","",●入力フォーム!AR73)</f>
        <v/>
      </c>
      <c r="AS73" s="27" t="str">
        <f>IF(●入力フォーム!AS73="","",●入力フォーム!AS73)</f>
        <v/>
      </c>
      <c r="AT73" s="27" t="str">
        <f>IF(●入力フォーム!AT73="","",●入力フォーム!AT73)</f>
        <v/>
      </c>
      <c r="AU73" s="27" t="str">
        <f>IF(●入力フォーム!AU73="","",●入力フォーム!AU73)</f>
        <v/>
      </c>
      <c r="AV73" s="27" t="str">
        <f>IF(●入力フォーム!AV73="","",●入力フォーム!AV73)</f>
        <v/>
      </c>
      <c r="AW73" s="30" t="str">
        <f>IF(●入力フォーム!AW73="","",●入力フォーム!AW73)</f>
        <v/>
      </c>
      <c r="AX73" s="31" t="str">
        <f>IF(●入力フォーム!AX73="","",●入力フォーム!AX73)</f>
        <v/>
      </c>
      <c r="AY73" s="27" t="str">
        <f>IF(●入力フォーム!AY73="","",●入力フォーム!AY73)</f>
        <v/>
      </c>
    </row>
    <row r="74" spans="1:51" x14ac:dyDescent="0.4">
      <c r="A74" s="32" t="str">
        <f>IF(●入力フォーム!A74="","",●入力フォーム!A74)</f>
        <v/>
      </c>
      <c r="B74" s="51" t="str">
        <f>IF(●入力フォーム!B74="","",●入力フォーム!B74)</f>
        <v/>
      </c>
      <c r="C74" s="24" t="str">
        <f>IF(●入力フォーム!C74="","",●入力フォーム!C74)</f>
        <v/>
      </c>
      <c r="D74" s="24" t="str">
        <f>IF(●入力フォーム!D74="","",●入力フォーム!D74)</f>
        <v/>
      </c>
      <c r="E74" s="33" t="str">
        <f>IF(●入力フォーム!E74="","",●入力フォーム!E74)</f>
        <v/>
      </c>
      <c r="F74" s="24" t="str">
        <f>IF(●入力フォーム!F74="","",●入力フォーム!F74)</f>
        <v/>
      </c>
      <c r="G74" s="24" t="str">
        <f>IF(●入力フォーム!G74="","",●入力フォーム!G74)</f>
        <v/>
      </c>
      <c r="H74" s="25" t="str">
        <f>IF(●入力フォーム!H74="","",●入力フォーム!H74)</f>
        <v/>
      </c>
      <c r="I74" s="25" t="str">
        <f>IF(●入力フォーム!I74="","",●入力フォーム!I74)</f>
        <v/>
      </c>
      <c r="J74" s="32" t="str">
        <f>IF(●入力フォーム!J74="","",●入力フォーム!J74)</f>
        <v/>
      </c>
      <c r="K74" s="32" t="str">
        <f>IF(●入力フォーム!K74="","",●入力フォーム!K74)</f>
        <v/>
      </c>
      <c r="L74" s="36" t="str">
        <f>IF(●入力フォーム!L74="","",●入力フォーム!L74)</f>
        <v/>
      </c>
      <c r="M74" s="36">
        <f>IF(●入力フォーム!M74="","",●入力フォーム!M74)</f>
        <v>960</v>
      </c>
      <c r="N74" s="36">
        <f>IF(●入力フォーム!N74="","",●入力フォーム!N74)</f>
        <v>0.4</v>
      </c>
      <c r="O74" s="37">
        <f>IF(●入力フォーム!O74="","",●入力フォーム!O74)</f>
        <v>1.3</v>
      </c>
      <c r="P74" s="38">
        <f>IF(●入力フォーム!P74="","",●入力フォーム!P74)</f>
        <v>1</v>
      </c>
      <c r="Q74" s="39" t="str">
        <f>IF(●入力フォーム!Q74="","",●入力フォーム!Q74)</f>
        <v/>
      </c>
      <c r="R74" s="36" t="str">
        <f>IF(●入力フォーム!R74="","",●入力フォーム!R74)</f>
        <v/>
      </c>
      <c r="S74" s="32" t="str">
        <f>IF(●入力フォーム!S74="","",●入力フォーム!S74)</f>
        <v/>
      </c>
      <c r="T74" s="36" t="str">
        <f>IF(●入力フォーム!T74="","",●入力フォーム!T74)</f>
        <v/>
      </c>
      <c r="U74" s="32" t="str">
        <f>IF(●入力フォーム!U74="","",●入力フォーム!U74)</f>
        <v/>
      </c>
      <c r="V74" s="50" t="str">
        <f>IF(●入力フォーム!V74="","",●入力フォーム!V74)</f>
        <v/>
      </c>
      <c r="W74" s="36" t="str">
        <f>IF(●入力フォーム!W74="","",●入力フォーム!W74)</f>
        <v/>
      </c>
      <c r="X74" s="27" t="str">
        <f>IF(●入力フォーム!X74="","",●入力フォーム!X74)</f>
        <v/>
      </c>
      <c r="Y74" s="27" t="str">
        <f>IF(●入力フォーム!Y74="","",●入力フォーム!Y74)</f>
        <v/>
      </c>
      <c r="Z74" s="27" t="str">
        <f>IF(●入力フォーム!Z74="","",●入力フォーム!Z74)</f>
        <v/>
      </c>
      <c r="AA74" s="27" t="str">
        <f>IF(●入力フォーム!AA74="","",●入力フォーム!AA74)</f>
        <v/>
      </c>
      <c r="AB74" s="27" t="str">
        <f>IF(●入力フォーム!AB74="","",●入力フォーム!AB74)</f>
        <v/>
      </c>
      <c r="AC74" s="27" t="str">
        <f>IF(●入力フォーム!AC74="","",●入力フォーム!AC74)</f>
        <v/>
      </c>
      <c r="AD74" s="27" t="str">
        <f>IF(●入力フォーム!AD74="","",●入力フォーム!AD74)</f>
        <v/>
      </c>
      <c r="AE74" s="27" t="str">
        <f>IF(●入力フォーム!AE74="","",●入力フォーム!AE74)</f>
        <v/>
      </c>
      <c r="AF74" s="27" t="str">
        <f>IF(●入力フォーム!AF74="","",●入力フォーム!AF74)</f>
        <v/>
      </c>
      <c r="AG74" s="27" t="str">
        <f>IF(●入力フォーム!AG74="","",●入力フォーム!AG74)</f>
        <v/>
      </c>
      <c r="AH74" s="27" t="str">
        <f>IF(●入力フォーム!AH74="","",●入力フォーム!AH74)</f>
        <v/>
      </c>
      <c r="AI74" s="27" t="str">
        <f>IF(●入力フォーム!AI74="","",●入力フォーム!AI74)</f>
        <v/>
      </c>
      <c r="AJ74" s="27" t="str">
        <f>IF(●入力フォーム!AJ74="","",●入力フォーム!AJ74)</f>
        <v/>
      </c>
      <c r="AK74" s="27" t="str">
        <f>IF(●入力フォーム!AK74="","",●入力フォーム!AK74)</f>
        <v/>
      </c>
      <c r="AL74" s="27" t="str">
        <f>IF(●入力フォーム!AL74="","",●入力フォーム!AL74)</f>
        <v/>
      </c>
      <c r="AM74" s="27" t="str">
        <f>IF(●入力フォーム!AM74="","",●入力フォーム!AM74)</f>
        <v/>
      </c>
      <c r="AN74" s="27" t="str">
        <f>IF(●入力フォーム!AN74="","",●入力フォーム!AN74)</f>
        <v/>
      </c>
      <c r="AO74" s="27" t="str">
        <f>IF(●入力フォーム!AO74="","",●入力フォーム!AO74)</f>
        <v/>
      </c>
      <c r="AP74" s="27" t="str">
        <f>IF(●入力フォーム!AP74="","",●入力フォーム!AP74)</f>
        <v/>
      </c>
      <c r="AQ74" s="28" t="str">
        <f>IF(●入力フォーム!AQ74="","",●入力フォーム!AQ74)</f>
        <v/>
      </c>
      <c r="AR74" s="29" t="str">
        <f>IF(●入力フォーム!AR74="","",●入力フォーム!AR74)</f>
        <v/>
      </c>
      <c r="AS74" s="27" t="str">
        <f>IF(●入力フォーム!AS74="","",●入力フォーム!AS74)</f>
        <v/>
      </c>
      <c r="AT74" s="27" t="str">
        <f>IF(●入力フォーム!AT74="","",●入力フォーム!AT74)</f>
        <v/>
      </c>
      <c r="AU74" s="27" t="str">
        <f>IF(●入力フォーム!AU74="","",●入力フォーム!AU74)</f>
        <v/>
      </c>
      <c r="AV74" s="27" t="str">
        <f>IF(●入力フォーム!AV74="","",●入力フォーム!AV74)</f>
        <v/>
      </c>
      <c r="AW74" s="30" t="str">
        <f>IF(●入力フォーム!AW74="","",●入力フォーム!AW74)</f>
        <v/>
      </c>
      <c r="AX74" s="31" t="str">
        <f>IF(●入力フォーム!AX74="","",●入力フォーム!AX74)</f>
        <v/>
      </c>
      <c r="AY74" s="27" t="str">
        <f>IF(●入力フォーム!AY74="","",●入力フォーム!AY74)</f>
        <v/>
      </c>
    </row>
    <row r="75" spans="1:51" x14ac:dyDescent="0.4">
      <c r="A75" s="32" t="str">
        <f>IF(●入力フォーム!A75="","",●入力フォーム!A75)</f>
        <v/>
      </c>
      <c r="B75" s="51" t="str">
        <f>IF(●入力フォーム!B75="","",●入力フォーム!B75)</f>
        <v/>
      </c>
      <c r="C75" s="24" t="str">
        <f>IF(●入力フォーム!C75="","",●入力フォーム!C75)</f>
        <v/>
      </c>
      <c r="D75" s="24" t="str">
        <f>IF(●入力フォーム!D75="","",●入力フォーム!D75)</f>
        <v/>
      </c>
      <c r="E75" s="33" t="str">
        <f>IF(●入力フォーム!E75="","",●入力フォーム!E75)</f>
        <v/>
      </c>
      <c r="F75" s="24" t="str">
        <f>IF(●入力フォーム!F75="","",●入力フォーム!F75)</f>
        <v/>
      </c>
      <c r="G75" s="24" t="str">
        <f>IF(●入力フォーム!G75="","",●入力フォーム!G75)</f>
        <v/>
      </c>
      <c r="H75" s="25" t="str">
        <f>IF(●入力フォーム!H75="","",●入力フォーム!H75)</f>
        <v/>
      </c>
      <c r="I75" s="25" t="str">
        <f>IF(●入力フォーム!I75="","",●入力フォーム!I75)</f>
        <v/>
      </c>
      <c r="J75" s="32" t="str">
        <f>IF(●入力フォーム!J75="","",●入力フォーム!J75)</f>
        <v/>
      </c>
      <c r="K75" s="32" t="str">
        <f>IF(●入力フォーム!K75="","",●入力フォーム!K75)</f>
        <v/>
      </c>
      <c r="L75" s="36" t="str">
        <f>IF(●入力フォーム!L75="","",●入力フォーム!L75)</f>
        <v/>
      </c>
      <c r="M75" s="36">
        <f>IF(●入力フォーム!M75="","",●入力フォーム!M75)</f>
        <v>960</v>
      </c>
      <c r="N75" s="36">
        <f>IF(●入力フォーム!N75="","",●入力フォーム!N75)</f>
        <v>0.4</v>
      </c>
      <c r="O75" s="37">
        <f>IF(●入力フォーム!O75="","",●入力フォーム!O75)</f>
        <v>1.3</v>
      </c>
      <c r="P75" s="38">
        <f>IF(●入力フォーム!P75="","",●入力フォーム!P75)</f>
        <v>1</v>
      </c>
      <c r="Q75" s="39" t="str">
        <f>IF(●入力フォーム!Q75="","",●入力フォーム!Q75)</f>
        <v/>
      </c>
      <c r="R75" s="36" t="str">
        <f>IF(●入力フォーム!R75="","",●入力フォーム!R75)</f>
        <v/>
      </c>
      <c r="S75" s="32" t="str">
        <f>IF(●入力フォーム!S75="","",●入力フォーム!S75)</f>
        <v/>
      </c>
      <c r="T75" s="36" t="str">
        <f>IF(●入力フォーム!T75="","",●入力フォーム!T75)</f>
        <v/>
      </c>
      <c r="U75" s="32" t="str">
        <f>IF(●入力フォーム!U75="","",●入力フォーム!U75)</f>
        <v/>
      </c>
      <c r="V75" s="50" t="str">
        <f>IF(●入力フォーム!V75="","",●入力フォーム!V75)</f>
        <v/>
      </c>
      <c r="W75" s="36" t="str">
        <f>IF(●入力フォーム!W75="","",●入力フォーム!W75)</f>
        <v/>
      </c>
      <c r="X75" s="27" t="str">
        <f>IF(●入力フォーム!X75="","",●入力フォーム!X75)</f>
        <v/>
      </c>
      <c r="Y75" s="27" t="str">
        <f>IF(●入力フォーム!Y75="","",●入力フォーム!Y75)</f>
        <v/>
      </c>
      <c r="Z75" s="27" t="str">
        <f>IF(●入力フォーム!Z75="","",●入力フォーム!Z75)</f>
        <v/>
      </c>
      <c r="AA75" s="27" t="str">
        <f>IF(●入力フォーム!AA75="","",●入力フォーム!AA75)</f>
        <v/>
      </c>
      <c r="AB75" s="27" t="str">
        <f>IF(●入力フォーム!AB75="","",●入力フォーム!AB75)</f>
        <v/>
      </c>
      <c r="AC75" s="27" t="str">
        <f>IF(●入力フォーム!AC75="","",●入力フォーム!AC75)</f>
        <v/>
      </c>
      <c r="AD75" s="27" t="str">
        <f>IF(●入力フォーム!AD75="","",●入力フォーム!AD75)</f>
        <v/>
      </c>
      <c r="AE75" s="27" t="str">
        <f>IF(●入力フォーム!AE75="","",●入力フォーム!AE75)</f>
        <v/>
      </c>
      <c r="AF75" s="27" t="str">
        <f>IF(●入力フォーム!AF75="","",●入力フォーム!AF75)</f>
        <v/>
      </c>
      <c r="AG75" s="27" t="str">
        <f>IF(●入力フォーム!AG75="","",●入力フォーム!AG75)</f>
        <v/>
      </c>
      <c r="AH75" s="27" t="str">
        <f>IF(●入力フォーム!AH75="","",●入力フォーム!AH75)</f>
        <v/>
      </c>
      <c r="AI75" s="27" t="str">
        <f>IF(●入力フォーム!AI75="","",●入力フォーム!AI75)</f>
        <v/>
      </c>
      <c r="AJ75" s="27" t="str">
        <f>IF(●入力フォーム!AJ75="","",●入力フォーム!AJ75)</f>
        <v/>
      </c>
      <c r="AK75" s="27" t="str">
        <f>IF(●入力フォーム!AK75="","",●入力フォーム!AK75)</f>
        <v/>
      </c>
      <c r="AL75" s="27" t="str">
        <f>IF(●入力フォーム!AL75="","",●入力フォーム!AL75)</f>
        <v/>
      </c>
      <c r="AM75" s="27" t="str">
        <f>IF(●入力フォーム!AM75="","",●入力フォーム!AM75)</f>
        <v/>
      </c>
      <c r="AN75" s="27" t="str">
        <f>IF(●入力フォーム!AN75="","",●入力フォーム!AN75)</f>
        <v/>
      </c>
      <c r="AO75" s="27" t="str">
        <f>IF(●入力フォーム!AO75="","",●入力フォーム!AO75)</f>
        <v/>
      </c>
      <c r="AP75" s="27" t="str">
        <f>IF(●入力フォーム!AP75="","",●入力フォーム!AP75)</f>
        <v/>
      </c>
      <c r="AQ75" s="28" t="str">
        <f>IF(●入力フォーム!AQ75="","",●入力フォーム!AQ75)</f>
        <v/>
      </c>
      <c r="AR75" s="29" t="str">
        <f>IF(●入力フォーム!AR75="","",●入力フォーム!AR75)</f>
        <v/>
      </c>
      <c r="AS75" s="27" t="str">
        <f>IF(●入力フォーム!AS75="","",●入力フォーム!AS75)</f>
        <v/>
      </c>
      <c r="AT75" s="27" t="str">
        <f>IF(●入力フォーム!AT75="","",●入力フォーム!AT75)</f>
        <v/>
      </c>
      <c r="AU75" s="27" t="str">
        <f>IF(●入力フォーム!AU75="","",●入力フォーム!AU75)</f>
        <v/>
      </c>
      <c r="AV75" s="27" t="str">
        <f>IF(●入力フォーム!AV75="","",●入力フォーム!AV75)</f>
        <v/>
      </c>
      <c r="AW75" s="30" t="str">
        <f>IF(●入力フォーム!AW75="","",●入力フォーム!AW75)</f>
        <v/>
      </c>
      <c r="AX75" s="31" t="str">
        <f>IF(●入力フォーム!AX75="","",●入力フォーム!AX75)</f>
        <v/>
      </c>
      <c r="AY75" s="27" t="str">
        <f>IF(●入力フォーム!AY75="","",●入力フォーム!AY75)</f>
        <v/>
      </c>
    </row>
    <row r="76" spans="1:51" x14ac:dyDescent="0.4">
      <c r="A76" s="32" t="str">
        <f>IF(●入力フォーム!A76="","",●入力フォーム!A76)</f>
        <v/>
      </c>
      <c r="B76" s="51" t="str">
        <f>IF(●入力フォーム!B76="","",●入力フォーム!B76)</f>
        <v/>
      </c>
      <c r="C76" s="24" t="str">
        <f>IF(●入力フォーム!C76="","",●入力フォーム!C76)</f>
        <v/>
      </c>
      <c r="D76" s="24" t="str">
        <f>IF(●入力フォーム!D76="","",●入力フォーム!D76)</f>
        <v/>
      </c>
      <c r="E76" s="33" t="str">
        <f>IF(●入力フォーム!E76="","",●入力フォーム!E76)</f>
        <v/>
      </c>
      <c r="F76" s="24" t="str">
        <f>IF(●入力フォーム!F76="","",●入力フォーム!F76)</f>
        <v/>
      </c>
      <c r="G76" s="24" t="str">
        <f>IF(●入力フォーム!G76="","",●入力フォーム!G76)</f>
        <v/>
      </c>
      <c r="H76" s="25" t="str">
        <f>IF(●入力フォーム!H76="","",●入力フォーム!H76)</f>
        <v/>
      </c>
      <c r="I76" s="25" t="str">
        <f>IF(●入力フォーム!I76="","",●入力フォーム!I76)</f>
        <v/>
      </c>
      <c r="J76" s="32" t="str">
        <f>IF(●入力フォーム!J76="","",●入力フォーム!J76)</f>
        <v/>
      </c>
      <c r="K76" s="32" t="str">
        <f>IF(●入力フォーム!K76="","",●入力フォーム!K76)</f>
        <v/>
      </c>
      <c r="L76" s="36" t="str">
        <f>IF(●入力フォーム!L76="","",●入力フォーム!L76)</f>
        <v/>
      </c>
      <c r="M76" s="36">
        <f>IF(●入力フォーム!M76="","",●入力フォーム!M76)</f>
        <v>960</v>
      </c>
      <c r="N76" s="36">
        <f>IF(●入力フォーム!N76="","",●入力フォーム!N76)</f>
        <v>0.4</v>
      </c>
      <c r="O76" s="37">
        <f>IF(●入力フォーム!O76="","",●入力フォーム!O76)</f>
        <v>1.3</v>
      </c>
      <c r="P76" s="38">
        <f>IF(●入力フォーム!P76="","",●入力フォーム!P76)</f>
        <v>1</v>
      </c>
      <c r="Q76" s="39" t="str">
        <f>IF(●入力フォーム!Q76="","",●入力フォーム!Q76)</f>
        <v/>
      </c>
      <c r="R76" s="36" t="str">
        <f>IF(●入力フォーム!R76="","",●入力フォーム!R76)</f>
        <v/>
      </c>
      <c r="S76" s="32" t="str">
        <f>IF(●入力フォーム!S76="","",●入力フォーム!S76)</f>
        <v/>
      </c>
      <c r="T76" s="36" t="str">
        <f>IF(●入力フォーム!T76="","",●入力フォーム!T76)</f>
        <v/>
      </c>
      <c r="U76" s="32" t="str">
        <f>IF(●入力フォーム!U76="","",●入力フォーム!U76)</f>
        <v/>
      </c>
      <c r="V76" s="50" t="str">
        <f>IF(●入力フォーム!V76="","",●入力フォーム!V76)</f>
        <v/>
      </c>
      <c r="W76" s="36" t="str">
        <f>IF(●入力フォーム!W76="","",●入力フォーム!W76)</f>
        <v/>
      </c>
      <c r="X76" s="27" t="str">
        <f>IF(●入力フォーム!X76="","",●入力フォーム!X76)</f>
        <v/>
      </c>
      <c r="Y76" s="27" t="str">
        <f>IF(●入力フォーム!Y76="","",●入力フォーム!Y76)</f>
        <v/>
      </c>
      <c r="Z76" s="27" t="str">
        <f>IF(●入力フォーム!Z76="","",●入力フォーム!Z76)</f>
        <v/>
      </c>
      <c r="AA76" s="27" t="str">
        <f>IF(●入力フォーム!AA76="","",●入力フォーム!AA76)</f>
        <v/>
      </c>
      <c r="AB76" s="27" t="str">
        <f>IF(●入力フォーム!AB76="","",●入力フォーム!AB76)</f>
        <v/>
      </c>
      <c r="AC76" s="27" t="str">
        <f>IF(●入力フォーム!AC76="","",●入力フォーム!AC76)</f>
        <v/>
      </c>
      <c r="AD76" s="27" t="str">
        <f>IF(●入力フォーム!AD76="","",●入力フォーム!AD76)</f>
        <v/>
      </c>
      <c r="AE76" s="27" t="str">
        <f>IF(●入力フォーム!AE76="","",●入力フォーム!AE76)</f>
        <v/>
      </c>
      <c r="AF76" s="27" t="str">
        <f>IF(●入力フォーム!AF76="","",●入力フォーム!AF76)</f>
        <v/>
      </c>
      <c r="AG76" s="27" t="str">
        <f>IF(●入力フォーム!AG76="","",●入力フォーム!AG76)</f>
        <v/>
      </c>
      <c r="AH76" s="27" t="str">
        <f>IF(●入力フォーム!AH76="","",●入力フォーム!AH76)</f>
        <v/>
      </c>
      <c r="AI76" s="27" t="str">
        <f>IF(●入力フォーム!AI76="","",●入力フォーム!AI76)</f>
        <v/>
      </c>
      <c r="AJ76" s="27" t="str">
        <f>IF(●入力フォーム!AJ76="","",●入力フォーム!AJ76)</f>
        <v/>
      </c>
      <c r="AK76" s="27" t="str">
        <f>IF(●入力フォーム!AK76="","",●入力フォーム!AK76)</f>
        <v/>
      </c>
      <c r="AL76" s="27" t="str">
        <f>IF(●入力フォーム!AL76="","",●入力フォーム!AL76)</f>
        <v/>
      </c>
      <c r="AM76" s="27" t="str">
        <f>IF(●入力フォーム!AM76="","",●入力フォーム!AM76)</f>
        <v/>
      </c>
      <c r="AN76" s="27" t="str">
        <f>IF(●入力フォーム!AN76="","",●入力フォーム!AN76)</f>
        <v/>
      </c>
      <c r="AO76" s="27" t="str">
        <f>IF(●入力フォーム!AO76="","",●入力フォーム!AO76)</f>
        <v/>
      </c>
      <c r="AP76" s="27" t="str">
        <f>IF(●入力フォーム!AP76="","",●入力フォーム!AP76)</f>
        <v/>
      </c>
      <c r="AQ76" s="28" t="str">
        <f>IF(●入力フォーム!AQ76="","",●入力フォーム!AQ76)</f>
        <v/>
      </c>
      <c r="AR76" s="29" t="str">
        <f>IF(●入力フォーム!AR76="","",●入力フォーム!AR76)</f>
        <v/>
      </c>
      <c r="AS76" s="27" t="str">
        <f>IF(●入力フォーム!AS76="","",●入力フォーム!AS76)</f>
        <v/>
      </c>
      <c r="AT76" s="27" t="str">
        <f>IF(●入力フォーム!AT76="","",●入力フォーム!AT76)</f>
        <v/>
      </c>
      <c r="AU76" s="27" t="str">
        <f>IF(●入力フォーム!AU76="","",●入力フォーム!AU76)</f>
        <v/>
      </c>
      <c r="AV76" s="27" t="str">
        <f>IF(●入力フォーム!AV76="","",●入力フォーム!AV76)</f>
        <v/>
      </c>
      <c r="AW76" s="30" t="str">
        <f>IF(●入力フォーム!AW76="","",●入力フォーム!AW76)</f>
        <v/>
      </c>
      <c r="AX76" s="31" t="str">
        <f>IF(●入力フォーム!AX76="","",●入力フォーム!AX76)</f>
        <v/>
      </c>
      <c r="AY76" s="27" t="str">
        <f>IF(●入力フォーム!AY76="","",●入力フォーム!AY76)</f>
        <v/>
      </c>
    </row>
    <row r="77" spans="1:51" x14ac:dyDescent="0.4">
      <c r="A77" s="32" t="str">
        <f>IF(●入力フォーム!A77="","",●入力フォーム!A77)</f>
        <v/>
      </c>
      <c r="B77" s="51" t="str">
        <f>IF(●入力フォーム!B77="","",●入力フォーム!B77)</f>
        <v/>
      </c>
      <c r="C77" s="24" t="str">
        <f>IF(●入力フォーム!C77="","",●入力フォーム!C77)</f>
        <v/>
      </c>
      <c r="D77" s="24" t="str">
        <f>IF(●入力フォーム!D77="","",●入力フォーム!D77)</f>
        <v/>
      </c>
      <c r="E77" s="33" t="str">
        <f>IF(●入力フォーム!E77="","",●入力フォーム!E77)</f>
        <v/>
      </c>
      <c r="F77" s="24" t="str">
        <f>IF(●入力フォーム!F77="","",●入力フォーム!F77)</f>
        <v/>
      </c>
      <c r="G77" s="24" t="str">
        <f>IF(●入力フォーム!G77="","",●入力フォーム!G77)</f>
        <v/>
      </c>
      <c r="H77" s="25" t="str">
        <f>IF(●入力フォーム!H77="","",●入力フォーム!H77)</f>
        <v/>
      </c>
      <c r="I77" s="25" t="str">
        <f>IF(●入力フォーム!I77="","",●入力フォーム!I77)</f>
        <v/>
      </c>
      <c r="J77" s="32" t="str">
        <f>IF(●入力フォーム!J77="","",●入力フォーム!J77)</f>
        <v/>
      </c>
      <c r="K77" s="32" t="str">
        <f>IF(●入力フォーム!K77="","",●入力フォーム!K77)</f>
        <v/>
      </c>
      <c r="L77" s="36" t="str">
        <f>IF(●入力フォーム!L77="","",●入力フォーム!L77)</f>
        <v/>
      </c>
      <c r="M77" s="36">
        <f>IF(●入力フォーム!M77="","",●入力フォーム!M77)</f>
        <v>960</v>
      </c>
      <c r="N77" s="36">
        <f>IF(●入力フォーム!N77="","",●入力フォーム!N77)</f>
        <v>0.4</v>
      </c>
      <c r="O77" s="37">
        <f>IF(●入力フォーム!O77="","",●入力フォーム!O77)</f>
        <v>1.3</v>
      </c>
      <c r="P77" s="38">
        <f>IF(●入力フォーム!P77="","",●入力フォーム!P77)</f>
        <v>1</v>
      </c>
      <c r="Q77" s="39" t="str">
        <f>IF(●入力フォーム!Q77="","",●入力フォーム!Q77)</f>
        <v/>
      </c>
      <c r="R77" s="36" t="str">
        <f>IF(●入力フォーム!R77="","",●入力フォーム!R77)</f>
        <v/>
      </c>
      <c r="S77" s="32" t="str">
        <f>IF(●入力フォーム!S77="","",●入力フォーム!S77)</f>
        <v/>
      </c>
      <c r="T77" s="36" t="str">
        <f>IF(●入力フォーム!T77="","",●入力フォーム!T77)</f>
        <v/>
      </c>
      <c r="U77" s="32" t="str">
        <f>IF(●入力フォーム!U77="","",●入力フォーム!U77)</f>
        <v/>
      </c>
      <c r="V77" s="50" t="str">
        <f>IF(●入力フォーム!V77="","",●入力フォーム!V77)</f>
        <v/>
      </c>
      <c r="W77" s="36" t="str">
        <f>IF(●入力フォーム!W77="","",●入力フォーム!W77)</f>
        <v/>
      </c>
      <c r="X77" s="27" t="str">
        <f>IF(●入力フォーム!X77="","",●入力フォーム!X77)</f>
        <v/>
      </c>
      <c r="Y77" s="27" t="str">
        <f>IF(●入力フォーム!Y77="","",●入力フォーム!Y77)</f>
        <v/>
      </c>
      <c r="Z77" s="27" t="str">
        <f>IF(●入力フォーム!Z77="","",●入力フォーム!Z77)</f>
        <v/>
      </c>
      <c r="AA77" s="27" t="str">
        <f>IF(●入力フォーム!AA77="","",●入力フォーム!AA77)</f>
        <v/>
      </c>
      <c r="AB77" s="27" t="str">
        <f>IF(●入力フォーム!AB77="","",●入力フォーム!AB77)</f>
        <v/>
      </c>
      <c r="AC77" s="27" t="str">
        <f>IF(●入力フォーム!AC77="","",●入力フォーム!AC77)</f>
        <v/>
      </c>
      <c r="AD77" s="27" t="str">
        <f>IF(●入力フォーム!AD77="","",●入力フォーム!AD77)</f>
        <v/>
      </c>
      <c r="AE77" s="27" t="str">
        <f>IF(●入力フォーム!AE77="","",●入力フォーム!AE77)</f>
        <v/>
      </c>
      <c r="AF77" s="27" t="str">
        <f>IF(●入力フォーム!AF77="","",●入力フォーム!AF77)</f>
        <v/>
      </c>
      <c r="AG77" s="27" t="str">
        <f>IF(●入力フォーム!AG77="","",●入力フォーム!AG77)</f>
        <v/>
      </c>
      <c r="AH77" s="27" t="str">
        <f>IF(●入力フォーム!AH77="","",●入力フォーム!AH77)</f>
        <v/>
      </c>
      <c r="AI77" s="27" t="str">
        <f>IF(●入力フォーム!AI77="","",●入力フォーム!AI77)</f>
        <v/>
      </c>
      <c r="AJ77" s="27" t="str">
        <f>IF(●入力フォーム!AJ77="","",●入力フォーム!AJ77)</f>
        <v/>
      </c>
      <c r="AK77" s="27" t="str">
        <f>IF(●入力フォーム!AK77="","",●入力フォーム!AK77)</f>
        <v/>
      </c>
      <c r="AL77" s="27" t="str">
        <f>IF(●入力フォーム!AL77="","",●入力フォーム!AL77)</f>
        <v/>
      </c>
      <c r="AM77" s="27" t="str">
        <f>IF(●入力フォーム!AM77="","",●入力フォーム!AM77)</f>
        <v/>
      </c>
      <c r="AN77" s="27" t="str">
        <f>IF(●入力フォーム!AN77="","",●入力フォーム!AN77)</f>
        <v/>
      </c>
      <c r="AO77" s="27" t="str">
        <f>IF(●入力フォーム!AO77="","",●入力フォーム!AO77)</f>
        <v/>
      </c>
      <c r="AP77" s="27" t="str">
        <f>IF(●入力フォーム!AP77="","",●入力フォーム!AP77)</f>
        <v/>
      </c>
      <c r="AQ77" s="28" t="str">
        <f>IF(●入力フォーム!AQ77="","",●入力フォーム!AQ77)</f>
        <v/>
      </c>
      <c r="AR77" s="29" t="str">
        <f>IF(●入力フォーム!AR77="","",●入力フォーム!AR77)</f>
        <v/>
      </c>
      <c r="AS77" s="27" t="str">
        <f>IF(●入力フォーム!AS77="","",●入力フォーム!AS77)</f>
        <v/>
      </c>
      <c r="AT77" s="27" t="str">
        <f>IF(●入力フォーム!AT77="","",●入力フォーム!AT77)</f>
        <v/>
      </c>
      <c r="AU77" s="27" t="str">
        <f>IF(●入力フォーム!AU77="","",●入力フォーム!AU77)</f>
        <v/>
      </c>
      <c r="AV77" s="27" t="str">
        <f>IF(●入力フォーム!AV77="","",●入力フォーム!AV77)</f>
        <v/>
      </c>
      <c r="AW77" s="30" t="str">
        <f>IF(●入力フォーム!AW77="","",●入力フォーム!AW77)</f>
        <v/>
      </c>
      <c r="AX77" s="31" t="str">
        <f>IF(●入力フォーム!AX77="","",●入力フォーム!AX77)</f>
        <v/>
      </c>
      <c r="AY77" s="27" t="str">
        <f>IF(●入力フォーム!AY77="","",●入力フォーム!AY77)</f>
        <v/>
      </c>
    </row>
    <row r="78" spans="1:51" x14ac:dyDescent="0.4">
      <c r="A78" s="32" t="str">
        <f>IF(●入力フォーム!A78="","",●入力フォーム!A78)</f>
        <v/>
      </c>
      <c r="B78" s="51" t="str">
        <f>IF(●入力フォーム!B78="","",●入力フォーム!B78)</f>
        <v/>
      </c>
      <c r="C78" s="24" t="str">
        <f>IF(●入力フォーム!C78="","",●入力フォーム!C78)</f>
        <v/>
      </c>
      <c r="D78" s="24" t="str">
        <f>IF(●入力フォーム!D78="","",●入力フォーム!D78)</f>
        <v/>
      </c>
      <c r="E78" s="33" t="str">
        <f>IF(●入力フォーム!E78="","",●入力フォーム!E78)</f>
        <v/>
      </c>
      <c r="F78" s="24" t="str">
        <f>IF(●入力フォーム!F78="","",●入力フォーム!F78)</f>
        <v/>
      </c>
      <c r="G78" s="24" t="str">
        <f>IF(●入力フォーム!G78="","",●入力フォーム!G78)</f>
        <v/>
      </c>
      <c r="H78" s="25" t="str">
        <f>IF(●入力フォーム!H78="","",●入力フォーム!H78)</f>
        <v/>
      </c>
      <c r="I78" s="25" t="str">
        <f>IF(●入力フォーム!I78="","",●入力フォーム!I78)</f>
        <v/>
      </c>
      <c r="J78" s="32" t="str">
        <f>IF(●入力フォーム!J78="","",●入力フォーム!J78)</f>
        <v/>
      </c>
      <c r="K78" s="32" t="str">
        <f>IF(●入力フォーム!K78="","",●入力フォーム!K78)</f>
        <v/>
      </c>
      <c r="L78" s="36" t="str">
        <f>IF(●入力フォーム!L78="","",●入力フォーム!L78)</f>
        <v/>
      </c>
      <c r="M78" s="36">
        <f>IF(●入力フォーム!M78="","",●入力フォーム!M78)</f>
        <v>960</v>
      </c>
      <c r="N78" s="36">
        <f>IF(●入力フォーム!N78="","",●入力フォーム!N78)</f>
        <v>0.4</v>
      </c>
      <c r="O78" s="37">
        <f>IF(●入力フォーム!O78="","",●入力フォーム!O78)</f>
        <v>1.3</v>
      </c>
      <c r="P78" s="38">
        <f>IF(●入力フォーム!P78="","",●入力フォーム!P78)</f>
        <v>1</v>
      </c>
      <c r="Q78" s="39" t="str">
        <f>IF(●入力フォーム!Q78="","",●入力フォーム!Q78)</f>
        <v/>
      </c>
      <c r="R78" s="36" t="str">
        <f>IF(●入力フォーム!R78="","",●入力フォーム!R78)</f>
        <v/>
      </c>
      <c r="S78" s="32" t="str">
        <f>IF(●入力フォーム!S78="","",●入力フォーム!S78)</f>
        <v/>
      </c>
      <c r="T78" s="36" t="str">
        <f>IF(●入力フォーム!T78="","",●入力フォーム!T78)</f>
        <v/>
      </c>
      <c r="U78" s="32" t="str">
        <f>IF(●入力フォーム!U78="","",●入力フォーム!U78)</f>
        <v/>
      </c>
      <c r="V78" s="50" t="str">
        <f>IF(●入力フォーム!V78="","",●入力フォーム!V78)</f>
        <v/>
      </c>
      <c r="W78" s="36" t="str">
        <f>IF(●入力フォーム!W78="","",●入力フォーム!W78)</f>
        <v/>
      </c>
      <c r="X78" s="27" t="str">
        <f>IF(●入力フォーム!X78="","",●入力フォーム!X78)</f>
        <v/>
      </c>
      <c r="Y78" s="27" t="str">
        <f>IF(●入力フォーム!Y78="","",●入力フォーム!Y78)</f>
        <v/>
      </c>
      <c r="Z78" s="27" t="str">
        <f>IF(●入力フォーム!Z78="","",●入力フォーム!Z78)</f>
        <v/>
      </c>
      <c r="AA78" s="27" t="str">
        <f>IF(●入力フォーム!AA78="","",●入力フォーム!AA78)</f>
        <v/>
      </c>
      <c r="AB78" s="27" t="str">
        <f>IF(●入力フォーム!AB78="","",●入力フォーム!AB78)</f>
        <v/>
      </c>
      <c r="AC78" s="27" t="str">
        <f>IF(●入力フォーム!AC78="","",●入力フォーム!AC78)</f>
        <v/>
      </c>
      <c r="AD78" s="27" t="str">
        <f>IF(●入力フォーム!AD78="","",●入力フォーム!AD78)</f>
        <v/>
      </c>
      <c r="AE78" s="27" t="str">
        <f>IF(●入力フォーム!AE78="","",●入力フォーム!AE78)</f>
        <v/>
      </c>
      <c r="AF78" s="27" t="str">
        <f>IF(●入力フォーム!AF78="","",●入力フォーム!AF78)</f>
        <v/>
      </c>
      <c r="AG78" s="27" t="str">
        <f>IF(●入力フォーム!AG78="","",●入力フォーム!AG78)</f>
        <v/>
      </c>
      <c r="AH78" s="27" t="str">
        <f>IF(●入力フォーム!AH78="","",●入力フォーム!AH78)</f>
        <v/>
      </c>
      <c r="AI78" s="27" t="str">
        <f>IF(●入力フォーム!AI78="","",●入力フォーム!AI78)</f>
        <v/>
      </c>
      <c r="AJ78" s="27" t="str">
        <f>IF(●入力フォーム!AJ78="","",●入力フォーム!AJ78)</f>
        <v/>
      </c>
      <c r="AK78" s="27" t="str">
        <f>IF(●入力フォーム!AK78="","",●入力フォーム!AK78)</f>
        <v/>
      </c>
      <c r="AL78" s="27" t="str">
        <f>IF(●入力フォーム!AL78="","",●入力フォーム!AL78)</f>
        <v/>
      </c>
      <c r="AM78" s="27" t="str">
        <f>IF(●入力フォーム!AM78="","",●入力フォーム!AM78)</f>
        <v/>
      </c>
      <c r="AN78" s="27" t="str">
        <f>IF(●入力フォーム!AN78="","",●入力フォーム!AN78)</f>
        <v/>
      </c>
      <c r="AO78" s="27" t="str">
        <f>IF(●入力フォーム!AO78="","",●入力フォーム!AO78)</f>
        <v/>
      </c>
      <c r="AP78" s="27" t="str">
        <f>IF(●入力フォーム!AP78="","",●入力フォーム!AP78)</f>
        <v/>
      </c>
      <c r="AQ78" s="28" t="str">
        <f>IF(●入力フォーム!AQ78="","",●入力フォーム!AQ78)</f>
        <v/>
      </c>
      <c r="AR78" s="29" t="str">
        <f>IF(●入力フォーム!AR78="","",●入力フォーム!AR78)</f>
        <v/>
      </c>
      <c r="AS78" s="27" t="str">
        <f>IF(●入力フォーム!AS78="","",●入力フォーム!AS78)</f>
        <v/>
      </c>
      <c r="AT78" s="27" t="str">
        <f>IF(●入力フォーム!AT78="","",●入力フォーム!AT78)</f>
        <v/>
      </c>
      <c r="AU78" s="27" t="str">
        <f>IF(●入力フォーム!AU78="","",●入力フォーム!AU78)</f>
        <v/>
      </c>
      <c r="AV78" s="27" t="str">
        <f>IF(●入力フォーム!AV78="","",●入力フォーム!AV78)</f>
        <v/>
      </c>
      <c r="AW78" s="30" t="str">
        <f>IF(●入力フォーム!AW78="","",●入力フォーム!AW78)</f>
        <v/>
      </c>
      <c r="AX78" s="31" t="str">
        <f>IF(●入力フォーム!AX78="","",●入力フォーム!AX78)</f>
        <v/>
      </c>
      <c r="AY78" s="27" t="str">
        <f>IF(●入力フォーム!AY78="","",●入力フォーム!AY78)</f>
        <v/>
      </c>
    </row>
    <row r="79" spans="1:51" x14ac:dyDescent="0.4">
      <c r="A79" s="32" t="str">
        <f>IF(●入力フォーム!A79="","",●入力フォーム!A79)</f>
        <v/>
      </c>
      <c r="B79" s="51" t="str">
        <f>IF(●入力フォーム!B79="","",●入力フォーム!B79)</f>
        <v/>
      </c>
      <c r="C79" s="24" t="str">
        <f>IF(●入力フォーム!C79="","",●入力フォーム!C79)</f>
        <v/>
      </c>
      <c r="D79" s="24" t="str">
        <f>IF(●入力フォーム!D79="","",●入力フォーム!D79)</f>
        <v/>
      </c>
      <c r="E79" s="33" t="str">
        <f>IF(●入力フォーム!E79="","",●入力フォーム!E79)</f>
        <v/>
      </c>
      <c r="F79" s="24" t="str">
        <f>IF(●入力フォーム!F79="","",●入力フォーム!F79)</f>
        <v/>
      </c>
      <c r="G79" s="24" t="str">
        <f>IF(●入力フォーム!G79="","",●入力フォーム!G79)</f>
        <v/>
      </c>
      <c r="H79" s="25" t="str">
        <f>IF(●入力フォーム!H79="","",●入力フォーム!H79)</f>
        <v/>
      </c>
      <c r="I79" s="25" t="str">
        <f>IF(●入力フォーム!I79="","",●入力フォーム!I79)</f>
        <v/>
      </c>
      <c r="J79" s="32" t="str">
        <f>IF(●入力フォーム!J79="","",●入力フォーム!J79)</f>
        <v/>
      </c>
      <c r="K79" s="32" t="str">
        <f>IF(●入力フォーム!K79="","",●入力フォーム!K79)</f>
        <v/>
      </c>
      <c r="L79" s="36" t="str">
        <f>IF(●入力フォーム!L79="","",●入力フォーム!L79)</f>
        <v/>
      </c>
      <c r="M79" s="36">
        <f>IF(●入力フォーム!M79="","",●入力フォーム!M79)</f>
        <v>960</v>
      </c>
      <c r="N79" s="36">
        <f>IF(●入力フォーム!N79="","",●入力フォーム!N79)</f>
        <v>0.4</v>
      </c>
      <c r="O79" s="37">
        <f>IF(●入力フォーム!O79="","",●入力フォーム!O79)</f>
        <v>1.3</v>
      </c>
      <c r="P79" s="38">
        <f>IF(●入力フォーム!P79="","",●入力フォーム!P79)</f>
        <v>1</v>
      </c>
      <c r="Q79" s="39" t="str">
        <f>IF(●入力フォーム!Q79="","",●入力フォーム!Q79)</f>
        <v/>
      </c>
      <c r="R79" s="36" t="str">
        <f>IF(●入力フォーム!R79="","",●入力フォーム!R79)</f>
        <v/>
      </c>
      <c r="S79" s="32" t="str">
        <f>IF(●入力フォーム!S79="","",●入力フォーム!S79)</f>
        <v/>
      </c>
      <c r="T79" s="36" t="str">
        <f>IF(●入力フォーム!T79="","",●入力フォーム!T79)</f>
        <v/>
      </c>
      <c r="U79" s="32" t="str">
        <f>IF(●入力フォーム!U79="","",●入力フォーム!U79)</f>
        <v/>
      </c>
      <c r="V79" s="50" t="str">
        <f>IF(●入力フォーム!V79="","",●入力フォーム!V79)</f>
        <v/>
      </c>
      <c r="W79" s="36" t="str">
        <f>IF(●入力フォーム!W79="","",●入力フォーム!W79)</f>
        <v/>
      </c>
      <c r="X79" s="27" t="str">
        <f>IF(●入力フォーム!X79="","",●入力フォーム!X79)</f>
        <v/>
      </c>
      <c r="Y79" s="27" t="str">
        <f>IF(●入力フォーム!Y79="","",●入力フォーム!Y79)</f>
        <v/>
      </c>
      <c r="Z79" s="27" t="str">
        <f>IF(●入力フォーム!Z79="","",●入力フォーム!Z79)</f>
        <v/>
      </c>
      <c r="AA79" s="27" t="str">
        <f>IF(●入力フォーム!AA79="","",●入力フォーム!AA79)</f>
        <v/>
      </c>
      <c r="AB79" s="27" t="str">
        <f>IF(●入力フォーム!AB79="","",●入力フォーム!AB79)</f>
        <v/>
      </c>
      <c r="AC79" s="27" t="str">
        <f>IF(●入力フォーム!AC79="","",●入力フォーム!AC79)</f>
        <v/>
      </c>
      <c r="AD79" s="27" t="str">
        <f>IF(●入力フォーム!AD79="","",●入力フォーム!AD79)</f>
        <v/>
      </c>
      <c r="AE79" s="27" t="str">
        <f>IF(●入力フォーム!AE79="","",●入力フォーム!AE79)</f>
        <v/>
      </c>
      <c r="AF79" s="27" t="str">
        <f>IF(●入力フォーム!AF79="","",●入力フォーム!AF79)</f>
        <v/>
      </c>
      <c r="AG79" s="27" t="str">
        <f>IF(●入力フォーム!AG79="","",●入力フォーム!AG79)</f>
        <v/>
      </c>
      <c r="AH79" s="27" t="str">
        <f>IF(●入力フォーム!AH79="","",●入力フォーム!AH79)</f>
        <v/>
      </c>
      <c r="AI79" s="27" t="str">
        <f>IF(●入力フォーム!AI79="","",●入力フォーム!AI79)</f>
        <v/>
      </c>
      <c r="AJ79" s="27" t="str">
        <f>IF(●入力フォーム!AJ79="","",●入力フォーム!AJ79)</f>
        <v/>
      </c>
      <c r="AK79" s="27" t="str">
        <f>IF(●入力フォーム!AK79="","",●入力フォーム!AK79)</f>
        <v/>
      </c>
      <c r="AL79" s="27" t="str">
        <f>IF(●入力フォーム!AL79="","",●入力フォーム!AL79)</f>
        <v/>
      </c>
      <c r="AM79" s="27" t="str">
        <f>IF(●入力フォーム!AM79="","",●入力フォーム!AM79)</f>
        <v/>
      </c>
      <c r="AN79" s="27" t="str">
        <f>IF(●入力フォーム!AN79="","",●入力フォーム!AN79)</f>
        <v/>
      </c>
      <c r="AO79" s="27" t="str">
        <f>IF(●入力フォーム!AO79="","",●入力フォーム!AO79)</f>
        <v/>
      </c>
      <c r="AP79" s="27" t="str">
        <f>IF(●入力フォーム!AP79="","",●入力フォーム!AP79)</f>
        <v/>
      </c>
      <c r="AQ79" s="28" t="str">
        <f>IF(●入力フォーム!AQ79="","",●入力フォーム!AQ79)</f>
        <v/>
      </c>
      <c r="AR79" s="29" t="str">
        <f>IF(●入力フォーム!AR79="","",●入力フォーム!AR79)</f>
        <v/>
      </c>
      <c r="AS79" s="27" t="str">
        <f>IF(●入力フォーム!AS79="","",●入力フォーム!AS79)</f>
        <v/>
      </c>
      <c r="AT79" s="27" t="str">
        <f>IF(●入力フォーム!AT79="","",●入力フォーム!AT79)</f>
        <v/>
      </c>
      <c r="AU79" s="27" t="str">
        <f>IF(●入力フォーム!AU79="","",●入力フォーム!AU79)</f>
        <v/>
      </c>
      <c r="AV79" s="27" t="str">
        <f>IF(●入力フォーム!AV79="","",●入力フォーム!AV79)</f>
        <v/>
      </c>
      <c r="AW79" s="30" t="str">
        <f>IF(●入力フォーム!AW79="","",●入力フォーム!AW79)</f>
        <v/>
      </c>
      <c r="AX79" s="31" t="str">
        <f>IF(●入力フォーム!AX79="","",●入力フォーム!AX79)</f>
        <v/>
      </c>
      <c r="AY79" s="27" t="str">
        <f>IF(●入力フォーム!AY79="","",●入力フォーム!AY79)</f>
        <v/>
      </c>
    </row>
    <row r="80" spans="1:51" x14ac:dyDescent="0.4">
      <c r="A80" s="32" t="str">
        <f>IF(●入力フォーム!A80="","",●入力フォーム!A80)</f>
        <v/>
      </c>
      <c r="B80" s="51" t="str">
        <f>IF(●入力フォーム!B80="","",●入力フォーム!B80)</f>
        <v/>
      </c>
      <c r="C80" s="24" t="str">
        <f>IF(●入力フォーム!C80="","",●入力フォーム!C80)</f>
        <v/>
      </c>
      <c r="D80" s="24" t="str">
        <f>IF(●入力フォーム!D80="","",●入力フォーム!D80)</f>
        <v/>
      </c>
      <c r="E80" s="33" t="str">
        <f>IF(●入力フォーム!E80="","",●入力フォーム!E80)</f>
        <v/>
      </c>
      <c r="F80" s="24" t="str">
        <f>IF(●入力フォーム!F80="","",●入力フォーム!F80)</f>
        <v/>
      </c>
      <c r="G80" s="24" t="str">
        <f>IF(●入力フォーム!G80="","",●入力フォーム!G80)</f>
        <v/>
      </c>
      <c r="H80" s="25" t="str">
        <f>IF(●入力フォーム!H80="","",●入力フォーム!H80)</f>
        <v/>
      </c>
      <c r="I80" s="25" t="str">
        <f>IF(●入力フォーム!I80="","",●入力フォーム!I80)</f>
        <v/>
      </c>
      <c r="J80" s="32" t="str">
        <f>IF(●入力フォーム!J80="","",●入力フォーム!J80)</f>
        <v/>
      </c>
      <c r="K80" s="32" t="str">
        <f>IF(●入力フォーム!K80="","",●入力フォーム!K80)</f>
        <v/>
      </c>
      <c r="L80" s="36" t="str">
        <f>IF(●入力フォーム!L80="","",●入力フォーム!L80)</f>
        <v/>
      </c>
      <c r="M80" s="36">
        <f>IF(●入力フォーム!M80="","",●入力フォーム!M80)</f>
        <v>960</v>
      </c>
      <c r="N80" s="36">
        <f>IF(●入力フォーム!N80="","",●入力フォーム!N80)</f>
        <v>0.4</v>
      </c>
      <c r="O80" s="37">
        <f>IF(●入力フォーム!O80="","",●入力フォーム!O80)</f>
        <v>1.3</v>
      </c>
      <c r="P80" s="38">
        <f>IF(●入力フォーム!P80="","",●入力フォーム!P80)</f>
        <v>1</v>
      </c>
      <c r="Q80" s="39" t="str">
        <f>IF(●入力フォーム!Q80="","",●入力フォーム!Q80)</f>
        <v/>
      </c>
      <c r="R80" s="36" t="str">
        <f>IF(●入力フォーム!R80="","",●入力フォーム!R80)</f>
        <v/>
      </c>
      <c r="S80" s="32" t="str">
        <f>IF(●入力フォーム!S80="","",●入力フォーム!S80)</f>
        <v/>
      </c>
      <c r="T80" s="36" t="str">
        <f>IF(●入力フォーム!T80="","",●入力フォーム!T80)</f>
        <v/>
      </c>
      <c r="U80" s="32" t="str">
        <f>IF(●入力フォーム!U80="","",●入力フォーム!U80)</f>
        <v/>
      </c>
      <c r="V80" s="50" t="str">
        <f>IF(●入力フォーム!V80="","",●入力フォーム!V80)</f>
        <v/>
      </c>
      <c r="W80" s="36" t="str">
        <f>IF(●入力フォーム!W80="","",●入力フォーム!W80)</f>
        <v/>
      </c>
      <c r="X80" s="27" t="str">
        <f>IF(●入力フォーム!X80="","",●入力フォーム!X80)</f>
        <v/>
      </c>
      <c r="Y80" s="27" t="str">
        <f>IF(●入力フォーム!Y80="","",●入力フォーム!Y80)</f>
        <v/>
      </c>
      <c r="Z80" s="27" t="str">
        <f>IF(●入力フォーム!Z80="","",●入力フォーム!Z80)</f>
        <v/>
      </c>
      <c r="AA80" s="27" t="str">
        <f>IF(●入力フォーム!AA80="","",●入力フォーム!AA80)</f>
        <v/>
      </c>
      <c r="AB80" s="27" t="str">
        <f>IF(●入力フォーム!AB80="","",●入力フォーム!AB80)</f>
        <v/>
      </c>
      <c r="AC80" s="27" t="str">
        <f>IF(●入力フォーム!AC80="","",●入力フォーム!AC80)</f>
        <v/>
      </c>
      <c r="AD80" s="27" t="str">
        <f>IF(●入力フォーム!AD80="","",●入力フォーム!AD80)</f>
        <v/>
      </c>
      <c r="AE80" s="27" t="str">
        <f>IF(●入力フォーム!AE80="","",●入力フォーム!AE80)</f>
        <v/>
      </c>
      <c r="AF80" s="27" t="str">
        <f>IF(●入力フォーム!AF80="","",●入力フォーム!AF80)</f>
        <v/>
      </c>
      <c r="AG80" s="27" t="str">
        <f>IF(●入力フォーム!AG80="","",●入力フォーム!AG80)</f>
        <v/>
      </c>
      <c r="AH80" s="27" t="str">
        <f>IF(●入力フォーム!AH80="","",●入力フォーム!AH80)</f>
        <v/>
      </c>
      <c r="AI80" s="27" t="str">
        <f>IF(●入力フォーム!AI80="","",●入力フォーム!AI80)</f>
        <v/>
      </c>
      <c r="AJ80" s="27" t="str">
        <f>IF(●入力フォーム!AJ80="","",●入力フォーム!AJ80)</f>
        <v/>
      </c>
      <c r="AK80" s="27" t="str">
        <f>IF(●入力フォーム!AK80="","",●入力フォーム!AK80)</f>
        <v/>
      </c>
      <c r="AL80" s="27" t="str">
        <f>IF(●入力フォーム!AL80="","",●入力フォーム!AL80)</f>
        <v/>
      </c>
      <c r="AM80" s="27" t="str">
        <f>IF(●入力フォーム!AM80="","",●入力フォーム!AM80)</f>
        <v/>
      </c>
      <c r="AN80" s="27" t="str">
        <f>IF(●入力フォーム!AN80="","",●入力フォーム!AN80)</f>
        <v/>
      </c>
      <c r="AO80" s="27" t="str">
        <f>IF(●入力フォーム!AO80="","",●入力フォーム!AO80)</f>
        <v/>
      </c>
      <c r="AP80" s="27" t="str">
        <f>IF(●入力フォーム!AP80="","",●入力フォーム!AP80)</f>
        <v/>
      </c>
      <c r="AQ80" s="28" t="str">
        <f>IF(●入力フォーム!AQ80="","",●入力フォーム!AQ80)</f>
        <v/>
      </c>
      <c r="AR80" s="29" t="str">
        <f>IF(●入力フォーム!AR80="","",●入力フォーム!AR80)</f>
        <v/>
      </c>
      <c r="AS80" s="27" t="str">
        <f>IF(●入力フォーム!AS80="","",●入力フォーム!AS80)</f>
        <v/>
      </c>
      <c r="AT80" s="27" t="str">
        <f>IF(●入力フォーム!AT80="","",●入力フォーム!AT80)</f>
        <v/>
      </c>
      <c r="AU80" s="27" t="str">
        <f>IF(●入力フォーム!AU80="","",●入力フォーム!AU80)</f>
        <v/>
      </c>
      <c r="AV80" s="27" t="str">
        <f>IF(●入力フォーム!AV80="","",●入力フォーム!AV80)</f>
        <v/>
      </c>
      <c r="AW80" s="30" t="str">
        <f>IF(●入力フォーム!AW80="","",●入力フォーム!AW80)</f>
        <v/>
      </c>
      <c r="AX80" s="31" t="str">
        <f>IF(●入力フォーム!AX80="","",●入力フォーム!AX80)</f>
        <v/>
      </c>
      <c r="AY80" s="27" t="str">
        <f>IF(●入力フォーム!AY80="","",●入力フォーム!AY80)</f>
        <v/>
      </c>
    </row>
    <row r="81" spans="1:51" x14ac:dyDescent="0.4">
      <c r="A81" s="32" t="str">
        <f>IF(●入力フォーム!A81="","",●入力フォーム!A81)</f>
        <v/>
      </c>
      <c r="B81" s="51" t="str">
        <f>IF(●入力フォーム!B81="","",●入力フォーム!B81)</f>
        <v/>
      </c>
      <c r="C81" s="24" t="str">
        <f>IF(●入力フォーム!C81="","",●入力フォーム!C81)</f>
        <v/>
      </c>
      <c r="D81" s="24" t="str">
        <f>IF(●入力フォーム!D81="","",●入力フォーム!D81)</f>
        <v/>
      </c>
      <c r="E81" s="33" t="str">
        <f>IF(●入力フォーム!E81="","",●入力フォーム!E81)</f>
        <v/>
      </c>
      <c r="F81" s="24" t="str">
        <f>IF(●入力フォーム!F81="","",●入力フォーム!F81)</f>
        <v/>
      </c>
      <c r="G81" s="24" t="str">
        <f>IF(●入力フォーム!G81="","",●入力フォーム!G81)</f>
        <v/>
      </c>
      <c r="H81" s="25" t="str">
        <f>IF(●入力フォーム!H81="","",●入力フォーム!H81)</f>
        <v/>
      </c>
      <c r="I81" s="25" t="str">
        <f>IF(●入力フォーム!I81="","",●入力フォーム!I81)</f>
        <v/>
      </c>
      <c r="J81" s="32" t="str">
        <f>IF(●入力フォーム!J81="","",●入力フォーム!J81)</f>
        <v/>
      </c>
      <c r="K81" s="32" t="str">
        <f>IF(●入力フォーム!K81="","",●入力フォーム!K81)</f>
        <v/>
      </c>
      <c r="L81" s="36" t="str">
        <f>IF(●入力フォーム!L81="","",●入力フォーム!L81)</f>
        <v/>
      </c>
      <c r="M81" s="36">
        <f>IF(●入力フォーム!M81="","",●入力フォーム!M81)</f>
        <v>960</v>
      </c>
      <c r="N81" s="36">
        <f>IF(●入力フォーム!N81="","",●入力フォーム!N81)</f>
        <v>0.4</v>
      </c>
      <c r="O81" s="37">
        <f>IF(●入力フォーム!O81="","",●入力フォーム!O81)</f>
        <v>1.3</v>
      </c>
      <c r="P81" s="38">
        <f>IF(●入力フォーム!P81="","",●入力フォーム!P81)</f>
        <v>1</v>
      </c>
      <c r="Q81" s="39" t="str">
        <f>IF(●入力フォーム!Q81="","",●入力フォーム!Q81)</f>
        <v/>
      </c>
      <c r="R81" s="36" t="str">
        <f>IF(●入力フォーム!R81="","",●入力フォーム!R81)</f>
        <v/>
      </c>
      <c r="S81" s="32" t="str">
        <f>IF(●入力フォーム!S81="","",●入力フォーム!S81)</f>
        <v/>
      </c>
      <c r="T81" s="36" t="str">
        <f>IF(●入力フォーム!T81="","",●入力フォーム!T81)</f>
        <v/>
      </c>
      <c r="U81" s="32" t="str">
        <f>IF(●入力フォーム!U81="","",●入力フォーム!U81)</f>
        <v/>
      </c>
      <c r="V81" s="50" t="str">
        <f>IF(●入力フォーム!V81="","",●入力フォーム!V81)</f>
        <v/>
      </c>
      <c r="W81" s="36" t="str">
        <f>IF(●入力フォーム!W81="","",●入力フォーム!W81)</f>
        <v/>
      </c>
      <c r="X81" s="27" t="str">
        <f>IF(●入力フォーム!X81="","",●入力フォーム!X81)</f>
        <v/>
      </c>
      <c r="Y81" s="27" t="str">
        <f>IF(●入力フォーム!Y81="","",●入力フォーム!Y81)</f>
        <v/>
      </c>
      <c r="Z81" s="27" t="str">
        <f>IF(●入力フォーム!Z81="","",●入力フォーム!Z81)</f>
        <v/>
      </c>
      <c r="AA81" s="27" t="str">
        <f>IF(●入力フォーム!AA81="","",●入力フォーム!AA81)</f>
        <v/>
      </c>
      <c r="AB81" s="27" t="str">
        <f>IF(●入力フォーム!AB81="","",●入力フォーム!AB81)</f>
        <v/>
      </c>
      <c r="AC81" s="27" t="str">
        <f>IF(●入力フォーム!AC81="","",●入力フォーム!AC81)</f>
        <v/>
      </c>
      <c r="AD81" s="27" t="str">
        <f>IF(●入力フォーム!AD81="","",●入力フォーム!AD81)</f>
        <v/>
      </c>
      <c r="AE81" s="27" t="str">
        <f>IF(●入力フォーム!AE81="","",●入力フォーム!AE81)</f>
        <v/>
      </c>
      <c r="AF81" s="27" t="str">
        <f>IF(●入力フォーム!AF81="","",●入力フォーム!AF81)</f>
        <v/>
      </c>
      <c r="AG81" s="27" t="str">
        <f>IF(●入力フォーム!AG81="","",●入力フォーム!AG81)</f>
        <v/>
      </c>
      <c r="AH81" s="27" t="str">
        <f>IF(●入力フォーム!AH81="","",●入力フォーム!AH81)</f>
        <v/>
      </c>
      <c r="AI81" s="27" t="str">
        <f>IF(●入力フォーム!AI81="","",●入力フォーム!AI81)</f>
        <v/>
      </c>
      <c r="AJ81" s="27" t="str">
        <f>IF(●入力フォーム!AJ81="","",●入力フォーム!AJ81)</f>
        <v/>
      </c>
      <c r="AK81" s="27" t="str">
        <f>IF(●入力フォーム!AK81="","",●入力フォーム!AK81)</f>
        <v/>
      </c>
      <c r="AL81" s="27" t="str">
        <f>IF(●入力フォーム!AL81="","",●入力フォーム!AL81)</f>
        <v/>
      </c>
      <c r="AM81" s="27" t="str">
        <f>IF(●入力フォーム!AM81="","",●入力フォーム!AM81)</f>
        <v/>
      </c>
      <c r="AN81" s="27" t="str">
        <f>IF(●入力フォーム!AN81="","",●入力フォーム!AN81)</f>
        <v/>
      </c>
      <c r="AO81" s="27" t="str">
        <f>IF(●入力フォーム!AO81="","",●入力フォーム!AO81)</f>
        <v/>
      </c>
      <c r="AP81" s="27" t="str">
        <f>IF(●入力フォーム!AP81="","",●入力フォーム!AP81)</f>
        <v/>
      </c>
      <c r="AQ81" s="28" t="str">
        <f>IF(●入力フォーム!AQ81="","",●入力フォーム!AQ81)</f>
        <v/>
      </c>
      <c r="AR81" s="29" t="str">
        <f>IF(●入力フォーム!AR81="","",●入力フォーム!AR81)</f>
        <v/>
      </c>
      <c r="AS81" s="27" t="str">
        <f>IF(●入力フォーム!AS81="","",●入力フォーム!AS81)</f>
        <v/>
      </c>
      <c r="AT81" s="27" t="str">
        <f>IF(●入力フォーム!AT81="","",●入力フォーム!AT81)</f>
        <v/>
      </c>
      <c r="AU81" s="27" t="str">
        <f>IF(●入力フォーム!AU81="","",●入力フォーム!AU81)</f>
        <v/>
      </c>
      <c r="AV81" s="27" t="str">
        <f>IF(●入力フォーム!AV81="","",●入力フォーム!AV81)</f>
        <v/>
      </c>
      <c r="AW81" s="30" t="str">
        <f>IF(●入力フォーム!AW81="","",●入力フォーム!AW81)</f>
        <v/>
      </c>
      <c r="AX81" s="31" t="str">
        <f>IF(●入力フォーム!AX81="","",●入力フォーム!AX81)</f>
        <v/>
      </c>
      <c r="AY81" s="27" t="str">
        <f>IF(●入力フォーム!AY81="","",●入力フォーム!AY81)</f>
        <v/>
      </c>
    </row>
    <row r="82" spans="1:51" x14ac:dyDescent="0.4">
      <c r="A82" s="32" t="str">
        <f>IF(●入力フォーム!A82="","",●入力フォーム!A82)</f>
        <v/>
      </c>
      <c r="B82" s="51" t="str">
        <f>IF(●入力フォーム!B82="","",●入力フォーム!B82)</f>
        <v/>
      </c>
      <c r="C82" s="24" t="str">
        <f>IF(●入力フォーム!C82="","",●入力フォーム!C82)</f>
        <v/>
      </c>
      <c r="D82" s="24" t="str">
        <f>IF(●入力フォーム!D82="","",●入力フォーム!D82)</f>
        <v/>
      </c>
      <c r="E82" s="33" t="str">
        <f>IF(●入力フォーム!E82="","",●入力フォーム!E82)</f>
        <v/>
      </c>
      <c r="F82" s="24" t="str">
        <f>IF(●入力フォーム!F82="","",●入力フォーム!F82)</f>
        <v/>
      </c>
      <c r="G82" s="24" t="str">
        <f>IF(●入力フォーム!G82="","",●入力フォーム!G82)</f>
        <v/>
      </c>
      <c r="H82" s="25" t="str">
        <f>IF(●入力フォーム!H82="","",●入力フォーム!H82)</f>
        <v/>
      </c>
      <c r="I82" s="25" t="str">
        <f>IF(●入力フォーム!I82="","",●入力フォーム!I82)</f>
        <v/>
      </c>
      <c r="J82" s="32" t="str">
        <f>IF(●入力フォーム!J82="","",●入力フォーム!J82)</f>
        <v/>
      </c>
      <c r="K82" s="32" t="str">
        <f>IF(●入力フォーム!K82="","",●入力フォーム!K82)</f>
        <v/>
      </c>
      <c r="L82" s="36" t="str">
        <f>IF(●入力フォーム!L82="","",●入力フォーム!L82)</f>
        <v/>
      </c>
      <c r="M82" s="36">
        <f>IF(●入力フォーム!M82="","",●入力フォーム!M82)</f>
        <v>960</v>
      </c>
      <c r="N82" s="36">
        <f>IF(●入力フォーム!N82="","",●入力フォーム!N82)</f>
        <v>0.4</v>
      </c>
      <c r="O82" s="37">
        <f>IF(●入力フォーム!O82="","",●入力フォーム!O82)</f>
        <v>1.3</v>
      </c>
      <c r="P82" s="38">
        <f>IF(●入力フォーム!P82="","",●入力フォーム!P82)</f>
        <v>1</v>
      </c>
      <c r="Q82" s="39" t="str">
        <f>IF(●入力フォーム!Q82="","",●入力フォーム!Q82)</f>
        <v/>
      </c>
      <c r="R82" s="36" t="str">
        <f>IF(●入力フォーム!R82="","",●入力フォーム!R82)</f>
        <v/>
      </c>
      <c r="S82" s="32" t="str">
        <f>IF(●入力フォーム!S82="","",●入力フォーム!S82)</f>
        <v/>
      </c>
      <c r="T82" s="36" t="str">
        <f>IF(●入力フォーム!T82="","",●入力フォーム!T82)</f>
        <v/>
      </c>
      <c r="U82" s="32" t="str">
        <f>IF(●入力フォーム!U82="","",●入力フォーム!U82)</f>
        <v/>
      </c>
      <c r="V82" s="50" t="str">
        <f>IF(●入力フォーム!V82="","",●入力フォーム!V82)</f>
        <v/>
      </c>
      <c r="W82" s="36" t="str">
        <f>IF(●入力フォーム!W82="","",●入力フォーム!W82)</f>
        <v/>
      </c>
      <c r="X82" s="27" t="str">
        <f>IF(●入力フォーム!X82="","",●入力フォーム!X82)</f>
        <v/>
      </c>
      <c r="Y82" s="27" t="str">
        <f>IF(●入力フォーム!Y82="","",●入力フォーム!Y82)</f>
        <v/>
      </c>
      <c r="Z82" s="27" t="str">
        <f>IF(●入力フォーム!Z82="","",●入力フォーム!Z82)</f>
        <v/>
      </c>
      <c r="AA82" s="27" t="str">
        <f>IF(●入力フォーム!AA82="","",●入力フォーム!AA82)</f>
        <v/>
      </c>
      <c r="AB82" s="27" t="str">
        <f>IF(●入力フォーム!AB82="","",●入力フォーム!AB82)</f>
        <v/>
      </c>
      <c r="AC82" s="27" t="str">
        <f>IF(●入力フォーム!AC82="","",●入力フォーム!AC82)</f>
        <v/>
      </c>
      <c r="AD82" s="27" t="str">
        <f>IF(●入力フォーム!AD82="","",●入力フォーム!AD82)</f>
        <v/>
      </c>
      <c r="AE82" s="27" t="str">
        <f>IF(●入力フォーム!AE82="","",●入力フォーム!AE82)</f>
        <v/>
      </c>
      <c r="AF82" s="27" t="str">
        <f>IF(●入力フォーム!AF82="","",●入力フォーム!AF82)</f>
        <v/>
      </c>
      <c r="AG82" s="27" t="str">
        <f>IF(●入力フォーム!AG82="","",●入力フォーム!AG82)</f>
        <v/>
      </c>
      <c r="AH82" s="27" t="str">
        <f>IF(●入力フォーム!AH82="","",●入力フォーム!AH82)</f>
        <v/>
      </c>
      <c r="AI82" s="27" t="str">
        <f>IF(●入力フォーム!AI82="","",●入力フォーム!AI82)</f>
        <v/>
      </c>
      <c r="AJ82" s="27" t="str">
        <f>IF(●入力フォーム!AJ82="","",●入力フォーム!AJ82)</f>
        <v/>
      </c>
      <c r="AK82" s="27" t="str">
        <f>IF(●入力フォーム!AK82="","",●入力フォーム!AK82)</f>
        <v/>
      </c>
      <c r="AL82" s="27" t="str">
        <f>IF(●入力フォーム!AL82="","",●入力フォーム!AL82)</f>
        <v/>
      </c>
      <c r="AM82" s="27" t="str">
        <f>IF(●入力フォーム!AM82="","",●入力フォーム!AM82)</f>
        <v/>
      </c>
      <c r="AN82" s="27" t="str">
        <f>IF(●入力フォーム!AN82="","",●入力フォーム!AN82)</f>
        <v/>
      </c>
      <c r="AO82" s="27" t="str">
        <f>IF(●入力フォーム!AO82="","",●入力フォーム!AO82)</f>
        <v/>
      </c>
      <c r="AP82" s="27" t="str">
        <f>IF(●入力フォーム!AP82="","",●入力フォーム!AP82)</f>
        <v/>
      </c>
      <c r="AQ82" s="28" t="str">
        <f>IF(●入力フォーム!AQ82="","",●入力フォーム!AQ82)</f>
        <v/>
      </c>
      <c r="AR82" s="29" t="str">
        <f>IF(●入力フォーム!AR82="","",●入力フォーム!AR82)</f>
        <v/>
      </c>
      <c r="AS82" s="27" t="str">
        <f>IF(●入力フォーム!AS82="","",●入力フォーム!AS82)</f>
        <v/>
      </c>
      <c r="AT82" s="27" t="str">
        <f>IF(●入力フォーム!AT82="","",●入力フォーム!AT82)</f>
        <v/>
      </c>
      <c r="AU82" s="27" t="str">
        <f>IF(●入力フォーム!AU82="","",●入力フォーム!AU82)</f>
        <v/>
      </c>
      <c r="AV82" s="27" t="str">
        <f>IF(●入力フォーム!AV82="","",●入力フォーム!AV82)</f>
        <v/>
      </c>
      <c r="AW82" s="30" t="str">
        <f>IF(●入力フォーム!AW82="","",●入力フォーム!AW82)</f>
        <v/>
      </c>
      <c r="AX82" s="31" t="str">
        <f>IF(●入力フォーム!AX82="","",●入力フォーム!AX82)</f>
        <v/>
      </c>
      <c r="AY82" s="27" t="str">
        <f>IF(●入力フォーム!AY82="","",●入力フォーム!AY82)</f>
        <v/>
      </c>
    </row>
    <row r="83" spans="1:51" x14ac:dyDescent="0.4">
      <c r="A83" s="32" t="str">
        <f>IF(●入力フォーム!A83="","",●入力フォーム!A83)</f>
        <v/>
      </c>
      <c r="B83" s="51" t="str">
        <f>IF(●入力フォーム!B83="","",●入力フォーム!B83)</f>
        <v/>
      </c>
      <c r="C83" s="24" t="str">
        <f>IF(●入力フォーム!C83="","",●入力フォーム!C83)</f>
        <v/>
      </c>
      <c r="D83" s="24" t="str">
        <f>IF(●入力フォーム!D83="","",●入力フォーム!D83)</f>
        <v/>
      </c>
      <c r="E83" s="33" t="str">
        <f>IF(●入力フォーム!E83="","",●入力フォーム!E83)</f>
        <v/>
      </c>
      <c r="F83" s="24" t="str">
        <f>IF(●入力フォーム!F83="","",●入力フォーム!F83)</f>
        <v/>
      </c>
      <c r="G83" s="24" t="str">
        <f>IF(●入力フォーム!G83="","",●入力フォーム!G83)</f>
        <v/>
      </c>
      <c r="H83" s="25" t="str">
        <f>IF(●入力フォーム!H83="","",●入力フォーム!H83)</f>
        <v/>
      </c>
      <c r="I83" s="25" t="str">
        <f>IF(●入力フォーム!I83="","",●入力フォーム!I83)</f>
        <v/>
      </c>
      <c r="J83" s="32" t="str">
        <f>IF(●入力フォーム!J83="","",●入力フォーム!J83)</f>
        <v/>
      </c>
      <c r="K83" s="32" t="str">
        <f>IF(●入力フォーム!K83="","",●入力フォーム!K83)</f>
        <v/>
      </c>
      <c r="L83" s="36" t="str">
        <f>IF(●入力フォーム!L83="","",●入力フォーム!L83)</f>
        <v/>
      </c>
      <c r="M83" s="36">
        <f>IF(●入力フォーム!M83="","",●入力フォーム!M83)</f>
        <v>960</v>
      </c>
      <c r="N83" s="36">
        <f>IF(●入力フォーム!N83="","",●入力フォーム!N83)</f>
        <v>0.4</v>
      </c>
      <c r="O83" s="37">
        <f>IF(●入力フォーム!O83="","",●入力フォーム!O83)</f>
        <v>1.3</v>
      </c>
      <c r="P83" s="38">
        <f>IF(●入力フォーム!P83="","",●入力フォーム!P83)</f>
        <v>1</v>
      </c>
      <c r="Q83" s="39" t="str">
        <f>IF(●入力フォーム!Q83="","",●入力フォーム!Q83)</f>
        <v/>
      </c>
      <c r="R83" s="36" t="str">
        <f>IF(●入力フォーム!R83="","",●入力フォーム!R83)</f>
        <v/>
      </c>
      <c r="S83" s="32" t="str">
        <f>IF(●入力フォーム!S83="","",●入力フォーム!S83)</f>
        <v/>
      </c>
      <c r="T83" s="36" t="str">
        <f>IF(●入力フォーム!T83="","",●入力フォーム!T83)</f>
        <v/>
      </c>
      <c r="U83" s="32" t="str">
        <f>IF(●入力フォーム!U83="","",●入力フォーム!U83)</f>
        <v/>
      </c>
      <c r="V83" s="50" t="str">
        <f>IF(●入力フォーム!V83="","",●入力フォーム!V83)</f>
        <v/>
      </c>
      <c r="W83" s="36" t="str">
        <f>IF(●入力フォーム!W83="","",●入力フォーム!W83)</f>
        <v/>
      </c>
      <c r="X83" s="27" t="str">
        <f>IF(●入力フォーム!X83="","",●入力フォーム!X83)</f>
        <v/>
      </c>
      <c r="Y83" s="27" t="str">
        <f>IF(●入力フォーム!Y83="","",●入力フォーム!Y83)</f>
        <v/>
      </c>
      <c r="Z83" s="27" t="str">
        <f>IF(●入力フォーム!Z83="","",●入力フォーム!Z83)</f>
        <v/>
      </c>
      <c r="AA83" s="27" t="str">
        <f>IF(●入力フォーム!AA83="","",●入力フォーム!AA83)</f>
        <v/>
      </c>
      <c r="AB83" s="27" t="str">
        <f>IF(●入力フォーム!AB83="","",●入力フォーム!AB83)</f>
        <v/>
      </c>
      <c r="AC83" s="27" t="str">
        <f>IF(●入力フォーム!AC83="","",●入力フォーム!AC83)</f>
        <v/>
      </c>
      <c r="AD83" s="27" t="str">
        <f>IF(●入力フォーム!AD83="","",●入力フォーム!AD83)</f>
        <v/>
      </c>
      <c r="AE83" s="27" t="str">
        <f>IF(●入力フォーム!AE83="","",●入力フォーム!AE83)</f>
        <v/>
      </c>
      <c r="AF83" s="27" t="str">
        <f>IF(●入力フォーム!AF83="","",●入力フォーム!AF83)</f>
        <v/>
      </c>
      <c r="AG83" s="27" t="str">
        <f>IF(●入力フォーム!AG83="","",●入力フォーム!AG83)</f>
        <v/>
      </c>
      <c r="AH83" s="27" t="str">
        <f>IF(●入力フォーム!AH83="","",●入力フォーム!AH83)</f>
        <v/>
      </c>
      <c r="AI83" s="27" t="str">
        <f>IF(●入力フォーム!AI83="","",●入力フォーム!AI83)</f>
        <v/>
      </c>
      <c r="AJ83" s="27" t="str">
        <f>IF(●入力フォーム!AJ83="","",●入力フォーム!AJ83)</f>
        <v/>
      </c>
      <c r="AK83" s="27" t="str">
        <f>IF(●入力フォーム!AK83="","",●入力フォーム!AK83)</f>
        <v/>
      </c>
      <c r="AL83" s="27" t="str">
        <f>IF(●入力フォーム!AL83="","",●入力フォーム!AL83)</f>
        <v/>
      </c>
      <c r="AM83" s="27" t="str">
        <f>IF(●入力フォーム!AM83="","",●入力フォーム!AM83)</f>
        <v/>
      </c>
      <c r="AN83" s="27" t="str">
        <f>IF(●入力フォーム!AN83="","",●入力フォーム!AN83)</f>
        <v/>
      </c>
      <c r="AO83" s="27" t="str">
        <f>IF(●入力フォーム!AO83="","",●入力フォーム!AO83)</f>
        <v/>
      </c>
      <c r="AP83" s="27" t="str">
        <f>IF(●入力フォーム!AP83="","",●入力フォーム!AP83)</f>
        <v/>
      </c>
      <c r="AQ83" s="28" t="str">
        <f>IF(●入力フォーム!AQ83="","",●入力フォーム!AQ83)</f>
        <v/>
      </c>
      <c r="AR83" s="29" t="str">
        <f>IF(●入力フォーム!AR83="","",●入力フォーム!AR83)</f>
        <v/>
      </c>
      <c r="AS83" s="27" t="str">
        <f>IF(●入力フォーム!AS83="","",●入力フォーム!AS83)</f>
        <v/>
      </c>
      <c r="AT83" s="27" t="str">
        <f>IF(●入力フォーム!AT83="","",●入力フォーム!AT83)</f>
        <v/>
      </c>
      <c r="AU83" s="27" t="str">
        <f>IF(●入力フォーム!AU83="","",●入力フォーム!AU83)</f>
        <v/>
      </c>
      <c r="AV83" s="27" t="str">
        <f>IF(●入力フォーム!AV83="","",●入力フォーム!AV83)</f>
        <v/>
      </c>
      <c r="AW83" s="30" t="str">
        <f>IF(●入力フォーム!AW83="","",●入力フォーム!AW83)</f>
        <v/>
      </c>
      <c r="AX83" s="31" t="str">
        <f>IF(●入力フォーム!AX83="","",●入力フォーム!AX83)</f>
        <v/>
      </c>
      <c r="AY83" s="27" t="str">
        <f>IF(●入力フォーム!AY83="","",●入力フォーム!AY83)</f>
        <v/>
      </c>
    </row>
    <row r="84" spans="1:51" x14ac:dyDescent="0.4">
      <c r="A84" s="32" t="str">
        <f>IF(●入力フォーム!A84="","",●入力フォーム!A84)</f>
        <v/>
      </c>
      <c r="B84" s="51" t="str">
        <f>IF(●入力フォーム!B84="","",●入力フォーム!B84)</f>
        <v/>
      </c>
      <c r="C84" s="24" t="str">
        <f>IF(●入力フォーム!C84="","",●入力フォーム!C84)</f>
        <v/>
      </c>
      <c r="D84" s="24" t="str">
        <f>IF(●入力フォーム!D84="","",●入力フォーム!D84)</f>
        <v/>
      </c>
      <c r="E84" s="33" t="str">
        <f>IF(●入力フォーム!E84="","",●入力フォーム!E84)</f>
        <v/>
      </c>
      <c r="F84" s="24" t="str">
        <f>IF(●入力フォーム!F84="","",●入力フォーム!F84)</f>
        <v/>
      </c>
      <c r="G84" s="24" t="str">
        <f>IF(●入力フォーム!G84="","",●入力フォーム!G84)</f>
        <v/>
      </c>
      <c r="H84" s="25" t="str">
        <f>IF(●入力フォーム!H84="","",●入力フォーム!H84)</f>
        <v/>
      </c>
      <c r="I84" s="25" t="str">
        <f>IF(●入力フォーム!I84="","",●入力フォーム!I84)</f>
        <v/>
      </c>
      <c r="J84" s="32" t="str">
        <f>IF(●入力フォーム!J84="","",●入力フォーム!J84)</f>
        <v/>
      </c>
      <c r="K84" s="32" t="str">
        <f>IF(●入力フォーム!K84="","",●入力フォーム!K84)</f>
        <v/>
      </c>
      <c r="L84" s="36" t="str">
        <f>IF(●入力フォーム!L84="","",●入力フォーム!L84)</f>
        <v/>
      </c>
      <c r="M84" s="36">
        <f>IF(●入力フォーム!M84="","",●入力フォーム!M84)</f>
        <v>960</v>
      </c>
      <c r="N84" s="36">
        <f>IF(●入力フォーム!N84="","",●入力フォーム!N84)</f>
        <v>0.4</v>
      </c>
      <c r="O84" s="37">
        <f>IF(●入力フォーム!O84="","",●入力フォーム!O84)</f>
        <v>1.3</v>
      </c>
      <c r="P84" s="38">
        <f>IF(●入力フォーム!P84="","",●入力フォーム!P84)</f>
        <v>1</v>
      </c>
      <c r="Q84" s="39" t="str">
        <f>IF(●入力フォーム!Q84="","",●入力フォーム!Q84)</f>
        <v/>
      </c>
      <c r="R84" s="36" t="str">
        <f>IF(●入力フォーム!R84="","",●入力フォーム!R84)</f>
        <v/>
      </c>
      <c r="S84" s="32" t="str">
        <f>IF(●入力フォーム!S84="","",●入力フォーム!S84)</f>
        <v/>
      </c>
      <c r="T84" s="36" t="str">
        <f>IF(●入力フォーム!T84="","",●入力フォーム!T84)</f>
        <v/>
      </c>
      <c r="U84" s="32" t="str">
        <f>IF(●入力フォーム!U84="","",●入力フォーム!U84)</f>
        <v/>
      </c>
      <c r="V84" s="50" t="str">
        <f>IF(●入力フォーム!V84="","",●入力フォーム!V84)</f>
        <v/>
      </c>
      <c r="W84" s="36" t="str">
        <f>IF(●入力フォーム!W84="","",●入力フォーム!W84)</f>
        <v/>
      </c>
      <c r="X84" s="27" t="str">
        <f>IF(●入力フォーム!X84="","",●入力フォーム!X84)</f>
        <v/>
      </c>
      <c r="Y84" s="27" t="str">
        <f>IF(●入力フォーム!Y84="","",●入力フォーム!Y84)</f>
        <v/>
      </c>
      <c r="Z84" s="27" t="str">
        <f>IF(●入力フォーム!Z84="","",●入力フォーム!Z84)</f>
        <v/>
      </c>
      <c r="AA84" s="27" t="str">
        <f>IF(●入力フォーム!AA84="","",●入力フォーム!AA84)</f>
        <v/>
      </c>
      <c r="AB84" s="27" t="str">
        <f>IF(●入力フォーム!AB84="","",●入力フォーム!AB84)</f>
        <v/>
      </c>
      <c r="AC84" s="27" t="str">
        <f>IF(●入力フォーム!AC84="","",●入力フォーム!AC84)</f>
        <v/>
      </c>
      <c r="AD84" s="27" t="str">
        <f>IF(●入力フォーム!AD84="","",●入力フォーム!AD84)</f>
        <v/>
      </c>
      <c r="AE84" s="27" t="str">
        <f>IF(●入力フォーム!AE84="","",●入力フォーム!AE84)</f>
        <v/>
      </c>
      <c r="AF84" s="27" t="str">
        <f>IF(●入力フォーム!AF84="","",●入力フォーム!AF84)</f>
        <v/>
      </c>
      <c r="AG84" s="27" t="str">
        <f>IF(●入力フォーム!AG84="","",●入力フォーム!AG84)</f>
        <v/>
      </c>
      <c r="AH84" s="27" t="str">
        <f>IF(●入力フォーム!AH84="","",●入力フォーム!AH84)</f>
        <v/>
      </c>
      <c r="AI84" s="27" t="str">
        <f>IF(●入力フォーム!AI84="","",●入力フォーム!AI84)</f>
        <v/>
      </c>
      <c r="AJ84" s="27" t="str">
        <f>IF(●入力フォーム!AJ84="","",●入力フォーム!AJ84)</f>
        <v/>
      </c>
      <c r="AK84" s="27" t="str">
        <f>IF(●入力フォーム!AK84="","",●入力フォーム!AK84)</f>
        <v/>
      </c>
      <c r="AL84" s="27" t="str">
        <f>IF(●入力フォーム!AL84="","",●入力フォーム!AL84)</f>
        <v/>
      </c>
      <c r="AM84" s="27" t="str">
        <f>IF(●入力フォーム!AM84="","",●入力フォーム!AM84)</f>
        <v/>
      </c>
      <c r="AN84" s="27" t="str">
        <f>IF(●入力フォーム!AN84="","",●入力フォーム!AN84)</f>
        <v/>
      </c>
      <c r="AO84" s="27" t="str">
        <f>IF(●入力フォーム!AO84="","",●入力フォーム!AO84)</f>
        <v/>
      </c>
      <c r="AP84" s="27" t="str">
        <f>IF(●入力フォーム!AP84="","",●入力フォーム!AP84)</f>
        <v/>
      </c>
      <c r="AQ84" s="28" t="str">
        <f>IF(●入力フォーム!AQ84="","",●入力フォーム!AQ84)</f>
        <v/>
      </c>
      <c r="AR84" s="29" t="str">
        <f>IF(●入力フォーム!AR84="","",●入力フォーム!AR84)</f>
        <v/>
      </c>
      <c r="AS84" s="27" t="str">
        <f>IF(●入力フォーム!AS84="","",●入力フォーム!AS84)</f>
        <v/>
      </c>
      <c r="AT84" s="27" t="str">
        <f>IF(●入力フォーム!AT84="","",●入力フォーム!AT84)</f>
        <v/>
      </c>
      <c r="AU84" s="27" t="str">
        <f>IF(●入力フォーム!AU84="","",●入力フォーム!AU84)</f>
        <v/>
      </c>
      <c r="AV84" s="27" t="str">
        <f>IF(●入力フォーム!AV84="","",●入力フォーム!AV84)</f>
        <v/>
      </c>
      <c r="AW84" s="30" t="str">
        <f>IF(●入力フォーム!AW84="","",●入力フォーム!AW84)</f>
        <v/>
      </c>
      <c r="AX84" s="31" t="str">
        <f>IF(●入力フォーム!AX84="","",●入力フォーム!AX84)</f>
        <v/>
      </c>
      <c r="AY84" s="27" t="str">
        <f>IF(●入力フォーム!AY84="","",●入力フォーム!AY84)</f>
        <v/>
      </c>
    </row>
    <row r="85" spans="1:51" x14ac:dyDescent="0.4">
      <c r="A85" s="32" t="str">
        <f>IF(●入力フォーム!A85="","",●入力フォーム!A85)</f>
        <v/>
      </c>
      <c r="B85" s="51" t="str">
        <f>IF(●入力フォーム!B85="","",●入力フォーム!B85)</f>
        <v/>
      </c>
      <c r="C85" s="24" t="str">
        <f>IF(●入力フォーム!C85="","",●入力フォーム!C85)</f>
        <v/>
      </c>
      <c r="D85" s="24" t="str">
        <f>IF(●入力フォーム!D85="","",●入力フォーム!D85)</f>
        <v/>
      </c>
      <c r="E85" s="33" t="str">
        <f>IF(●入力フォーム!E85="","",●入力フォーム!E85)</f>
        <v/>
      </c>
      <c r="F85" s="24" t="str">
        <f>IF(●入力フォーム!F85="","",●入力フォーム!F85)</f>
        <v/>
      </c>
      <c r="G85" s="24" t="str">
        <f>IF(●入力フォーム!G85="","",●入力フォーム!G85)</f>
        <v/>
      </c>
      <c r="H85" s="25" t="str">
        <f>IF(●入力フォーム!H85="","",●入力フォーム!H85)</f>
        <v/>
      </c>
      <c r="I85" s="25" t="str">
        <f>IF(●入力フォーム!I85="","",●入力フォーム!I85)</f>
        <v/>
      </c>
      <c r="J85" s="32" t="str">
        <f>IF(●入力フォーム!J85="","",●入力フォーム!J85)</f>
        <v/>
      </c>
      <c r="K85" s="32" t="str">
        <f>IF(●入力フォーム!K85="","",●入力フォーム!K85)</f>
        <v/>
      </c>
      <c r="L85" s="36" t="str">
        <f>IF(●入力フォーム!L85="","",●入力フォーム!L85)</f>
        <v/>
      </c>
      <c r="M85" s="36">
        <f>IF(●入力フォーム!M85="","",●入力フォーム!M85)</f>
        <v>960</v>
      </c>
      <c r="N85" s="36">
        <f>IF(●入力フォーム!N85="","",●入力フォーム!N85)</f>
        <v>0.4</v>
      </c>
      <c r="O85" s="37">
        <f>IF(●入力フォーム!O85="","",●入力フォーム!O85)</f>
        <v>1.3</v>
      </c>
      <c r="P85" s="38">
        <f>IF(●入力フォーム!P85="","",●入力フォーム!P85)</f>
        <v>1</v>
      </c>
      <c r="Q85" s="39" t="str">
        <f>IF(●入力フォーム!Q85="","",●入力フォーム!Q85)</f>
        <v/>
      </c>
      <c r="R85" s="36" t="str">
        <f>IF(●入力フォーム!R85="","",●入力フォーム!R85)</f>
        <v/>
      </c>
      <c r="S85" s="32" t="str">
        <f>IF(●入力フォーム!S85="","",●入力フォーム!S85)</f>
        <v/>
      </c>
      <c r="T85" s="36" t="str">
        <f>IF(●入力フォーム!T85="","",●入力フォーム!T85)</f>
        <v/>
      </c>
      <c r="U85" s="32" t="str">
        <f>IF(●入力フォーム!U85="","",●入力フォーム!U85)</f>
        <v/>
      </c>
      <c r="V85" s="50" t="str">
        <f>IF(●入力フォーム!V85="","",●入力フォーム!V85)</f>
        <v/>
      </c>
      <c r="W85" s="36" t="str">
        <f>IF(●入力フォーム!W85="","",●入力フォーム!W85)</f>
        <v/>
      </c>
      <c r="X85" s="27" t="str">
        <f>IF(●入力フォーム!X85="","",●入力フォーム!X85)</f>
        <v/>
      </c>
      <c r="Y85" s="27" t="str">
        <f>IF(●入力フォーム!Y85="","",●入力フォーム!Y85)</f>
        <v/>
      </c>
      <c r="Z85" s="27" t="str">
        <f>IF(●入力フォーム!Z85="","",●入力フォーム!Z85)</f>
        <v/>
      </c>
      <c r="AA85" s="27" t="str">
        <f>IF(●入力フォーム!AA85="","",●入力フォーム!AA85)</f>
        <v/>
      </c>
      <c r="AB85" s="27" t="str">
        <f>IF(●入力フォーム!AB85="","",●入力フォーム!AB85)</f>
        <v/>
      </c>
      <c r="AC85" s="27" t="str">
        <f>IF(●入力フォーム!AC85="","",●入力フォーム!AC85)</f>
        <v/>
      </c>
      <c r="AD85" s="27" t="str">
        <f>IF(●入力フォーム!AD85="","",●入力フォーム!AD85)</f>
        <v/>
      </c>
      <c r="AE85" s="27" t="str">
        <f>IF(●入力フォーム!AE85="","",●入力フォーム!AE85)</f>
        <v/>
      </c>
      <c r="AF85" s="27" t="str">
        <f>IF(●入力フォーム!AF85="","",●入力フォーム!AF85)</f>
        <v/>
      </c>
      <c r="AG85" s="27" t="str">
        <f>IF(●入力フォーム!AG85="","",●入力フォーム!AG85)</f>
        <v/>
      </c>
      <c r="AH85" s="27" t="str">
        <f>IF(●入力フォーム!AH85="","",●入力フォーム!AH85)</f>
        <v/>
      </c>
      <c r="AI85" s="27" t="str">
        <f>IF(●入力フォーム!AI85="","",●入力フォーム!AI85)</f>
        <v/>
      </c>
      <c r="AJ85" s="27" t="str">
        <f>IF(●入力フォーム!AJ85="","",●入力フォーム!AJ85)</f>
        <v/>
      </c>
      <c r="AK85" s="27" t="str">
        <f>IF(●入力フォーム!AK85="","",●入力フォーム!AK85)</f>
        <v/>
      </c>
      <c r="AL85" s="27" t="str">
        <f>IF(●入力フォーム!AL85="","",●入力フォーム!AL85)</f>
        <v/>
      </c>
      <c r="AM85" s="27" t="str">
        <f>IF(●入力フォーム!AM85="","",●入力フォーム!AM85)</f>
        <v/>
      </c>
      <c r="AN85" s="27" t="str">
        <f>IF(●入力フォーム!AN85="","",●入力フォーム!AN85)</f>
        <v/>
      </c>
      <c r="AO85" s="27" t="str">
        <f>IF(●入力フォーム!AO85="","",●入力フォーム!AO85)</f>
        <v/>
      </c>
      <c r="AP85" s="27" t="str">
        <f>IF(●入力フォーム!AP85="","",●入力フォーム!AP85)</f>
        <v/>
      </c>
      <c r="AQ85" s="28" t="str">
        <f>IF(●入力フォーム!AQ85="","",●入力フォーム!AQ85)</f>
        <v/>
      </c>
      <c r="AR85" s="29" t="str">
        <f>IF(●入力フォーム!AR85="","",●入力フォーム!AR85)</f>
        <v/>
      </c>
      <c r="AS85" s="27" t="str">
        <f>IF(●入力フォーム!AS85="","",●入力フォーム!AS85)</f>
        <v/>
      </c>
      <c r="AT85" s="27" t="str">
        <f>IF(●入力フォーム!AT85="","",●入力フォーム!AT85)</f>
        <v/>
      </c>
      <c r="AU85" s="27" t="str">
        <f>IF(●入力フォーム!AU85="","",●入力フォーム!AU85)</f>
        <v/>
      </c>
      <c r="AV85" s="27" t="str">
        <f>IF(●入力フォーム!AV85="","",●入力フォーム!AV85)</f>
        <v/>
      </c>
      <c r="AW85" s="30" t="str">
        <f>IF(●入力フォーム!AW85="","",●入力フォーム!AW85)</f>
        <v/>
      </c>
      <c r="AX85" s="31" t="str">
        <f>IF(●入力フォーム!AX85="","",●入力フォーム!AX85)</f>
        <v/>
      </c>
      <c r="AY85" s="27" t="str">
        <f>IF(●入力フォーム!AY85="","",●入力フォーム!AY85)</f>
        <v/>
      </c>
    </row>
    <row r="86" spans="1:51" x14ac:dyDescent="0.4">
      <c r="A86" s="32" t="str">
        <f>IF(●入力フォーム!A86="","",●入力フォーム!A86)</f>
        <v/>
      </c>
      <c r="B86" s="51" t="str">
        <f>IF(●入力フォーム!B86="","",●入力フォーム!B86)</f>
        <v/>
      </c>
      <c r="C86" s="24" t="str">
        <f>IF(●入力フォーム!C86="","",●入力フォーム!C86)</f>
        <v/>
      </c>
      <c r="D86" s="24" t="str">
        <f>IF(●入力フォーム!D86="","",●入力フォーム!D86)</f>
        <v/>
      </c>
      <c r="E86" s="33" t="str">
        <f>IF(●入力フォーム!E86="","",●入力フォーム!E86)</f>
        <v/>
      </c>
      <c r="F86" s="24" t="str">
        <f>IF(●入力フォーム!F86="","",●入力フォーム!F86)</f>
        <v/>
      </c>
      <c r="G86" s="24" t="str">
        <f>IF(●入力フォーム!G86="","",●入力フォーム!G86)</f>
        <v/>
      </c>
      <c r="H86" s="25" t="str">
        <f>IF(●入力フォーム!H86="","",●入力フォーム!H86)</f>
        <v/>
      </c>
      <c r="I86" s="25" t="str">
        <f>IF(●入力フォーム!I86="","",●入力フォーム!I86)</f>
        <v/>
      </c>
      <c r="J86" s="32" t="str">
        <f>IF(●入力フォーム!J86="","",●入力フォーム!J86)</f>
        <v/>
      </c>
      <c r="K86" s="32" t="str">
        <f>IF(●入力フォーム!K86="","",●入力フォーム!K86)</f>
        <v/>
      </c>
      <c r="L86" s="36" t="str">
        <f>IF(●入力フォーム!L86="","",●入力フォーム!L86)</f>
        <v/>
      </c>
      <c r="M86" s="36">
        <f>IF(●入力フォーム!M86="","",●入力フォーム!M86)</f>
        <v>960</v>
      </c>
      <c r="N86" s="36">
        <f>IF(●入力フォーム!N86="","",●入力フォーム!N86)</f>
        <v>0.4</v>
      </c>
      <c r="O86" s="37">
        <f>IF(●入力フォーム!O86="","",●入力フォーム!O86)</f>
        <v>1.3</v>
      </c>
      <c r="P86" s="38">
        <f>IF(●入力フォーム!P86="","",●入力フォーム!P86)</f>
        <v>1</v>
      </c>
      <c r="Q86" s="39" t="str">
        <f>IF(●入力フォーム!Q86="","",●入力フォーム!Q86)</f>
        <v/>
      </c>
      <c r="R86" s="36" t="str">
        <f>IF(●入力フォーム!R86="","",●入力フォーム!R86)</f>
        <v/>
      </c>
      <c r="S86" s="32" t="str">
        <f>IF(●入力フォーム!S86="","",●入力フォーム!S86)</f>
        <v/>
      </c>
      <c r="T86" s="36" t="str">
        <f>IF(●入力フォーム!T86="","",●入力フォーム!T86)</f>
        <v/>
      </c>
      <c r="U86" s="32" t="str">
        <f>IF(●入力フォーム!U86="","",●入力フォーム!U86)</f>
        <v/>
      </c>
      <c r="V86" s="50" t="str">
        <f>IF(●入力フォーム!V86="","",●入力フォーム!V86)</f>
        <v/>
      </c>
      <c r="W86" s="36" t="str">
        <f>IF(●入力フォーム!W86="","",●入力フォーム!W86)</f>
        <v/>
      </c>
      <c r="X86" s="27" t="str">
        <f>IF(●入力フォーム!X86="","",●入力フォーム!X86)</f>
        <v/>
      </c>
      <c r="Y86" s="27" t="str">
        <f>IF(●入力フォーム!Y86="","",●入力フォーム!Y86)</f>
        <v/>
      </c>
      <c r="Z86" s="27" t="str">
        <f>IF(●入力フォーム!Z86="","",●入力フォーム!Z86)</f>
        <v/>
      </c>
      <c r="AA86" s="27" t="str">
        <f>IF(●入力フォーム!AA86="","",●入力フォーム!AA86)</f>
        <v/>
      </c>
      <c r="AB86" s="27" t="str">
        <f>IF(●入力フォーム!AB86="","",●入力フォーム!AB86)</f>
        <v/>
      </c>
      <c r="AC86" s="27" t="str">
        <f>IF(●入力フォーム!AC86="","",●入力フォーム!AC86)</f>
        <v/>
      </c>
      <c r="AD86" s="27" t="str">
        <f>IF(●入力フォーム!AD86="","",●入力フォーム!AD86)</f>
        <v/>
      </c>
      <c r="AE86" s="27" t="str">
        <f>IF(●入力フォーム!AE86="","",●入力フォーム!AE86)</f>
        <v/>
      </c>
      <c r="AF86" s="27" t="str">
        <f>IF(●入力フォーム!AF86="","",●入力フォーム!AF86)</f>
        <v/>
      </c>
      <c r="AG86" s="27" t="str">
        <f>IF(●入力フォーム!AG86="","",●入力フォーム!AG86)</f>
        <v/>
      </c>
      <c r="AH86" s="27" t="str">
        <f>IF(●入力フォーム!AH86="","",●入力フォーム!AH86)</f>
        <v/>
      </c>
      <c r="AI86" s="27" t="str">
        <f>IF(●入力フォーム!AI86="","",●入力フォーム!AI86)</f>
        <v/>
      </c>
      <c r="AJ86" s="27" t="str">
        <f>IF(●入力フォーム!AJ86="","",●入力フォーム!AJ86)</f>
        <v/>
      </c>
      <c r="AK86" s="27" t="str">
        <f>IF(●入力フォーム!AK86="","",●入力フォーム!AK86)</f>
        <v/>
      </c>
      <c r="AL86" s="27" t="str">
        <f>IF(●入力フォーム!AL86="","",●入力フォーム!AL86)</f>
        <v/>
      </c>
      <c r="AM86" s="27" t="str">
        <f>IF(●入力フォーム!AM86="","",●入力フォーム!AM86)</f>
        <v/>
      </c>
      <c r="AN86" s="27" t="str">
        <f>IF(●入力フォーム!AN86="","",●入力フォーム!AN86)</f>
        <v/>
      </c>
      <c r="AO86" s="27" t="str">
        <f>IF(●入力フォーム!AO86="","",●入力フォーム!AO86)</f>
        <v/>
      </c>
      <c r="AP86" s="27" t="str">
        <f>IF(●入力フォーム!AP86="","",●入力フォーム!AP86)</f>
        <v/>
      </c>
      <c r="AQ86" s="28" t="str">
        <f>IF(●入力フォーム!AQ86="","",●入力フォーム!AQ86)</f>
        <v/>
      </c>
      <c r="AR86" s="29" t="str">
        <f>IF(●入力フォーム!AR86="","",●入力フォーム!AR86)</f>
        <v/>
      </c>
      <c r="AS86" s="27" t="str">
        <f>IF(●入力フォーム!AS86="","",●入力フォーム!AS86)</f>
        <v/>
      </c>
      <c r="AT86" s="27" t="str">
        <f>IF(●入力フォーム!AT86="","",●入力フォーム!AT86)</f>
        <v/>
      </c>
      <c r="AU86" s="27" t="str">
        <f>IF(●入力フォーム!AU86="","",●入力フォーム!AU86)</f>
        <v/>
      </c>
      <c r="AV86" s="27" t="str">
        <f>IF(●入力フォーム!AV86="","",●入力フォーム!AV86)</f>
        <v/>
      </c>
      <c r="AW86" s="30" t="str">
        <f>IF(●入力フォーム!AW86="","",●入力フォーム!AW86)</f>
        <v/>
      </c>
      <c r="AX86" s="31" t="str">
        <f>IF(●入力フォーム!AX86="","",●入力フォーム!AX86)</f>
        <v/>
      </c>
      <c r="AY86" s="27" t="str">
        <f>IF(●入力フォーム!AY86="","",●入力フォーム!AY86)</f>
        <v/>
      </c>
    </row>
    <row r="87" spans="1:51" x14ac:dyDescent="0.4">
      <c r="A87" s="32" t="str">
        <f>IF(●入力フォーム!A87="","",●入力フォーム!A87)</f>
        <v/>
      </c>
      <c r="B87" s="51" t="str">
        <f>IF(●入力フォーム!B87="","",●入力フォーム!B87)</f>
        <v/>
      </c>
      <c r="C87" s="24" t="str">
        <f>IF(●入力フォーム!C87="","",●入力フォーム!C87)</f>
        <v/>
      </c>
      <c r="D87" s="24" t="str">
        <f>IF(●入力フォーム!D87="","",●入力フォーム!D87)</f>
        <v/>
      </c>
      <c r="E87" s="33" t="str">
        <f>IF(●入力フォーム!E87="","",●入力フォーム!E87)</f>
        <v/>
      </c>
      <c r="F87" s="24" t="str">
        <f>IF(●入力フォーム!F87="","",●入力フォーム!F87)</f>
        <v/>
      </c>
      <c r="G87" s="24" t="str">
        <f>IF(●入力フォーム!G87="","",●入力フォーム!G87)</f>
        <v/>
      </c>
      <c r="H87" s="25" t="str">
        <f>IF(●入力フォーム!H87="","",●入力フォーム!H87)</f>
        <v/>
      </c>
      <c r="I87" s="25" t="str">
        <f>IF(●入力フォーム!I87="","",●入力フォーム!I87)</f>
        <v/>
      </c>
      <c r="J87" s="32" t="str">
        <f>IF(●入力フォーム!J87="","",●入力フォーム!J87)</f>
        <v/>
      </c>
      <c r="K87" s="32" t="str">
        <f>IF(●入力フォーム!K87="","",●入力フォーム!K87)</f>
        <v/>
      </c>
      <c r="L87" s="36" t="str">
        <f>IF(●入力フォーム!L87="","",●入力フォーム!L87)</f>
        <v/>
      </c>
      <c r="M87" s="36">
        <f>IF(●入力フォーム!M87="","",●入力フォーム!M87)</f>
        <v>960</v>
      </c>
      <c r="N87" s="36">
        <f>IF(●入力フォーム!N87="","",●入力フォーム!N87)</f>
        <v>0.4</v>
      </c>
      <c r="O87" s="37">
        <f>IF(●入力フォーム!O87="","",●入力フォーム!O87)</f>
        <v>1.3</v>
      </c>
      <c r="P87" s="38">
        <f>IF(●入力フォーム!P87="","",●入力フォーム!P87)</f>
        <v>1</v>
      </c>
      <c r="Q87" s="39" t="str">
        <f>IF(●入力フォーム!Q87="","",●入力フォーム!Q87)</f>
        <v/>
      </c>
      <c r="R87" s="36" t="str">
        <f>IF(●入力フォーム!R87="","",●入力フォーム!R87)</f>
        <v/>
      </c>
      <c r="S87" s="32" t="str">
        <f>IF(●入力フォーム!S87="","",●入力フォーム!S87)</f>
        <v/>
      </c>
      <c r="T87" s="36" t="str">
        <f>IF(●入力フォーム!T87="","",●入力フォーム!T87)</f>
        <v/>
      </c>
      <c r="U87" s="32" t="str">
        <f>IF(●入力フォーム!U87="","",●入力フォーム!U87)</f>
        <v/>
      </c>
      <c r="V87" s="50" t="str">
        <f>IF(●入力フォーム!V87="","",●入力フォーム!V87)</f>
        <v/>
      </c>
      <c r="W87" s="36" t="str">
        <f>IF(●入力フォーム!W87="","",●入力フォーム!W87)</f>
        <v/>
      </c>
      <c r="X87" s="27" t="str">
        <f>IF(●入力フォーム!X87="","",●入力フォーム!X87)</f>
        <v/>
      </c>
      <c r="Y87" s="27" t="str">
        <f>IF(●入力フォーム!Y87="","",●入力フォーム!Y87)</f>
        <v/>
      </c>
      <c r="Z87" s="27" t="str">
        <f>IF(●入力フォーム!Z87="","",●入力フォーム!Z87)</f>
        <v/>
      </c>
      <c r="AA87" s="27" t="str">
        <f>IF(●入力フォーム!AA87="","",●入力フォーム!AA87)</f>
        <v/>
      </c>
      <c r="AB87" s="27" t="str">
        <f>IF(●入力フォーム!AB87="","",●入力フォーム!AB87)</f>
        <v/>
      </c>
      <c r="AC87" s="27" t="str">
        <f>IF(●入力フォーム!AC87="","",●入力フォーム!AC87)</f>
        <v/>
      </c>
      <c r="AD87" s="27" t="str">
        <f>IF(●入力フォーム!AD87="","",●入力フォーム!AD87)</f>
        <v/>
      </c>
      <c r="AE87" s="27" t="str">
        <f>IF(●入力フォーム!AE87="","",●入力フォーム!AE87)</f>
        <v/>
      </c>
      <c r="AF87" s="27" t="str">
        <f>IF(●入力フォーム!AF87="","",●入力フォーム!AF87)</f>
        <v/>
      </c>
      <c r="AG87" s="27" t="str">
        <f>IF(●入力フォーム!AG87="","",●入力フォーム!AG87)</f>
        <v/>
      </c>
      <c r="AH87" s="27" t="str">
        <f>IF(●入力フォーム!AH87="","",●入力フォーム!AH87)</f>
        <v/>
      </c>
      <c r="AI87" s="27" t="str">
        <f>IF(●入力フォーム!AI87="","",●入力フォーム!AI87)</f>
        <v/>
      </c>
      <c r="AJ87" s="27" t="str">
        <f>IF(●入力フォーム!AJ87="","",●入力フォーム!AJ87)</f>
        <v/>
      </c>
      <c r="AK87" s="27" t="str">
        <f>IF(●入力フォーム!AK87="","",●入力フォーム!AK87)</f>
        <v/>
      </c>
      <c r="AL87" s="27" t="str">
        <f>IF(●入力フォーム!AL87="","",●入力フォーム!AL87)</f>
        <v/>
      </c>
      <c r="AM87" s="27" t="str">
        <f>IF(●入力フォーム!AM87="","",●入力フォーム!AM87)</f>
        <v/>
      </c>
      <c r="AN87" s="27" t="str">
        <f>IF(●入力フォーム!AN87="","",●入力フォーム!AN87)</f>
        <v/>
      </c>
      <c r="AO87" s="27" t="str">
        <f>IF(●入力フォーム!AO87="","",●入力フォーム!AO87)</f>
        <v/>
      </c>
      <c r="AP87" s="27" t="str">
        <f>IF(●入力フォーム!AP87="","",●入力フォーム!AP87)</f>
        <v/>
      </c>
      <c r="AQ87" s="28" t="str">
        <f>IF(●入力フォーム!AQ87="","",●入力フォーム!AQ87)</f>
        <v/>
      </c>
      <c r="AR87" s="29" t="str">
        <f>IF(●入力フォーム!AR87="","",●入力フォーム!AR87)</f>
        <v/>
      </c>
      <c r="AS87" s="27" t="str">
        <f>IF(●入力フォーム!AS87="","",●入力フォーム!AS87)</f>
        <v/>
      </c>
      <c r="AT87" s="27" t="str">
        <f>IF(●入力フォーム!AT87="","",●入力フォーム!AT87)</f>
        <v/>
      </c>
      <c r="AU87" s="27" t="str">
        <f>IF(●入力フォーム!AU87="","",●入力フォーム!AU87)</f>
        <v/>
      </c>
      <c r="AV87" s="27" t="str">
        <f>IF(●入力フォーム!AV87="","",●入力フォーム!AV87)</f>
        <v/>
      </c>
      <c r="AW87" s="30" t="str">
        <f>IF(●入力フォーム!AW87="","",●入力フォーム!AW87)</f>
        <v/>
      </c>
      <c r="AX87" s="31" t="str">
        <f>IF(●入力フォーム!AX87="","",●入力フォーム!AX87)</f>
        <v/>
      </c>
      <c r="AY87" s="27" t="str">
        <f>IF(●入力フォーム!AY87="","",●入力フォーム!AY87)</f>
        <v/>
      </c>
    </row>
    <row r="88" spans="1:51" x14ac:dyDescent="0.4">
      <c r="A88" s="32" t="str">
        <f>IF(●入力フォーム!A88="","",●入力フォーム!A88)</f>
        <v/>
      </c>
      <c r="B88" s="51" t="str">
        <f>IF(●入力フォーム!B88="","",●入力フォーム!B88)</f>
        <v/>
      </c>
      <c r="C88" s="24" t="str">
        <f>IF(●入力フォーム!C88="","",●入力フォーム!C88)</f>
        <v/>
      </c>
      <c r="D88" s="24" t="str">
        <f>IF(●入力フォーム!D88="","",●入力フォーム!D88)</f>
        <v/>
      </c>
      <c r="E88" s="33" t="str">
        <f>IF(●入力フォーム!E88="","",●入力フォーム!E88)</f>
        <v/>
      </c>
      <c r="F88" s="24" t="str">
        <f>IF(●入力フォーム!F88="","",●入力フォーム!F88)</f>
        <v/>
      </c>
      <c r="G88" s="24" t="str">
        <f>IF(●入力フォーム!G88="","",●入力フォーム!G88)</f>
        <v/>
      </c>
      <c r="H88" s="25" t="str">
        <f>IF(●入力フォーム!H88="","",●入力フォーム!H88)</f>
        <v/>
      </c>
      <c r="I88" s="25" t="str">
        <f>IF(●入力フォーム!I88="","",●入力フォーム!I88)</f>
        <v/>
      </c>
      <c r="J88" s="32" t="str">
        <f>IF(●入力フォーム!J88="","",●入力フォーム!J88)</f>
        <v/>
      </c>
      <c r="K88" s="32" t="str">
        <f>IF(●入力フォーム!K88="","",●入力フォーム!K88)</f>
        <v/>
      </c>
      <c r="L88" s="36" t="str">
        <f>IF(●入力フォーム!L88="","",●入力フォーム!L88)</f>
        <v/>
      </c>
      <c r="M88" s="36">
        <f>IF(●入力フォーム!M88="","",●入力フォーム!M88)</f>
        <v>960</v>
      </c>
      <c r="N88" s="36">
        <f>IF(●入力フォーム!N88="","",●入力フォーム!N88)</f>
        <v>0.4</v>
      </c>
      <c r="O88" s="37">
        <f>IF(●入力フォーム!O88="","",●入力フォーム!O88)</f>
        <v>1.3</v>
      </c>
      <c r="P88" s="38">
        <f>IF(●入力フォーム!P88="","",●入力フォーム!P88)</f>
        <v>1</v>
      </c>
      <c r="Q88" s="39" t="str">
        <f>IF(●入力フォーム!Q88="","",●入力フォーム!Q88)</f>
        <v/>
      </c>
      <c r="R88" s="36" t="str">
        <f>IF(●入力フォーム!R88="","",●入力フォーム!R88)</f>
        <v/>
      </c>
      <c r="S88" s="32" t="str">
        <f>IF(●入力フォーム!S88="","",●入力フォーム!S88)</f>
        <v/>
      </c>
      <c r="T88" s="36" t="str">
        <f>IF(●入力フォーム!T88="","",●入力フォーム!T88)</f>
        <v/>
      </c>
      <c r="U88" s="32" t="str">
        <f>IF(●入力フォーム!U88="","",●入力フォーム!U88)</f>
        <v/>
      </c>
      <c r="V88" s="50" t="str">
        <f>IF(●入力フォーム!V88="","",●入力フォーム!V88)</f>
        <v/>
      </c>
      <c r="W88" s="36" t="str">
        <f>IF(●入力フォーム!W88="","",●入力フォーム!W88)</f>
        <v/>
      </c>
      <c r="X88" s="27" t="str">
        <f>IF(●入力フォーム!X88="","",●入力フォーム!X88)</f>
        <v/>
      </c>
      <c r="Y88" s="27" t="str">
        <f>IF(●入力フォーム!Y88="","",●入力フォーム!Y88)</f>
        <v/>
      </c>
      <c r="Z88" s="27" t="str">
        <f>IF(●入力フォーム!Z88="","",●入力フォーム!Z88)</f>
        <v/>
      </c>
      <c r="AA88" s="27" t="str">
        <f>IF(●入力フォーム!AA88="","",●入力フォーム!AA88)</f>
        <v/>
      </c>
      <c r="AB88" s="27" t="str">
        <f>IF(●入力フォーム!AB88="","",●入力フォーム!AB88)</f>
        <v/>
      </c>
      <c r="AC88" s="27" t="str">
        <f>IF(●入力フォーム!AC88="","",●入力フォーム!AC88)</f>
        <v/>
      </c>
      <c r="AD88" s="27" t="str">
        <f>IF(●入力フォーム!AD88="","",●入力フォーム!AD88)</f>
        <v/>
      </c>
      <c r="AE88" s="27" t="str">
        <f>IF(●入力フォーム!AE88="","",●入力フォーム!AE88)</f>
        <v/>
      </c>
      <c r="AF88" s="27" t="str">
        <f>IF(●入力フォーム!AF88="","",●入力フォーム!AF88)</f>
        <v/>
      </c>
      <c r="AG88" s="27" t="str">
        <f>IF(●入力フォーム!AG88="","",●入力フォーム!AG88)</f>
        <v/>
      </c>
      <c r="AH88" s="27" t="str">
        <f>IF(●入力フォーム!AH88="","",●入力フォーム!AH88)</f>
        <v/>
      </c>
      <c r="AI88" s="27" t="str">
        <f>IF(●入力フォーム!AI88="","",●入力フォーム!AI88)</f>
        <v/>
      </c>
      <c r="AJ88" s="27" t="str">
        <f>IF(●入力フォーム!AJ88="","",●入力フォーム!AJ88)</f>
        <v/>
      </c>
      <c r="AK88" s="27" t="str">
        <f>IF(●入力フォーム!AK88="","",●入力フォーム!AK88)</f>
        <v/>
      </c>
      <c r="AL88" s="27" t="str">
        <f>IF(●入力フォーム!AL88="","",●入力フォーム!AL88)</f>
        <v/>
      </c>
      <c r="AM88" s="27" t="str">
        <f>IF(●入力フォーム!AM88="","",●入力フォーム!AM88)</f>
        <v/>
      </c>
      <c r="AN88" s="27" t="str">
        <f>IF(●入力フォーム!AN88="","",●入力フォーム!AN88)</f>
        <v/>
      </c>
      <c r="AO88" s="27" t="str">
        <f>IF(●入力フォーム!AO88="","",●入力フォーム!AO88)</f>
        <v/>
      </c>
      <c r="AP88" s="27" t="str">
        <f>IF(●入力フォーム!AP88="","",●入力フォーム!AP88)</f>
        <v/>
      </c>
      <c r="AQ88" s="28" t="str">
        <f>IF(●入力フォーム!AQ88="","",●入力フォーム!AQ88)</f>
        <v/>
      </c>
      <c r="AR88" s="29" t="str">
        <f>IF(●入力フォーム!AR88="","",●入力フォーム!AR88)</f>
        <v/>
      </c>
      <c r="AS88" s="27" t="str">
        <f>IF(●入力フォーム!AS88="","",●入力フォーム!AS88)</f>
        <v/>
      </c>
      <c r="AT88" s="27" t="str">
        <f>IF(●入力フォーム!AT88="","",●入力フォーム!AT88)</f>
        <v/>
      </c>
      <c r="AU88" s="27" t="str">
        <f>IF(●入力フォーム!AU88="","",●入力フォーム!AU88)</f>
        <v/>
      </c>
      <c r="AV88" s="27" t="str">
        <f>IF(●入力フォーム!AV88="","",●入力フォーム!AV88)</f>
        <v/>
      </c>
      <c r="AW88" s="30" t="str">
        <f>IF(●入力フォーム!AW88="","",●入力フォーム!AW88)</f>
        <v/>
      </c>
      <c r="AX88" s="31" t="str">
        <f>IF(●入力フォーム!AX88="","",●入力フォーム!AX88)</f>
        <v/>
      </c>
      <c r="AY88" s="27" t="str">
        <f>IF(●入力フォーム!AY88="","",●入力フォーム!AY88)</f>
        <v/>
      </c>
    </row>
    <row r="89" spans="1:51" x14ac:dyDescent="0.4">
      <c r="A89" s="32" t="str">
        <f>IF(●入力フォーム!A89="","",●入力フォーム!A89)</f>
        <v/>
      </c>
      <c r="B89" s="51" t="str">
        <f>IF(●入力フォーム!B89="","",●入力フォーム!B89)</f>
        <v/>
      </c>
      <c r="C89" s="24" t="str">
        <f>IF(●入力フォーム!C89="","",●入力フォーム!C89)</f>
        <v/>
      </c>
      <c r="D89" s="24" t="str">
        <f>IF(●入力フォーム!D89="","",●入力フォーム!D89)</f>
        <v/>
      </c>
      <c r="E89" s="33" t="str">
        <f>IF(●入力フォーム!E89="","",●入力フォーム!E89)</f>
        <v/>
      </c>
      <c r="F89" s="24" t="str">
        <f>IF(●入力フォーム!F89="","",●入力フォーム!F89)</f>
        <v/>
      </c>
      <c r="G89" s="24" t="str">
        <f>IF(●入力フォーム!G89="","",●入力フォーム!G89)</f>
        <v/>
      </c>
      <c r="H89" s="25" t="str">
        <f>IF(●入力フォーム!H89="","",●入力フォーム!H89)</f>
        <v/>
      </c>
      <c r="I89" s="25" t="str">
        <f>IF(●入力フォーム!I89="","",●入力フォーム!I89)</f>
        <v/>
      </c>
      <c r="J89" s="32" t="str">
        <f>IF(●入力フォーム!J89="","",●入力フォーム!J89)</f>
        <v/>
      </c>
      <c r="K89" s="32" t="str">
        <f>IF(●入力フォーム!K89="","",●入力フォーム!K89)</f>
        <v/>
      </c>
      <c r="L89" s="36" t="str">
        <f>IF(●入力フォーム!L89="","",●入力フォーム!L89)</f>
        <v/>
      </c>
      <c r="M89" s="36">
        <f>IF(●入力フォーム!M89="","",●入力フォーム!M89)</f>
        <v>960</v>
      </c>
      <c r="N89" s="36">
        <f>IF(●入力フォーム!N89="","",●入力フォーム!N89)</f>
        <v>0.4</v>
      </c>
      <c r="O89" s="37">
        <f>IF(●入力フォーム!O89="","",●入力フォーム!O89)</f>
        <v>1.3</v>
      </c>
      <c r="P89" s="38">
        <f>IF(●入力フォーム!P89="","",●入力フォーム!P89)</f>
        <v>1</v>
      </c>
      <c r="Q89" s="39" t="str">
        <f>IF(●入力フォーム!Q89="","",●入力フォーム!Q89)</f>
        <v/>
      </c>
      <c r="R89" s="36" t="str">
        <f>IF(●入力フォーム!R89="","",●入力フォーム!R89)</f>
        <v/>
      </c>
      <c r="S89" s="32" t="str">
        <f>IF(●入力フォーム!S89="","",●入力フォーム!S89)</f>
        <v/>
      </c>
      <c r="T89" s="36" t="str">
        <f>IF(●入力フォーム!T89="","",●入力フォーム!T89)</f>
        <v/>
      </c>
      <c r="U89" s="32" t="str">
        <f>IF(●入力フォーム!U89="","",●入力フォーム!U89)</f>
        <v/>
      </c>
      <c r="V89" s="50" t="str">
        <f>IF(●入力フォーム!V89="","",●入力フォーム!V89)</f>
        <v/>
      </c>
      <c r="W89" s="36" t="str">
        <f>IF(●入力フォーム!W89="","",●入力フォーム!W89)</f>
        <v/>
      </c>
      <c r="X89" s="27" t="str">
        <f>IF(●入力フォーム!X89="","",●入力フォーム!X89)</f>
        <v/>
      </c>
      <c r="Y89" s="27" t="str">
        <f>IF(●入力フォーム!Y89="","",●入力フォーム!Y89)</f>
        <v/>
      </c>
      <c r="Z89" s="27" t="str">
        <f>IF(●入力フォーム!Z89="","",●入力フォーム!Z89)</f>
        <v/>
      </c>
      <c r="AA89" s="27" t="str">
        <f>IF(●入力フォーム!AA89="","",●入力フォーム!AA89)</f>
        <v/>
      </c>
      <c r="AB89" s="27" t="str">
        <f>IF(●入力フォーム!AB89="","",●入力フォーム!AB89)</f>
        <v/>
      </c>
      <c r="AC89" s="27" t="str">
        <f>IF(●入力フォーム!AC89="","",●入力フォーム!AC89)</f>
        <v/>
      </c>
      <c r="AD89" s="27" t="str">
        <f>IF(●入力フォーム!AD89="","",●入力フォーム!AD89)</f>
        <v/>
      </c>
      <c r="AE89" s="27" t="str">
        <f>IF(●入力フォーム!AE89="","",●入力フォーム!AE89)</f>
        <v/>
      </c>
      <c r="AF89" s="27" t="str">
        <f>IF(●入力フォーム!AF89="","",●入力フォーム!AF89)</f>
        <v/>
      </c>
      <c r="AG89" s="27" t="str">
        <f>IF(●入力フォーム!AG89="","",●入力フォーム!AG89)</f>
        <v/>
      </c>
      <c r="AH89" s="27" t="str">
        <f>IF(●入力フォーム!AH89="","",●入力フォーム!AH89)</f>
        <v/>
      </c>
      <c r="AI89" s="27" t="str">
        <f>IF(●入力フォーム!AI89="","",●入力フォーム!AI89)</f>
        <v/>
      </c>
      <c r="AJ89" s="27" t="str">
        <f>IF(●入力フォーム!AJ89="","",●入力フォーム!AJ89)</f>
        <v/>
      </c>
      <c r="AK89" s="27" t="str">
        <f>IF(●入力フォーム!AK89="","",●入力フォーム!AK89)</f>
        <v/>
      </c>
      <c r="AL89" s="27" t="str">
        <f>IF(●入力フォーム!AL89="","",●入力フォーム!AL89)</f>
        <v/>
      </c>
      <c r="AM89" s="27" t="str">
        <f>IF(●入力フォーム!AM89="","",●入力フォーム!AM89)</f>
        <v/>
      </c>
      <c r="AN89" s="27" t="str">
        <f>IF(●入力フォーム!AN89="","",●入力フォーム!AN89)</f>
        <v/>
      </c>
      <c r="AO89" s="27" t="str">
        <f>IF(●入力フォーム!AO89="","",●入力フォーム!AO89)</f>
        <v/>
      </c>
      <c r="AP89" s="27" t="str">
        <f>IF(●入力フォーム!AP89="","",●入力フォーム!AP89)</f>
        <v/>
      </c>
      <c r="AQ89" s="28" t="str">
        <f>IF(●入力フォーム!AQ89="","",●入力フォーム!AQ89)</f>
        <v/>
      </c>
      <c r="AR89" s="29" t="str">
        <f>IF(●入力フォーム!AR89="","",●入力フォーム!AR89)</f>
        <v/>
      </c>
      <c r="AS89" s="27" t="str">
        <f>IF(●入力フォーム!AS89="","",●入力フォーム!AS89)</f>
        <v/>
      </c>
      <c r="AT89" s="27" t="str">
        <f>IF(●入力フォーム!AT89="","",●入力フォーム!AT89)</f>
        <v/>
      </c>
      <c r="AU89" s="27" t="str">
        <f>IF(●入力フォーム!AU89="","",●入力フォーム!AU89)</f>
        <v/>
      </c>
      <c r="AV89" s="27" t="str">
        <f>IF(●入力フォーム!AV89="","",●入力フォーム!AV89)</f>
        <v/>
      </c>
      <c r="AW89" s="30" t="str">
        <f>IF(●入力フォーム!AW89="","",●入力フォーム!AW89)</f>
        <v/>
      </c>
      <c r="AX89" s="31" t="str">
        <f>IF(●入力フォーム!AX89="","",●入力フォーム!AX89)</f>
        <v/>
      </c>
      <c r="AY89" s="27" t="str">
        <f>IF(●入力フォーム!AY89="","",●入力フォーム!AY89)</f>
        <v/>
      </c>
    </row>
    <row r="90" spans="1:51" x14ac:dyDescent="0.4">
      <c r="A90" s="32" t="str">
        <f>IF(●入力フォーム!A90="","",●入力フォーム!A90)</f>
        <v/>
      </c>
      <c r="B90" s="51" t="str">
        <f>IF(●入力フォーム!B90="","",●入力フォーム!B90)</f>
        <v/>
      </c>
      <c r="C90" s="24" t="str">
        <f>IF(●入力フォーム!C90="","",●入力フォーム!C90)</f>
        <v/>
      </c>
      <c r="D90" s="24" t="str">
        <f>IF(●入力フォーム!D90="","",●入力フォーム!D90)</f>
        <v/>
      </c>
      <c r="E90" s="33" t="str">
        <f>IF(●入力フォーム!E90="","",●入力フォーム!E90)</f>
        <v/>
      </c>
      <c r="F90" s="24" t="str">
        <f>IF(●入力フォーム!F90="","",●入力フォーム!F90)</f>
        <v/>
      </c>
      <c r="G90" s="24" t="str">
        <f>IF(●入力フォーム!G90="","",●入力フォーム!G90)</f>
        <v/>
      </c>
      <c r="H90" s="25" t="str">
        <f>IF(●入力フォーム!H90="","",●入力フォーム!H90)</f>
        <v/>
      </c>
      <c r="I90" s="25" t="str">
        <f>IF(●入力フォーム!I90="","",●入力フォーム!I90)</f>
        <v/>
      </c>
      <c r="J90" s="32" t="str">
        <f>IF(●入力フォーム!J90="","",●入力フォーム!J90)</f>
        <v/>
      </c>
      <c r="K90" s="32" t="str">
        <f>IF(●入力フォーム!K90="","",●入力フォーム!K90)</f>
        <v/>
      </c>
      <c r="L90" s="36" t="str">
        <f>IF(●入力フォーム!L90="","",●入力フォーム!L90)</f>
        <v/>
      </c>
      <c r="M90" s="36">
        <f>IF(●入力フォーム!M90="","",●入力フォーム!M90)</f>
        <v>960</v>
      </c>
      <c r="N90" s="36">
        <f>IF(●入力フォーム!N90="","",●入力フォーム!N90)</f>
        <v>0.4</v>
      </c>
      <c r="O90" s="37">
        <f>IF(●入力フォーム!O90="","",●入力フォーム!O90)</f>
        <v>1.3</v>
      </c>
      <c r="P90" s="38">
        <f>IF(●入力フォーム!P90="","",●入力フォーム!P90)</f>
        <v>1</v>
      </c>
      <c r="Q90" s="39" t="str">
        <f>IF(●入力フォーム!Q90="","",●入力フォーム!Q90)</f>
        <v/>
      </c>
      <c r="R90" s="36" t="str">
        <f>IF(●入力フォーム!R90="","",●入力フォーム!R90)</f>
        <v/>
      </c>
      <c r="S90" s="32" t="str">
        <f>IF(●入力フォーム!S90="","",●入力フォーム!S90)</f>
        <v/>
      </c>
      <c r="T90" s="36" t="str">
        <f>IF(●入力フォーム!T90="","",●入力フォーム!T90)</f>
        <v/>
      </c>
      <c r="U90" s="32" t="str">
        <f>IF(●入力フォーム!U90="","",●入力フォーム!U90)</f>
        <v/>
      </c>
      <c r="V90" s="50" t="str">
        <f>IF(●入力フォーム!V90="","",●入力フォーム!V90)</f>
        <v/>
      </c>
      <c r="W90" s="36" t="str">
        <f>IF(●入力フォーム!W90="","",●入力フォーム!W90)</f>
        <v/>
      </c>
      <c r="X90" s="27" t="str">
        <f>IF(●入力フォーム!X90="","",●入力フォーム!X90)</f>
        <v/>
      </c>
      <c r="Y90" s="27" t="str">
        <f>IF(●入力フォーム!Y90="","",●入力フォーム!Y90)</f>
        <v/>
      </c>
      <c r="Z90" s="27" t="str">
        <f>IF(●入力フォーム!Z90="","",●入力フォーム!Z90)</f>
        <v/>
      </c>
      <c r="AA90" s="27" t="str">
        <f>IF(●入力フォーム!AA90="","",●入力フォーム!AA90)</f>
        <v/>
      </c>
      <c r="AB90" s="27" t="str">
        <f>IF(●入力フォーム!AB90="","",●入力フォーム!AB90)</f>
        <v/>
      </c>
      <c r="AC90" s="27" t="str">
        <f>IF(●入力フォーム!AC90="","",●入力フォーム!AC90)</f>
        <v/>
      </c>
      <c r="AD90" s="27" t="str">
        <f>IF(●入力フォーム!AD90="","",●入力フォーム!AD90)</f>
        <v/>
      </c>
      <c r="AE90" s="27" t="str">
        <f>IF(●入力フォーム!AE90="","",●入力フォーム!AE90)</f>
        <v/>
      </c>
      <c r="AF90" s="27" t="str">
        <f>IF(●入力フォーム!AF90="","",●入力フォーム!AF90)</f>
        <v/>
      </c>
      <c r="AG90" s="27" t="str">
        <f>IF(●入力フォーム!AG90="","",●入力フォーム!AG90)</f>
        <v/>
      </c>
      <c r="AH90" s="27" t="str">
        <f>IF(●入力フォーム!AH90="","",●入力フォーム!AH90)</f>
        <v/>
      </c>
      <c r="AI90" s="27" t="str">
        <f>IF(●入力フォーム!AI90="","",●入力フォーム!AI90)</f>
        <v/>
      </c>
      <c r="AJ90" s="27" t="str">
        <f>IF(●入力フォーム!AJ90="","",●入力フォーム!AJ90)</f>
        <v/>
      </c>
      <c r="AK90" s="27" t="str">
        <f>IF(●入力フォーム!AK90="","",●入力フォーム!AK90)</f>
        <v/>
      </c>
      <c r="AL90" s="27" t="str">
        <f>IF(●入力フォーム!AL90="","",●入力フォーム!AL90)</f>
        <v/>
      </c>
      <c r="AM90" s="27" t="str">
        <f>IF(●入力フォーム!AM90="","",●入力フォーム!AM90)</f>
        <v/>
      </c>
      <c r="AN90" s="27" t="str">
        <f>IF(●入力フォーム!AN90="","",●入力フォーム!AN90)</f>
        <v/>
      </c>
      <c r="AO90" s="27" t="str">
        <f>IF(●入力フォーム!AO90="","",●入力フォーム!AO90)</f>
        <v/>
      </c>
      <c r="AP90" s="27" t="str">
        <f>IF(●入力フォーム!AP90="","",●入力フォーム!AP90)</f>
        <v/>
      </c>
      <c r="AQ90" s="28" t="str">
        <f>IF(●入力フォーム!AQ90="","",●入力フォーム!AQ90)</f>
        <v/>
      </c>
      <c r="AR90" s="29" t="str">
        <f>IF(●入力フォーム!AR90="","",●入力フォーム!AR90)</f>
        <v/>
      </c>
      <c r="AS90" s="27" t="str">
        <f>IF(●入力フォーム!AS90="","",●入力フォーム!AS90)</f>
        <v/>
      </c>
      <c r="AT90" s="27" t="str">
        <f>IF(●入力フォーム!AT90="","",●入力フォーム!AT90)</f>
        <v/>
      </c>
      <c r="AU90" s="27" t="str">
        <f>IF(●入力フォーム!AU90="","",●入力フォーム!AU90)</f>
        <v/>
      </c>
      <c r="AV90" s="27" t="str">
        <f>IF(●入力フォーム!AV90="","",●入力フォーム!AV90)</f>
        <v/>
      </c>
      <c r="AW90" s="30" t="str">
        <f>IF(●入力フォーム!AW90="","",●入力フォーム!AW90)</f>
        <v/>
      </c>
      <c r="AX90" s="31" t="str">
        <f>IF(●入力フォーム!AX90="","",●入力フォーム!AX90)</f>
        <v/>
      </c>
      <c r="AY90" s="27" t="str">
        <f>IF(●入力フォーム!AY90="","",●入力フォーム!AY90)</f>
        <v/>
      </c>
    </row>
    <row r="91" spans="1:51" x14ac:dyDescent="0.4">
      <c r="A91" s="32" t="str">
        <f>IF(●入力フォーム!A91="","",●入力フォーム!A91)</f>
        <v/>
      </c>
      <c r="B91" s="51" t="str">
        <f>IF(●入力フォーム!B91="","",●入力フォーム!B91)</f>
        <v/>
      </c>
      <c r="C91" s="24" t="str">
        <f>IF(●入力フォーム!C91="","",●入力フォーム!C91)</f>
        <v/>
      </c>
      <c r="D91" s="24" t="str">
        <f>IF(●入力フォーム!D91="","",●入力フォーム!D91)</f>
        <v/>
      </c>
      <c r="E91" s="33" t="str">
        <f>IF(●入力フォーム!E91="","",●入力フォーム!E91)</f>
        <v/>
      </c>
      <c r="F91" s="24" t="str">
        <f>IF(●入力フォーム!F91="","",●入力フォーム!F91)</f>
        <v/>
      </c>
      <c r="G91" s="24" t="str">
        <f>IF(●入力フォーム!G91="","",●入力フォーム!G91)</f>
        <v/>
      </c>
      <c r="H91" s="25" t="str">
        <f>IF(●入力フォーム!H91="","",●入力フォーム!H91)</f>
        <v/>
      </c>
      <c r="I91" s="25" t="str">
        <f>IF(●入力フォーム!I91="","",●入力フォーム!I91)</f>
        <v/>
      </c>
      <c r="J91" s="32" t="str">
        <f>IF(●入力フォーム!J91="","",●入力フォーム!J91)</f>
        <v/>
      </c>
      <c r="K91" s="32" t="str">
        <f>IF(●入力フォーム!K91="","",●入力フォーム!K91)</f>
        <v/>
      </c>
      <c r="L91" s="36" t="str">
        <f>IF(●入力フォーム!L91="","",●入力フォーム!L91)</f>
        <v/>
      </c>
      <c r="M91" s="36">
        <f>IF(●入力フォーム!M91="","",●入力フォーム!M91)</f>
        <v>960</v>
      </c>
      <c r="N91" s="36">
        <f>IF(●入力フォーム!N91="","",●入力フォーム!N91)</f>
        <v>0.4</v>
      </c>
      <c r="O91" s="37">
        <f>IF(●入力フォーム!O91="","",●入力フォーム!O91)</f>
        <v>1.3</v>
      </c>
      <c r="P91" s="38">
        <f>IF(●入力フォーム!P91="","",●入力フォーム!P91)</f>
        <v>1</v>
      </c>
      <c r="Q91" s="39" t="str">
        <f>IF(●入力フォーム!Q91="","",●入力フォーム!Q91)</f>
        <v/>
      </c>
      <c r="R91" s="36" t="str">
        <f>IF(●入力フォーム!R91="","",●入力フォーム!R91)</f>
        <v/>
      </c>
      <c r="S91" s="32" t="str">
        <f>IF(●入力フォーム!S91="","",●入力フォーム!S91)</f>
        <v/>
      </c>
      <c r="T91" s="36" t="str">
        <f>IF(●入力フォーム!T91="","",●入力フォーム!T91)</f>
        <v/>
      </c>
      <c r="U91" s="32" t="str">
        <f>IF(●入力フォーム!U91="","",●入力フォーム!U91)</f>
        <v/>
      </c>
      <c r="V91" s="50" t="str">
        <f>IF(●入力フォーム!V91="","",●入力フォーム!V91)</f>
        <v/>
      </c>
      <c r="W91" s="36" t="str">
        <f>IF(●入力フォーム!W91="","",●入力フォーム!W91)</f>
        <v/>
      </c>
      <c r="X91" s="27" t="str">
        <f>IF(●入力フォーム!X91="","",●入力フォーム!X91)</f>
        <v/>
      </c>
      <c r="Y91" s="27" t="str">
        <f>IF(●入力フォーム!Y91="","",●入力フォーム!Y91)</f>
        <v/>
      </c>
      <c r="Z91" s="27" t="str">
        <f>IF(●入力フォーム!Z91="","",●入力フォーム!Z91)</f>
        <v/>
      </c>
      <c r="AA91" s="27" t="str">
        <f>IF(●入力フォーム!AA91="","",●入力フォーム!AA91)</f>
        <v/>
      </c>
      <c r="AB91" s="27" t="str">
        <f>IF(●入力フォーム!AB91="","",●入力フォーム!AB91)</f>
        <v/>
      </c>
      <c r="AC91" s="27" t="str">
        <f>IF(●入力フォーム!AC91="","",●入力フォーム!AC91)</f>
        <v/>
      </c>
      <c r="AD91" s="27" t="str">
        <f>IF(●入力フォーム!AD91="","",●入力フォーム!AD91)</f>
        <v/>
      </c>
      <c r="AE91" s="27" t="str">
        <f>IF(●入力フォーム!AE91="","",●入力フォーム!AE91)</f>
        <v/>
      </c>
      <c r="AF91" s="27" t="str">
        <f>IF(●入力フォーム!AF91="","",●入力フォーム!AF91)</f>
        <v/>
      </c>
      <c r="AG91" s="27" t="str">
        <f>IF(●入力フォーム!AG91="","",●入力フォーム!AG91)</f>
        <v/>
      </c>
      <c r="AH91" s="27" t="str">
        <f>IF(●入力フォーム!AH91="","",●入力フォーム!AH91)</f>
        <v/>
      </c>
      <c r="AI91" s="27" t="str">
        <f>IF(●入力フォーム!AI91="","",●入力フォーム!AI91)</f>
        <v/>
      </c>
      <c r="AJ91" s="27" t="str">
        <f>IF(●入力フォーム!AJ91="","",●入力フォーム!AJ91)</f>
        <v/>
      </c>
      <c r="AK91" s="27" t="str">
        <f>IF(●入力フォーム!AK91="","",●入力フォーム!AK91)</f>
        <v/>
      </c>
      <c r="AL91" s="27" t="str">
        <f>IF(●入力フォーム!AL91="","",●入力フォーム!AL91)</f>
        <v/>
      </c>
      <c r="AM91" s="27" t="str">
        <f>IF(●入力フォーム!AM91="","",●入力フォーム!AM91)</f>
        <v/>
      </c>
      <c r="AN91" s="27" t="str">
        <f>IF(●入力フォーム!AN91="","",●入力フォーム!AN91)</f>
        <v/>
      </c>
      <c r="AO91" s="27" t="str">
        <f>IF(●入力フォーム!AO91="","",●入力フォーム!AO91)</f>
        <v/>
      </c>
      <c r="AP91" s="27" t="str">
        <f>IF(●入力フォーム!AP91="","",●入力フォーム!AP91)</f>
        <v/>
      </c>
      <c r="AQ91" s="28" t="str">
        <f>IF(●入力フォーム!AQ91="","",●入力フォーム!AQ91)</f>
        <v/>
      </c>
      <c r="AR91" s="29" t="str">
        <f>IF(●入力フォーム!AR91="","",●入力フォーム!AR91)</f>
        <v/>
      </c>
      <c r="AS91" s="27" t="str">
        <f>IF(●入力フォーム!AS91="","",●入力フォーム!AS91)</f>
        <v/>
      </c>
      <c r="AT91" s="27" t="str">
        <f>IF(●入力フォーム!AT91="","",●入力フォーム!AT91)</f>
        <v/>
      </c>
      <c r="AU91" s="27" t="str">
        <f>IF(●入力フォーム!AU91="","",●入力フォーム!AU91)</f>
        <v/>
      </c>
      <c r="AV91" s="27" t="str">
        <f>IF(●入力フォーム!AV91="","",●入力フォーム!AV91)</f>
        <v/>
      </c>
      <c r="AW91" s="30" t="str">
        <f>IF(●入力フォーム!AW91="","",●入力フォーム!AW91)</f>
        <v/>
      </c>
      <c r="AX91" s="31" t="str">
        <f>IF(●入力フォーム!AX91="","",●入力フォーム!AX91)</f>
        <v/>
      </c>
      <c r="AY91" s="27" t="str">
        <f>IF(●入力フォーム!AY91="","",●入力フォーム!AY91)</f>
        <v/>
      </c>
    </row>
    <row r="92" spans="1:51" x14ac:dyDescent="0.4">
      <c r="A92" s="32" t="str">
        <f>IF(●入力フォーム!A92="","",●入力フォーム!A92)</f>
        <v/>
      </c>
      <c r="B92" s="51" t="str">
        <f>IF(●入力フォーム!B92="","",●入力フォーム!B92)</f>
        <v/>
      </c>
      <c r="C92" s="24" t="str">
        <f>IF(●入力フォーム!C92="","",●入力フォーム!C92)</f>
        <v/>
      </c>
      <c r="D92" s="24" t="str">
        <f>IF(●入力フォーム!D92="","",●入力フォーム!D92)</f>
        <v/>
      </c>
      <c r="E92" s="33" t="str">
        <f>IF(●入力フォーム!E92="","",●入力フォーム!E92)</f>
        <v/>
      </c>
      <c r="F92" s="24" t="str">
        <f>IF(●入力フォーム!F92="","",●入力フォーム!F92)</f>
        <v/>
      </c>
      <c r="G92" s="24" t="str">
        <f>IF(●入力フォーム!G92="","",●入力フォーム!G92)</f>
        <v/>
      </c>
      <c r="H92" s="25" t="str">
        <f>IF(●入力フォーム!H92="","",●入力フォーム!H92)</f>
        <v/>
      </c>
      <c r="I92" s="25" t="str">
        <f>IF(●入力フォーム!I92="","",●入力フォーム!I92)</f>
        <v/>
      </c>
      <c r="J92" s="32" t="str">
        <f>IF(●入力フォーム!J92="","",●入力フォーム!J92)</f>
        <v/>
      </c>
      <c r="K92" s="32" t="str">
        <f>IF(●入力フォーム!K92="","",●入力フォーム!K92)</f>
        <v/>
      </c>
      <c r="L92" s="36" t="str">
        <f>IF(●入力フォーム!L92="","",●入力フォーム!L92)</f>
        <v/>
      </c>
      <c r="M92" s="36">
        <f>IF(●入力フォーム!M92="","",●入力フォーム!M92)</f>
        <v>960</v>
      </c>
      <c r="N92" s="36">
        <f>IF(●入力フォーム!N92="","",●入力フォーム!N92)</f>
        <v>0.4</v>
      </c>
      <c r="O92" s="37">
        <f>IF(●入力フォーム!O92="","",●入力フォーム!O92)</f>
        <v>1.3</v>
      </c>
      <c r="P92" s="38">
        <f>IF(●入力フォーム!P92="","",●入力フォーム!P92)</f>
        <v>1</v>
      </c>
      <c r="Q92" s="39" t="str">
        <f>IF(●入力フォーム!Q92="","",●入力フォーム!Q92)</f>
        <v/>
      </c>
      <c r="R92" s="36" t="str">
        <f>IF(●入力フォーム!R92="","",●入力フォーム!R92)</f>
        <v/>
      </c>
      <c r="S92" s="32" t="str">
        <f>IF(●入力フォーム!S92="","",●入力フォーム!S92)</f>
        <v/>
      </c>
      <c r="T92" s="36" t="str">
        <f>IF(●入力フォーム!T92="","",●入力フォーム!T92)</f>
        <v/>
      </c>
      <c r="U92" s="32" t="str">
        <f>IF(●入力フォーム!U92="","",●入力フォーム!U92)</f>
        <v/>
      </c>
      <c r="V92" s="50" t="str">
        <f>IF(●入力フォーム!V92="","",●入力フォーム!V92)</f>
        <v/>
      </c>
      <c r="W92" s="36" t="str">
        <f>IF(●入力フォーム!W92="","",●入力フォーム!W92)</f>
        <v/>
      </c>
      <c r="X92" s="27" t="str">
        <f>IF(●入力フォーム!X92="","",●入力フォーム!X92)</f>
        <v/>
      </c>
      <c r="Y92" s="27" t="str">
        <f>IF(●入力フォーム!Y92="","",●入力フォーム!Y92)</f>
        <v/>
      </c>
      <c r="Z92" s="27" t="str">
        <f>IF(●入力フォーム!Z92="","",●入力フォーム!Z92)</f>
        <v/>
      </c>
      <c r="AA92" s="27" t="str">
        <f>IF(●入力フォーム!AA92="","",●入力フォーム!AA92)</f>
        <v/>
      </c>
      <c r="AB92" s="27" t="str">
        <f>IF(●入力フォーム!AB92="","",●入力フォーム!AB92)</f>
        <v/>
      </c>
      <c r="AC92" s="27" t="str">
        <f>IF(●入力フォーム!AC92="","",●入力フォーム!AC92)</f>
        <v/>
      </c>
      <c r="AD92" s="27" t="str">
        <f>IF(●入力フォーム!AD92="","",●入力フォーム!AD92)</f>
        <v/>
      </c>
      <c r="AE92" s="27" t="str">
        <f>IF(●入力フォーム!AE92="","",●入力フォーム!AE92)</f>
        <v/>
      </c>
      <c r="AF92" s="27" t="str">
        <f>IF(●入力フォーム!AF92="","",●入力フォーム!AF92)</f>
        <v/>
      </c>
      <c r="AG92" s="27" t="str">
        <f>IF(●入力フォーム!AG92="","",●入力フォーム!AG92)</f>
        <v/>
      </c>
      <c r="AH92" s="27" t="str">
        <f>IF(●入力フォーム!AH92="","",●入力フォーム!AH92)</f>
        <v/>
      </c>
      <c r="AI92" s="27" t="str">
        <f>IF(●入力フォーム!AI92="","",●入力フォーム!AI92)</f>
        <v/>
      </c>
      <c r="AJ92" s="27" t="str">
        <f>IF(●入力フォーム!AJ92="","",●入力フォーム!AJ92)</f>
        <v/>
      </c>
      <c r="AK92" s="27" t="str">
        <f>IF(●入力フォーム!AK92="","",●入力フォーム!AK92)</f>
        <v/>
      </c>
      <c r="AL92" s="27" t="str">
        <f>IF(●入力フォーム!AL92="","",●入力フォーム!AL92)</f>
        <v/>
      </c>
      <c r="AM92" s="27" t="str">
        <f>IF(●入力フォーム!AM92="","",●入力フォーム!AM92)</f>
        <v/>
      </c>
      <c r="AN92" s="27" t="str">
        <f>IF(●入力フォーム!AN92="","",●入力フォーム!AN92)</f>
        <v/>
      </c>
      <c r="AO92" s="27" t="str">
        <f>IF(●入力フォーム!AO92="","",●入力フォーム!AO92)</f>
        <v/>
      </c>
      <c r="AP92" s="27" t="str">
        <f>IF(●入力フォーム!AP92="","",●入力フォーム!AP92)</f>
        <v/>
      </c>
      <c r="AQ92" s="28" t="str">
        <f>IF(●入力フォーム!AQ92="","",●入力フォーム!AQ92)</f>
        <v/>
      </c>
      <c r="AR92" s="29" t="str">
        <f>IF(●入力フォーム!AR92="","",●入力フォーム!AR92)</f>
        <v/>
      </c>
      <c r="AS92" s="27" t="str">
        <f>IF(●入力フォーム!AS92="","",●入力フォーム!AS92)</f>
        <v/>
      </c>
      <c r="AT92" s="27" t="str">
        <f>IF(●入力フォーム!AT92="","",●入力フォーム!AT92)</f>
        <v/>
      </c>
      <c r="AU92" s="27" t="str">
        <f>IF(●入力フォーム!AU92="","",●入力フォーム!AU92)</f>
        <v/>
      </c>
      <c r="AV92" s="27" t="str">
        <f>IF(●入力フォーム!AV92="","",●入力フォーム!AV92)</f>
        <v/>
      </c>
      <c r="AW92" s="30" t="str">
        <f>IF(●入力フォーム!AW92="","",●入力フォーム!AW92)</f>
        <v/>
      </c>
      <c r="AX92" s="31" t="str">
        <f>IF(●入力フォーム!AX92="","",●入力フォーム!AX92)</f>
        <v/>
      </c>
      <c r="AY92" s="27" t="str">
        <f>IF(●入力フォーム!AY92="","",●入力フォーム!AY92)</f>
        <v/>
      </c>
    </row>
    <row r="93" spans="1:51" x14ac:dyDescent="0.4">
      <c r="A93" s="32" t="str">
        <f>IF(●入力フォーム!A93="","",●入力フォーム!A93)</f>
        <v/>
      </c>
      <c r="B93" s="51" t="str">
        <f>IF(●入力フォーム!B93="","",●入力フォーム!B93)</f>
        <v/>
      </c>
      <c r="C93" s="24" t="str">
        <f>IF(●入力フォーム!C93="","",●入力フォーム!C93)</f>
        <v/>
      </c>
      <c r="D93" s="24" t="str">
        <f>IF(●入力フォーム!D93="","",●入力フォーム!D93)</f>
        <v/>
      </c>
      <c r="E93" s="33" t="str">
        <f>IF(●入力フォーム!E93="","",●入力フォーム!E93)</f>
        <v/>
      </c>
      <c r="F93" s="24" t="str">
        <f>IF(●入力フォーム!F93="","",●入力フォーム!F93)</f>
        <v/>
      </c>
      <c r="G93" s="24" t="str">
        <f>IF(●入力フォーム!G93="","",●入力フォーム!G93)</f>
        <v/>
      </c>
      <c r="H93" s="25" t="str">
        <f>IF(●入力フォーム!H93="","",●入力フォーム!H93)</f>
        <v/>
      </c>
      <c r="I93" s="25" t="str">
        <f>IF(●入力フォーム!I93="","",●入力フォーム!I93)</f>
        <v/>
      </c>
      <c r="J93" s="32" t="str">
        <f>IF(●入力フォーム!J93="","",●入力フォーム!J93)</f>
        <v/>
      </c>
      <c r="K93" s="32" t="str">
        <f>IF(●入力フォーム!K93="","",●入力フォーム!K93)</f>
        <v/>
      </c>
      <c r="L93" s="36" t="str">
        <f>IF(●入力フォーム!L93="","",●入力フォーム!L93)</f>
        <v/>
      </c>
      <c r="M93" s="36">
        <f>IF(●入力フォーム!M93="","",●入力フォーム!M93)</f>
        <v>960</v>
      </c>
      <c r="N93" s="36">
        <f>IF(●入力フォーム!N93="","",●入力フォーム!N93)</f>
        <v>0.4</v>
      </c>
      <c r="O93" s="37">
        <f>IF(●入力フォーム!O93="","",●入力フォーム!O93)</f>
        <v>1.3</v>
      </c>
      <c r="P93" s="38">
        <f>IF(●入力フォーム!P93="","",●入力フォーム!P93)</f>
        <v>1</v>
      </c>
      <c r="Q93" s="39" t="str">
        <f>IF(●入力フォーム!Q93="","",●入力フォーム!Q93)</f>
        <v/>
      </c>
      <c r="R93" s="36" t="str">
        <f>IF(●入力フォーム!R93="","",●入力フォーム!R93)</f>
        <v/>
      </c>
      <c r="S93" s="32" t="str">
        <f>IF(●入力フォーム!S93="","",●入力フォーム!S93)</f>
        <v/>
      </c>
      <c r="T93" s="36" t="str">
        <f>IF(●入力フォーム!T93="","",●入力フォーム!T93)</f>
        <v/>
      </c>
      <c r="U93" s="32" t="str">
        <f>IF(●入力フォーム!U93="","",●入力フォーム!U93)</f>
        <v/>
      </c>
      <c r="V93" s="50" t="str">
        <f>IF(●入力フォーム!V93="","",●入力フォーム!V93)</f>
        <v/>
      </c>
      <c r="W93" s="36" t="str">
        <f>IF(●入力フォーム!W93="","",●入力フォーム!W93)</f>
        <v/>
      </c>
      <c r="X93" s="27" t="str">
        <f>IF(●入力フォーム!X93="","",●入力フォーム!X93)</f>
        <v/>
      </c>
      <c r="Y93" s="27" t="str">
        <f>IF(●入力フォーム!Y93="","",●入力フォーム!Y93)</f>
        <v/>
      </c>
      <c r="Z93" s="27" t="str">
        <f>IF(●入力フォーム!Z93="","",●入力フォーム!Z93)</f>
        <v/>
      </c>
      <c r="AA93" s="27" t="str">
        <f>IF(●入力フォーム!AA93="","",●入力フォーム!AA93)</f>
        <v/>
      </c>
      <c r="AB93" s="27" t="str">
        <f>IF(●入力フォーム!AB93="","",●入力フォーム!AB93)</f>
        <v/>
      </c>
      <c r="AC93" s="27" t="str">
        <f>IF(●入力フォーム!AC93="","",●入力フォーム!AC93)</f>
        <v/>
      </c>
      <c r="AD93" s="27" t="str">
        <f>IF(●入力フォーム!AD93="","",●入力フォーム!AD93)</f>
        <v/>
      </c>
      <c r="AE93" s="27" t="str">
        <f>IF(●入力フォーム!AE93="","",●入力フォーム!AE93)</f>
        <v/>
      </c>
      <c r="AF93" s="27" t="str">
        <f>IF(●入力フォーム!AF93="","",●入力フォーム!AF93)</f>
        <v/>
      </c>
      <c r="AG93" s="27" t="str">
        <f>IF(●入力フォーム!AG93="","",●入力フォーム!AG93)</f>
        <v/>
      </c>
      <c r="AH93" s="27" t="str">
        <f>IF(●入力フォーム!AH93="","",●入力フォーム!AH93)</f>
        <v/>
      </c>
      <c r="AI93" s="27" t="str">
        <f>IF(●入力フォーム!AI93="","",●入力フォーム!AI93)</f>
        <v/>
      </c>
      <c r="AJ93" s="27" t="str">
        <f>IF(●入力フォーム!AJ93="","",●入力フォーム!AJ93)</f>
        <v/>
      </c>
      <c r="AK93" s="27" t="str">
        <f>IF(●入力フォーム!AK93="","",●入力フォーム!AK93)</f>
        <v/>
      </c>
      <c r="AL93" s="27" t="str">
        <f>IF(●入力フォーム!AL93="","",●入力フォーム!AL93)</f>
        <v/>
      </c>
      <c r="AM93" s="27" t="str">
        <f>IF(●入力フォーム!AM93="","",●入力フォーム!AM93)</f>
        <v/>
      </c>
      <c r="AN93" s="27" t="str">
        <f>IF(●入力フォーム!AN93="","",●入力フォーム!AN93)</f>
        <v/>
      </c>
      <c r="AO93" s="27" t="str">
        <f>IF(●入力フォーム!AO93="","",●入力フォーム!AO93)</f>
        <v/>
      </c>
      <c r="AP93" s="27" t="str">
        <f>IF(●入力フォーム!AP93="","",●入力フォーム!AP93)</f>
        <v/>
      </c>
      <c r="AQ93" s="28" t="str">
        <f>IF(●入力フォーム!AQ93="","",●入力フォーム!AQ93)</f>
        <v/>
      </c>
      <c r="AR93" s="29" t="str">
        <f>IF(●入力フォーム!AR93="","",●入力フォーム!AR93)</f>
        <v/>
      </c>
      <c r="AS93" s="27" t="str">
        <f>IF(●入力フォーム!AS93="","",●入力フォーム!AS93)</f>
        <v/>
      </c>
      <c r="AT93" s="27" t="str">
        <f>IF(●入力フォーム!AT93="","",●入力フォーム!AT93)</f>
        <v/>
      </c>
      <c r="AU93" s="27" t="str">
        <f>IF(●入力フォーム!AU93="","",●入力フォーム!AU93)</f>
        <v/>
      </c>
      <c r="AV93" s="27" t="str">
        <f>IF(●入力フォーム!AV93="","",●入力フォーム!AV93)</f>
        <v/>
      </c>
      <c r="AW93" s="30" t="str">
        <f>IF(●入力フォーム!AW93="","",●入力フォーム!AW93)</f>
        <v/>
      </c>
      <c r="AX93" s="31" t="str">
        <f>IF(●入力フォーム!AX93="","",●入力フォーム!AX93)</f>
        <v/>
      </c>
      <c r="AY93" s="27" t="str">
        <f>IF(●入力フォーム!AY93="","",●入力フォーム!AY93)</f>
        <v/>
      </c>
    </row>
    <row r="94" spans="1:51" x14ac:dyDescent="0.4">
      <c r="A94" s="32" t="str">
        <f>IF(●入力フォーム!A94="","",●入力フォーム!A94)</f>
        <v/>
      </c>
      <c r="B94" s="51" t="str">
        <f>IF(●入力フォーム!B94="","",●入力フォーム!B94)</f>
        <v/>
      </c>
      <c r="C94" s="24" t="str">
        <f>IF(●入力フォーム!C94="","",●入力フォーム!C94)</f>
        <v/>
      </c>
      <c r="D94" s="24" t="str">
        <f>IF(●入力フォーム!D94="","",●入力フォーム!D94)</f>
        <v/>
      </c>
      <c r="E94" s="33" t="str">
        <f>IF(●入力フォーム!E94="","",●入力フォーム!E94)</f>
        <v/>
      </c>
      <c r="F94" s="24" t="str">
        <f>IF(●入力フォーム!F94="","",●入力フォーム!F94)</f>
        <v/>
      </c>
      <c r="G94" s="24" t="str">
        <f>IF(●入力フォーム!G94="","",●入力フォーム!G94)</f>
        <v/>
      </c>
      <c r="H94" s="25" t="str">
        <f>IF(●入力フォーム!H94="","",●入力フォーム!H94)</f>
        <v/>
      </c>
      <c r="I94" s="25" t="str">
        <f>IF(●入力フォーム!I94="","",●入力フォーム!I94)</f>
        <v/>
      </c>
      <c r="J94" s="32" t="str">
        <f>IF(●入力フォーム!J94="","",●入力フォーム!J94)</f>
        <v/>
      </c>
      <c r="K94" s="32" t="str">
        <f>IF(●入力フォーム!K94="","",●入力フォーム!K94)</f>
        <v/>
      </c>
      <c r="L94" s="36" t="str">
        <f>IF(●入力フォーム!L94="","",●入力フォーム!L94)</f>
        <v/>
      </c>
      <c r="M94" s="36">
        <f>IF(●入力フォーム!M94="","",●入力フォーム!M94)</f>
        <v>960</v>
      </c>
      <c r="N94" s="36">
        <f>IF(●入力フォーム!N94="","",●入力フォーム!N94)</f>
        <v>0.4</v>
      </c>
      <c r="O94" s="37">
        <f>IF(●入力フォーム!O94="","",●入力フォーム!O94)</f>
        <v>1.3</v>
      </c>
      <c r="P94" s="38">
        <f>IF(●入力フォーム!P94="","",●入力フォーム!P94)</f>
        <v>1</v>
      </c>
      <c r="Q94" s="39" t="str">
        <f>IF(●入力フォーム!Q94="","",●入力フォーム!Q94)</f>
        <v/>
      </c>
      <c r="R94" s="36" t="str">
        <f>IF(●入力フォーム!R94="","",●入力フォーム!R94)</f>
        <v/>
      </c>
      <c r="S94" s="32" t="str">
        <f>IF(●入力フォーム!S94="","",●入力フォーム!S94)</f>
        <v/>
      </c>
      <c r="T94" s="36" t="str">
        <f>IF(●入力フォーム!T94="","",●入力フォーム!T94)</f>
        <v/>
      </c>
      <c r="U94" s="32" t="str">
        <f>IF(●入力フォーム!U94="","",●入力フォーム!U94)</f>
        <v/>
      </c>
      <c r="V94" s="50" t="str">
        <f>IF(●入力フォーム!V94="","",●入力フォーム!V94)</f>
        <v/>
      </c>
      <c r="W94" s="36" t="str">
        <f>IF(●入力フォーム!W94="","",●入力フォーム!W94)</f>
        <v/>
      </c>
      <c r="X94" s="27" t="str">
        <f>IF(●入力フォーム!X94="","",●入力フォーム!X94)</f>
        <v/>
      </c>
      <c r="Y94" s="27" t="str">
        <f>IF(●入力フォーム!Y94="","",●入力フォーム!Y94)</f>
        <v/>
      </c>
      <c r="Z94" s="27" t="str">
        <f>IF(●入力フォーム!Z94="","",●入力フォーム!Z94)</f>
        <v/>
      </c>
      <c r="AA94" s="27" t="str">
        <f>IF(●入力フォーム!AA94="","",●入力フォーム!AA94)</f>
        <v/>
      </c>
      <c r="AB94" s="27" t="str">
        <f>IF(●入力フォーム!AB94="","",●入力フォーム!AB94)</f>
        <v/>
      </c>
      <c r="AC94" s="27" t="str">
        <f>IF(●入力フォーム!AC94="","",●入力フォーム!AC94)</f>
        <v/>
      </c>
      <c r="AD94" s="27" t="str">
        <f>IF(●入力フォーム!AD94="","",●入力フォーム!AD94)</f>
        <v/>
      </c>
      <c r="AE94" s="27" t="str">
        <f>IF(●入力フォーム!AE94="","",●入力フォーム!AE94)</f>
        <v/>
      </c>
      <c r="AF94" s="27" t="str">
        <f>IF(●入力フォーム!AF94="","",●入力フォーム!AF94)</f>
        <v/>
      </c>
      <c r="AG94" s="27" t="str">
        <f>IF(●入力フォーム!AG94="","",●入力フォーム!AG94)</f>
        <v/>
      </c>
      <c r="AH94" s="27" t="str">
        <f>IF(●入力フォーム!AH94="","",●入力フォーム!AH94)</f>
        <v/>
      </c>
      <c r="AI94" s="27" t="str">
        <f>IF(●入力フォーム!AI94="","",●入力フォーム!AI94)</f>
        <v/>
      </c>
      <c r="AJ94" s="27" t="str">
        <f>IF(●入力フォーム!AJ94="","",●入力フォーム!AJ94)</f>
        <v/>
      </c>
      <c r="AK94" s="27" t="str">
        <f>IF(●入力フォーム!AK94="","",●入力フォーム!AK94)</f>
        <v/>
      </c>
      <c r="AL94" s="27" t="str">
        <f>IF(●入力フォーム!AL94="","",●入力フォーム!AL94)</f>
        <v/>
      </c>
      <c r="AM94" s="27" t="str">
        <f>IF(●入力フォーム!AM94="","",●入力フォーム!AM94)</f>
        <v/>
      </c>
      <c r="AN94" s="27" t="str">
        <f>IF(●入力フォーム!AN94="","",●入力フォーム!AN94)</f>
        <v/>
      </c>
      <c r="AO94" s="27" t="str">
        <f>IF(●入力フォーム!AO94="","",●入力フォーム!AO94)</f>
        <v/>
      </c>
      <c r="AP94" s="27" t="str">
        <f>IF(●入力フォーム!AP94="","",●入力フォーム!AP94)</f>
        <v/>
      </c>
      <c r="AQ94" s="28" t="str">
        <f>IF(●入力フォーム!AQ94="","",●入力フォーム!AQ94)</f>
        <v/>
      </c>
      <c r="AR94" s="29" t="str">
        <f>IF(●入力フォーム!AR94="","",●入力フォーム!AR94)</f>
        <v/>
      </c>
      <c r="AS94" s="27" t="str">
        <f>IF(●入力フォーム!AS94="","",●入力フォーム!AS94)</f>
        <v/>
      </c>
      <c r="AT94" s="27" t="str">
        <f>IF(●入力フォーム!AT94="","",●入力フォーム!AT94)</f>
        <v/>
      </c>
      <c r="AU94" s="27" t="str">
        <f>IF(●入力フォーム!AU94="","",●入力フォーム!AU94)</f>
        <v/>
      </c>
      <c r="AV94" s="27" t="str">
        <f>IF(●入力フォーム!AV94="","",●入力フォーム!AV94)</f>
        <v/>
      </c>
      <c r="AW94" s="30" t="str">
        <f>IF(●入力フォーム!AW94="","",●入力フォーム!AW94)</f>
        <v/>
      </c>
      <c r="AX94" s="31" t="str">
        <f>IF(●入力フォーム!AX94="","",●入力フォーム!AX94)</f>
        <v/>
      </c>
      <c r="AY94" s="27" t="str">
        <f>IF(●入力フォーム!AY94="","",●入力フォーム!AY94)</f>
        <v/>
      </c>
    </row>
    <row r="95" spans="1:51" x14ac:dyDescent="0.4">
      <c r="A95" s="32" t="str">
        <f>IF(●入力フォーム!A95="","",●入力フォーム!A95)</f>
        <v/>
      </c>
      <c r="B95" s="51" t="str">
        <f>IF(●入力フォーム!B95="","",●入力フォーム!B95)</f>
        <v/>
      </c>
      <c r="C95" s="24" t="str">
        <f>IF(●入力フォーム!C95="","",●入力フォーム!C95)</f>
        <v/>
      </c>
      <c r="D95" s="24" t="str">
        <f>IF(●入力フォーム!D95="","",●入力フォーム!D95)</f>
        <v/>
      </c>
      <c r="E95" s="33" t="str">
        <f>IF(●入力フォーム!E95="","",●入力フォーム!E95)</f>
        <v/>
      </c>
      <c r="F95" s="24" t="str">
        <f>IF(●入力フォーム!F95="","",●入力フォーム!F95)</f>
        <v/>
      </c>
      <c r="G95" s="24" t="str">
        <f>IF(●入力フォーム!G95="","",●入力フォーム!G95)</f>
        <v/>
      </c>
      <c r="H95" s="25" t="str">
        <f>IF(●入力フォーム!H95="","",●入力フォーム!H95)</f>
        <v/>
      </c>
      <c r="I95" s="25" t="str">
        <f>IF(●入力フォーム!I95="","",●入力フォーム!I95)</f>
        <v/>
      </c>
      <c r="J95" s="32" t="str">
        <f>IF(●入力フォーム!J95="","",●入力フォーム!J95)</f>
        <v/>
      </c>
      <c r="K95" s="32" t="str">
        <f>IF(●入力フォーム!K95="","",●入力フォーム!K95)</f>
        <v/>
      </c>
      <c r="L95" s="36" t="str">
        <f>IF(●入力フォーム!L95="","",●入力フォーム!L95)</f>
        <v/>
      </c>
      <c r="M95" s="36">
        <f>IF(●入力フォーム!M95="","",●入力フォーム!M95)</f>
        <v>960</v>
      </c>
      <c r="N95" s="36">
        <f>IF(●入力フォーム!N95="","",●入力フォーム!N95)</f>
        <v>0.4</v>
      </c>
      <c r="O95" s="37">
        <f>IF(●入力フォーム!O95="","",●入力フォーム!O95)</f>
        <v>1.3</v>
      </c>
      <c r="P95" s="38">
        <f>IF(●入力フォーム!P95="","",●入力フォーム!P95)</f>
        <v>1</v>
      </c>
      <c r="Q95" s="39" t="str">
        <f>IF(●入力フォーム!Q95="","",●入力フォーム!Q95)</f>
        <v/>
      </c>
      <c r="R95" s="36" t="str">
        <f>IF(●入力フォーム!R95="","",●入力フォーム!R95)</f>
        <v/>
      </c>
      <c r="S95" s="32" t="str">
        <f>IF(●入力フォーム!S95="","",●入力フォーム!S95)</f>
        <v/>
      </c>
      <c r="T95" s="36" t="str">
        <f>IF(●入力フォーム!T95="","",●入力フォーム!T95)</f>
        <v/>
      </c>
      <c r="U95" s="32" t="str">
        <f>IF(●入力フォーム!U95="","",●入力フォーム!U95)</f>
        <v/>
      </c>
      <c r="V95" s="50" t="str">
        <f>IF(●入力フォーム!V95="","",●入力フォーム!V95)</f>
        <v/>
      </c>
      <c r="W95" s="36" t="str">
        <f>IF(●入力フォーム!W95="","",●入力フォーム!W95)</f>
        <v/>
      </c>
      <c r="X95" s="27" t="str">
        <f>IF(●入力フォーム!X95="","",●入力フォーム!X95)</f>
        <v/>
      </c>
      <c r="Y95" s="27" t="str">
        <f>IF(●入力フォーム!Y95="","",●入力フォーム!Y95)</f>
        <v/>
      </c>
      <c r="Z95" s="27" t="str">
        <f>IF(●入力フォーム!Z95="","",●入力フォーム!Z95)</f>
        <v/>
      </c>
      <c r="AA95" s="27" t="str">
        <f>IF(●入力フォーム!AA95="","",●入力フォーム!AA95)</f>
        <v/>
      </c>
      <c r="AB95" s="27" t="str">
        <f>IF(●入力フォーム!AB95="","",●入力フォーム!AB95)</f>
        <v/>
      </c>
      <c r="AC95" s="27" t="str">
        <f>IF(●入力フォーム!AC95="","",●入力フォーム!AC95)</f>
        <v/>
      </c>
      <c r="AD95" s="27" t="str">
        <f>IF(●入力フォーム!AD95="","",●入力フォーム!AD95)</f>
        <v/>
      </c>
      <c r="AE95" s="27" t="str">
        <f>IF(●入力フォーム!AE95="","",●入力フォーム!AE95)</f>
        <v/>
      </c>
      <c r="AF95" s="27" t="str">
        <f>IF(●入力フォーム!AF95="","",●入力フォーム!AF95)</f>
        <v/>
      </c>
      <c r="AG95" s="27" t="str">
        <f>IF(●入力フォーム!AG95="","",●入力フォーム!AG95)</f>
        <v/>
      </c>
      <c r="AH95" s="27" t="str">
        <f>IF(●入力フォーム!AH95="","",●入力フォーム!AH95)</f>
        <v/>
      </c>
      <c r="AI95" s="27" t="str">
        <f>IF(●入力フォーム!AI95="","",●入力フォーム!AI95)</f>
        <v/>
      </c>
      <c r="AJ95" s="27" t="str">
        <f>IF(●入力フォーム!AJ95="","",●入力フォーム!AJ95)</f>
        <v/>
      </c>
      <c r="AK95" s="27" t="str">
        <f>IF(●入力フォーム!AK95="","",●入力フォーム!AK95)</f>
        <v/>
      </c>
      <c r="AL95" s="27" t="str">
        <f>IF(●入力フォーム!AL95="","",●入力フォーム!AL95)</f>
        <v/>
      </c>
      <c r="AM95" s="27" t="str">
        <f>IF(●入力フォーム!AM95="","",●入力フォーム!AM95)</f>
        <v/>
      </c>
      <c r="AN95" s="27" t="str">
        <f>IF(●入力フォーム!AN95="","",●入力フォーム!AN95)</f>
        <v/>
      </c>
      <c r="AO95" s="27" t="str">
        <f>IF(●入力フォーム!AO95="","",●入力フォーム!AO95)</f>
        <v/>
      </c>
      <c r="AP95" s="27" t="str">
        <f>IF(●入力フォーム!AP95="","",●入力フォーム!AP95)</f>
        <v/>
      </c>
      <c r="AQ95" s="28" t="str">
        <f>IF(●入力フォーム!AQ95="","",●入力フォーム!AQ95)</f>
        <v/>
      </c>
      <c r="AR95" s="29" t="str">
        <f>IF(●入力フォーム!AR95="","",●入力フォーム!AR95)</f>
        <v/>
      </c>
      <c r="AS95" s="27" t="str">
        <f>IF(●入力フォーム!AS95="","",●入力フォーム!AS95)</f>
        <v/>
      </c>
      <c r="AT95" s="27" t="str">
        <f>IF(●入力フォーム!AT95="","",●入力フォーム!AT95)</f>
        <v/>
      </c>
      <c r="AU95" s="27" t="str">
        <f>IF(●入力フォーム!AU95="","",●入力フォーム!AU95)</f>
        <v/>
      </c>
      <c r="AV95" s="27" t="str">
        <f>IF(●入力フォーム!AV95="","",●入力フォーム!AV95)</f>
        <v/>
      </c>
      <c r="AW95" s="30" t="str">
        <f>IF(●入力フォーム!AW95="","",●入力フォーム!AW95)</f>
        <v/>
      </c>
      <c r="AX95" s="31" t="str">
        <f>IF(●入力フォーム!AX95="","",●入力フォーム!AX95)</f>
        <v/>
      </c>
      <c r="AY95" s="27" t="str">
        <f>IF(●入力フォーム!AY95="","",●入力フォーム!AY95)</f>
        <v/>
      </c>
    </row>
    <row r="96" spans="1:51" x14ac:dyDescent="0.4">
      <c r="A96" s="32" t="str">
        <f>IF(●入力フォーム!A96="","",●入力フォーム!A96)</f>
        <v/>
      </c>
      <c r="B96" s="51" t="str">
        <f>IF(●入力フォーム!B96="","",●入力フォーム!B96)</f>
        <v/>
      </c>
      <c r="C96" s="24" t="str">
        <f>IF(●入力フォーム!C96="","",●入力フォーム!C96)</f>
        <v/>
      </c>
      <c r="D96" s="24" t="str">
        <f>IF(●入力フォーム!D96="","",●入力フォーム!D96)</f>
        <v/>
      </c>
      <c r="E96" s="33" t="str">
        <f>IF(●入力フォーム!E96="","",●入力フォーム!E96)</f>
        <v/>
      </c>
      <c r="F96" s="24" t="str">
        <f>IF(●入力フォーム!F96="","",●入力フォーム!F96)</f>
        <v/>
      </c>
      <c r="G96" s="24" t="str">
        <f>IF(●入力フォーム!G96="","",●入力フォーム!G96)</f>
        <v/>
      </c>
      <c r="H96" s="25" t="str">
        <f>IF(●入力フォーム!H96="","",●入力フォーム!H96)</f>
        <v/>
      </c>
      <c r="I96" s="25" t="str">
        <f>IF(●入力フォーム!I96="","",●入力フォーム!I96)</f>
        <v/>
      </c>
      <c r="J96" s="32" t="str">
        <f>IF(●入力フォーム!J96="","",●入力フォーム!J96)</f>
        <v/>
      </c>
      <c r="K96" s="32" t="str">
        <f>IF(●入力フォーム!K96="","",●入力フォーム!K96)</f>
        <v/>
      </c>
      <c r="L96" s="36" t="str">
        <f>IF(●入力フォーム!L96="","",●入力フォーム!L96)</f>
        <v/>
      </c>
      <c r="M96" s="36">
        <f>IF(●入力フォーム!M96="","",●入力フォーム!M96)</f>
        <v>960</v>
      </c>
      <c r="N96" s="36">
        <f>IF(●入力フォーム!N96="","",●入力フォーム!N96)</f>
        <v>0.4</v>
      </c>
      <c r="O96" s="37">
        <f>IF(●入力フォーム!O96="","",●入力フォーム!O96)</f>
        <v>1.3</v>
      </c>
      <c r="P96" s="38">
        <f>IF(●入力フォーム!P96="","",●入力フォーム!P96)</f>
        <v>1</v>
      </c>
      <c r="Q96" s="39" t="str">
        <f>IF(●入力フォーム!Q96="","",●入力フォーム!Q96)</f>
        <v/>
      </c>
      <c r="R96" s="36" t="str">
        <f>IF(●入力フォーム!R96="","",●入力フォーム!R96)</f>
        <v/>
      </c>
      <c r="S96" s="32" t="str">
        <f>IF(●入力フォーム!S96="","",●入力フォーム!S96)</f>
        <v/>
      </c>
      <c r="T96" s="36" t="str">
        <f>IF(●入力フォーム!T96="","",●入力フォーム!T96)</f>
        <v/>
      </c>
      <c r="U96" s="32" t="str">
        <f>IF(●入力フォーム!U96="","",●入力フォーム!U96)</f>
        <v/>
      </c>
      <c r="V96" s="50" t="str">
        <f>IF(●入力フォーム!V96="","",●入力フォーム!V96)</f>
        <v/>
      </c>
      <c r="W96" s="36" t="str">
        <f>IF(●入力フォーム!W96="","",●入力フォーム!W96)</f>
        <v/>
      </c>
      <c r="X96" s="27" t="str">
        <f>IF(●入力フォーム!X96="","",●入力フォーム!X96)</f>
        <v/>
      </c>
      <c r="Y96" s="27" t="str">
        <f>IF(●入力フォーム!Y96="","",●入力フォーム!Y96)</f>
        <v/>
      </c>
      <c r="Z96" s="27" t="str">
        <f>IF(●入力フォーム!Z96="","",●入力フォーム!Z96)</f>
        <v/>
      </c>
      <c r="AA96" s="27" t="str">
        <f>IF(●入力フォーム!AA96="","",●入力フォーム!AA96)</f>
        <v/>
      </c>
      <c r="AB96" s="27" t="str">
        <f>IF(●入力フォーム!AB96="","",●入力フォーム!AB96)</f>
        <v/>
      </c>
      <c r="AC96" s="27" t="str">
        <f>IF(●入力フォーム!AC96="","",●入力フォーム!AC96)</f>
        <v/>
      </c>
      <c r="AD96" s="27" t="str">
        <f>IF(●入力フォーム!AD96="","",●入力フォーム!AD96)</f>
        <v/>
      </c>
      <c r="AE96" s="27" t="str">
        <f>IF(●入力フォーム!AE96="","",●入力フォーム!AE96)</f>
        <v/>
      </c>
      <c r="AF96" s="27" t="str">
        <f>IF(●入力フォーム!AF96="","",●入力フォーム!AF96)</f>
        <v/>
      </c>
      <c r="AG96" s="27" t="str">
        <f>IF(●入力フォーム!AG96="","",●入力フォーム!AG96)</f>
        <v/>
      </c>
      <c r="AH96" s="27" t="str">
        <f>IF(●入力フォーム!AH96="","",●入力フォーム!AH96)</f>
        <v/>
      </c>
      <c r="AI96" s="27" t="str">
        <f>IF(●入力フォーム!AI96="","",●入力フォーム!AI96)</f>
        <v/>
      </c>
      <c r="AJ96" s="27" t="str">
        <f>IF(●入力フォーム!AJ96="","",●入力フォーム!AJ96)</f>
        <v/>
      </c>
      <c r="AK96" s="27" t="str">
        <f>IF(●入力フォーム!AK96="","",●入力フォーム!AK96)</f>
        <v/>
      </c>
      <c r="AL96" s="27" t="str">
        <f>IF(●入力フォーム!AL96="","",●入力フォーム!AL96)</f>
        <v/>
      </c>
      <c r="AM96" s="27" t="str">
        <f>IF(●入力フォーム!AM96="","",●入力フォーム!AM96)</f>
        <v/>
      </c>
      <c r="AN96" s="27" t="str">
        <f>IF(●入力フォーム!AN96="","",●入力フォーム!AN96)</f>
        <v/>
      </c>
      <c r="AO96" s="27" t="str">
        <f>IF(●入力フォーム!AO96="","",●入力フォーム!AO96)</f>
        <v/>
      </c>
      <c r="AP96" s="27" t="str">
        <f>IF(●入力フォーム!AP96="","",●入力フォーム!AP96)</f>
        <v/>
      </c>
      <c r="AQ96" s="28" t="str">
        <f>IF(●入力フォーム!AQ96="","",●入力フォーム!AQ96)</f>
        <v/>
      </c>
      <c r="AR96" s="29" t="str">
        <f>IF(●入力フォーム!AR96="","",●入力フォーム!AR96)</f>
        <v/>
      </c>
      <c r="AS96" s="27" t="str">
        <f>IF(●入力フォーム!AS96="","",●入力フォーム!AS96)</f>
        <v/>
      </c>
      <c r="AT96" s="27" t="str">
        <f>IF(●入力フォーム!AT96="","",●入力フォーム!AT96)</f>
        <v/>
      </c>
      <c r="AU96" s="27" t="str">
        <f>IF(●入力フォーム!AU96="","",●入力フォーム!AU96)</f>
        <v/>
      </c>
      <c r="AV96" s="27" t="str">
        <f>IF(●入力フォーム!AV96="","",●入力フォーム!AV96)</f>
        <v/>
      </c>
      <c r="AW96" s="30" t="str">
        <f>IF(●入力フォーム!AW96="","",●入力フォーム!AW96)</f>
        <v/>
      </c>
      <c r="AX96" s="31" t="str">
        <f>IF(●入力フォーム!AX96="","",●入力フォーム!AX96)</f>
        <v/>
      </c>
      <c r="AY96" s="27" t="str">
        <f>IF(●入力フォーム!AY96="","",●入力フォーム!AY96)</f>
        <v/>
      </c>
    </row>
    <row r="97" spans="1:51" x14ac:dyDescent="0.4">
      <c r="A97" s="32" t="str">
        <f>IF(●入力フォーム!A97="","",●入力フォーム!A97)</f>
        <v/>
      </c>
      <c r="B97" s="51" t="str">
        <f>IF(●入力フォーム!B97="","",●入力フォーム!B97)</f>
        <v/>
      </c>
      <c r="C97" s="24" t="str">
        <f>IF(●入力フォーム!C97="","",●入力フォーム!C97)</f>
        <v/>
      </c>
      <c r="D97" s="24" t="str">
        <f>IF(●入力フォーム!D97="","",●入力フォーム!D97)</f>
        <v/>
      </c>
      <c r="E97" s="33" t="str">
        <f>IF(●入力フォーム!E97="","",●入力フォーム!E97)</f>
        <v/>
      </c>
      <c r="F97" s="24" t="str">
        <f>IF(●入力フォーム!F97="","",●入力フォーム!F97)</f>
        <v/>
      </c>
      <c r="G97" s="24" t="str">
        <f>IF(●入力フォーム!G97="","",●入力フォーム!G97)</f>
        <v/>
      </c>
      <c r="H97" s="25" t="str">
        <f>IF(●入力フォーム!H97="","",●入力フォーム!H97)</f>
        <v/>
      </c>
      <c r="I97" s="25" t="str">
        <f>IF(●入力フォーム!I97="","",●入力フォーム!I97)</f>
        <v/>
      </c>
      <c r="J97" s="32" t="str">
        <f>IF(●入力フォーム!J97="","",●入力フォーム!J97)</f>
        <v/>
      </c>
      <c r="K97" s="32" t="str">
        <f>IF(●入力フォーム!K97="","",●入力フォーム!K97)</f>
        <v/>
      </c>
      <c r="L97" s="36" t="str">
        <f>IF(●入力フォーム!L97="","",●入力フォーム!L97)</f>
        <v/>
      </c>
      <c r="M97" s="36">
        <f>IF(●入力フォーム!M97="","",●入力フォーム!M97)</f>
        <v>960</v>
      </c>
      <c r="N97" s="36">
        <f>IF(●入力フォーム!N97="","",●入力フォーム!N97)</f>
        <v>0.4</v>
      </c>
      <c r="O97" s="37">
        <f>IF(●入力フォーム!O97="","",●入力フォーム!O97)</f>
        <v>1.3</v>
      </c>
      <c r="P97" s="38">
        <f>IF(●入力フォーム!P97="","",●入力フォーム!P97)</f>
        <v>1</v>
      </c>
      <c r="Q97" s="39" t="str">
        <f>IF(●入力フォーム!Q97="","",●入力フォーム!Q97)</f>
        <v/>
      </c>
      <c r="R97" s="36" t="str">
        <f>IF(●入力フォーム!R97="","",●入力フォーム!R97)</f>
        <v/>
      </c>
      <c r="S97" s="32" t="str">
        <f>IF(●入力フォーム!S97="","",●入力フォーム!S97)</f>
        <v/>
      </c>
      <c r="T97" s="36" t="str">
        <f>IF(●入力フォーム!T97="","",●入力フォーム!T97)</f>
        <v/>
      </c>
      <c r="U97" s="32" t="str">
        <f>IF(●入力フォーム!U97="","",●入力フォーム!U97)</f>
        <v/>
      </c>
      <c r="V97" s="50" t="str">
        <f>IF(●入力フォーム!V97="","",●入力フォーム!V97)</f>
        <v/>
      </c>
      <c r="W97" s="36" t="str">
        <f>IF(●入力フォーム!W97="","",●入力フォーム!W97)</f>
        <v/>
      </c>
      <c r="X97" s="27" t="str">
        <f>IF(●入力フォーム!X97="","",●入力フォーム!X97)</f>
        <v/>
      </c>
      <c r="Y97" s="27" t="str">
        <f>IF(●入力フォーム!Y97="","",●入力フォーム!Y97)</f>
        <v/>
      </c>
      <c r="Z97" s="27" t="str">
        <f>IF(●入力フォーム!Z97="","",●入力フォーム!Z97)</f>
        <v/>
      </c>
      <c r="AA97" s="27" t="str">
        <f>IF(●入力フォーム!AA97="","",●入力フォーム!AA97)</f>
        <v/>
      </c>
      <c r="AB97" s="27" t="str">
        <f>IF(●入力フォーム!AB97="","",●入力フォーム!AB97)</f>
        <v/>
      </c>
      <c r="AC97" s="27" t="str">
        <f>IF(●入力フォーム!AC97="","",●入力フォーム!AC97)</f>
        <v/>
      </c>
      <c r="AD97" s="27" t="str">
        <f>IF(●入力フォーム!AD97="","",●入力フォーム!AD97)</f>
        <v/>
      </c>
      <c r="AE97" s="27" t="str">
        <f>IF(●入力フォーム!AE97="","",●入力フォーム!AE97)</f>
        <v/>
      </c>
      <c r="AF97" s="27" t="str">
        <f>IF(●入力フォーム!AF97="","",●入力フォーム!AF97)</f>
        <v/>
      </c>
      <c r="AG97" s="27" t="str">
        <f>IF(●入力フォーム!AG97="","",●入力フォーム!AG97)</f>
        <v/>
      </c>
      <c r="AH97" s="27" t="str">
        <f>IF(●入力フォーム!AH97="","",●入力フォーム!AH97)</f>
        <v/>
      </c>
      <c r="AI97" s="27" t="str">
        <f>IF(●入力フォーム!AI97="","",●入力フォーム!AI97)</f>
        <v/>
      </c>
      <c r="AJ97" s="27" t="str">
        <f>IF(●入力フォーム!AJ97="","",●入力フォーム!AJ97)</f>
        <v/>
      </c>
      <c r="AK97" s="27" t="str">
        <f>IF(●入力フォーム!AK97="","",●入力フォーム!AK97)</f>
        <v/>
      </c>
      <c r="AL97" s="27" t="str">
        <f>IF(●入力フォーム!AL97="","",●入力フォーム!AL97)</f>
        <v/>
      </c>
      <c r="AM97" s="27" t="str">
        <f>IF(●入力フォーム!AM97="","",●入力フォーム!AM97)</f>
        <v/>
      </c>
      <c r="AN97" s="27" t="str">
        <f>IF(●入力フォーム!AN97="","",●入力フォーム!AN97)</f>
        <v/>
      </c>
      <c r="AO97" s="27" t="str">
        <f>IF(●入力フォーム!AO97="","",●入力フォーム!AO97)</f>
        <v/>
      </c>
      <c r="AP97" s="27" t="str">
        <f>IF(●入力フォーム!AP97="","",●入力フォーム!AP97)</f>
        <v/>
      </c>
      <c r="AQ97" s="28" t="str">
        <f>IF(●入力フォーム!AQ97="","",●入力フォーム!AQ97)</f>
        <v/>
      </c>
      <c r="AR97" s="29" t="str">
        <f>IF(●入力フォーム!AR97="","",●入力フォーム!AR97)</f>
        <v/>
      </c>
      <c r="AS97" s="27" t="str">
        <f>IF(●入力フォーム!AS97="","",●入力フォーム!AS97)</f>
        <v/>
      </c>
      <c r="AT97" s="27" t="str">
        <f>IF(●入力フォーム!AT97="","",●入力フォーム!AT97)</f>
        <v/>
      </c>
      <c r="AU97" s="27" t="str">
        <f>IF(●入力フォーム!AU97="","",●入力フォーム!AU97)</f>
        <v/>
      </c>
      <c r="AV97" s="27" t="str">
        <f>IF(●入力フォーム!AV97="","",●入力フォーム!AV97)</f>
        <v/>
      </c>
      <c r="AW97" s="30" t="str">
        <f>IF(●入力フォーム!AW97="","",●入力フォーム!AW97)</f>
        <v/>
      </c>
      <c r="AX97" s="31" t="str">
        <f>IF(●入力フォーム!AX97="","",●入力フォーム!AX97)</f>
        <v/>
      </c>
      <c r="AY97" s="27" t="str">
        <f>IF(●入力フォーム!AY97="","",●入力フォーム!AY97)</f>
        <v/>
      </c>
    </row>
    <row r="98" spans="1:51" x14ac:dyDescent="0.4">
      <c r="A98" s="32" t="str">
        <f>IF(●入力フォーム!A98="","",●入力フォーム!A98)</f>
        <v/>
      </c>
      <c r="B98" s="51" t="str">
        <f>IF(●入力フォーム!B98="","",●入力フォーム!B98)</f>
        <v/>
      </c>
      <c r="C98" s="24" t="str">
        <f>IF(●入力フォーム!C98="","",●入力フォーム!C98)</f>
        <v/>
      </c>
      <c r="D98" s="24" t="str">
        <f>IF(●入力フォーム!D98="","",●入力フォーム!D98)</f>
        <v/>
      </c>
      <c r="E98" s="33" t="str">
        <f>IF(●入力フォーム!E98="","",●入力フォーム!E98)</f>
        <v/>
      </c>
      <c r="F98" s="24" t="str">
        <f>IF(●入力フォーム!F98="","",●入力フォーム!F98)</f>
        <v/>
      </c>
      <c r="G98" s="24" t="str">
        <f>IF(●入力フォーム!G98="","",●入力フォーム!G98)</f>
        <v/>
      </c>
      <c r="H98" s="25" t="str">
        <f>IF(●入力フォーム!H98="","",●入力フォーム!H98)</f>
        <v/>
      </c>
      <c r="I98" s="25" t="str">
        <f>IF(●入力フォーム!I98="","",●入力フォーム!I98)</f>
        <v/>
      </c>
      <c r="J98" s="32" t="str">
        <f>IF(●入力フォーム!J98="","",●入力フォーム!J98)</f>
        <v/>
      </c>
      <c r="K98" s="32" t="str">
        <f>IF(●入力フォーム!K98="","",●入力フォーム!K98)</f>
        <v/>
      </c>
      <c r="L98" s="36" t="str">
        <f>IF(●入力フォーム!L98="","",●入力フォーム!L98)</f>
        <v/>
      </c>
      <c r="M98" s="36">
        <f>IF(●入力フォーム!M98="","",●入力フォーム!M98)</f>
        <v>960</v>
      </c>
      <c r="N98" s="36">
        <f>IF(●入力フォーム!N98="","",●入力フォーム!N98)</f>
        <v>0.4</v>
      </c>
      <c r="O98" s="37">
        <f>IF(●入力フォーム!O98="","",●入力フォーム!O98)</f>
        <v>1.3</v>
      </c>
      <c r="P98" s="38">
        <f>IF(●入力フォーム!P98="","",●入力フォーム!P98)</f>
        <v>1</v>
      </c>
      <c r="Q98" s="39" t="str">
        <f>IF(●入力フォーム!Q98="","",●入力フォーム!Q98)</f>
        <v/>
      </c>
      <c r="R98" s="36" t="str">
        <f>IF(●入力フォーム!R98="","",●入力フォーム!R98)</f>
        <v/>
      </c>
      <c r="S98" s="32" t="str">
        <f>IF(●入力フォーム!S98="","",●入力フォーム!S98)</f>
        <v/>
      </c>
      <c r="T98" s="36" t="str">
        <f>IF(●入力フォーム!T98="","",●入力フォーム!T98)</f>
        <v/>
      </c>
      <c r="U98" s="32" t="str">
        <f>IF(●入力フォーム!U98="","",●入力フォーム!U98)</f>
        <v/>
      </c>
      <c r="V98" s="50" t="str">
        <f>IF(●入力フォーム!V98="","",●入力フォーム!V98)</f>
        <v/>
      </c>
      <c r="W98" s="36" t="str">
        <f>IF(●入力フォーム!W98="","",●入力フォーム!W98)</f>
        <v/>
      </c>
      <c r="X98" s="27" t="str">
        <f>IF(●入力フォーム!X98="","",●入力フォーム!X98)</f>
        <v/>
      </c>
      <c r="Y98" s="27" t="str">
        <f>IF(●入力フォーム!Y98="","",●入力フォーム!Y98)</f>
        <v/>
      </c>
      <c r="Z98" s="27" t="str">
        <f>IF(●入力フォーム!Z98="","",●入力フォーム!Z98)</f>
        <v/>
      </c>
      <c r="AA98" s="27" t="str">
        <f>IF(●入力フォーム!AA98="","",●入力フォーム!AA98)</f>
        <v/>
      </c>
      <c r="AB98" s="27" t="str">
        <f>IF(●入力フォーム!AB98="","",●入力フォーム!AB98)</f>
        <v/>
      </c>
      <c r="AC98" s="27" t="str">
        <f>IF(●入力フォーム!AC98="","",●入力フォーム!AC98)</f>
        <v/>
      </c>
      <c r="AD98" s="27" t="str">
        <f>IF(●入力フォーム!AD98="","",●入力フォーム!AD98)</f>
        <v/>
      </c>
      <c r="AE98" s="27" t="str">
        <f>IF(●入力フォーム!AE98="","",●入力フォーム!AE98)</f>
        <v/>
      </c>
      <c r="AF98" s="27" t="str">
        <f>IF(●入力フォーム!AF98="","",●入力フォーム!AF98)</f>
        <v/>
      </c>
      <c r="AG98" s="27" t="str">
        <f>IF(●入力フォーム!AG98="","",●入力フォーム!AG98)</f>
        <v/>
      </c>
      <c r="AH98" s="27" t="str">
        <f>IF(●入力フォーム!AH98="","",●入力フォーム!AH98)</f>
        <v/>
      </c>
      <c r="AI98" s="27" t="str">
        <f>IF(●入力フォーム!AI98="","",●入力フォーム!AI98)</f>
        <v/>
      </c>
      <c r="AJ98" s="27" t="str">
        <f>IF(●入力フォーム!AJ98="","",●入力フォーム!AJ98)</f>
        <v/>
      </c>
      <c r="AK98" s="27" t="str">
        <f>IF(●入力フォーム!AK98="","",●入力フォーム!AK98)</f>
        <v/>
      </c>
      <c r="AL98" s="27" t="str">
        <f>IF(●入力フォーム!AL98="","",●入力フォーム!AL98)</f>
        <v/>
      </c>
      <c r="AM98" s="27" t="str">
        <f>IF(●入力フォーム!AM98="","",●入力フォーム!AM98)</f>
        <v/>
      </c>
      <c r="AN98" s="27" t="str">
        <f>IF(●入力フォーム!AN98="","",●入力フォーム!AN98)</f>
        <v/>
      </c>
      <c r="AO98" s="27" t="str">
        <f>IF(●入力フォーム!AO98="","",●入力フォーム!AO98)</f>
        <v/>
      </c>
      <c r="AP98" s="27" t="str">
        <f>IF(●入力フォーム!AP98="","",●入力フォーム!AP98)</f>
        <v/>
      </c>
      <c r="AQ98" s="28" t="str">
        <f>IF(●入力フォーム!AQ98="","",●入力フォーム!AQ98)</f>
        <v/>
      </c>
      <c r="AR98" s="29" t="str">
        <f>IF(●入力フォーム!AR98="","",●入力フォーム!AR98)</f>
        <v/>
      </c>
      <c r="AS98" s="27" t="str">
        <f>IF(●入力フォーム!AS98="","",●入力フォーム!AS98)</f>
        <v/>
      </c>
      <c r="AT98" s="27" t="str">
        <f>IF(●入力フォーム!AT98="","",●入力フォーム!AT98)</f>
        <v/>
      </c>
      <c r="AU98" s="27" t="str">
        <f>IF(●入力フォーム!AU98="","",●入力フォーム!AU98)</f>
        <v/>
      </c>
      <c r="AV98" s="27" t="str">
        <f>IF(●入力フォーム!AV98="","",●入力フォーム!AV98)</f>
        <v/>
      </c>
      <c r="AW98" s="30" t="str">
        <f>IF(●入力フォーム!AW98="","",●入力フォーム!AW98)</f>
        <v/>
      </c>
      <c r="AX98" s="31" t="str">
        <f>IF(●入力フォーム!AX98="","",●入力フォーム!AX98)</f>
        <v/>
      </c>
      <c r="AY98" s="27" t="str">
        <f>IF(●入力フォーム!AY98="","",●入力フォーム!AY98)</f>
        <v/>
      </c>
    </row>
    <row r="99" spans="1:51" x14ac:dyDescent="0.4">
      <c r="A99" s="32" t="str">
        <f>IF(●入力フォーム!A99="","",●入力フォーム!A99)</f>
        <v/>
      </c>
      <c r="B99" s="51" t="str">
        <f>IF(●入力フォーム!B99="","",●入力フォーム!B99)</f>
        <v/>
      </c>
      <c r="C99" s="24" t="str">
        <f>IF(●入力フォーム!C99="","",●入力フォーム!C99)</f>
        <v/>
      </c>
      <c r="D99" s="24" t="str">
        <f>IF(●入力フォーム!D99="","",●入力フォーム!D99)</f>
        <v/>
      </c>
      <c r="E99" s="33" t="str">
        <f>IF(●入力フォーム!E99="","",●入力フォーム!E99)</f>
        <v/>
      </c>
      <c r="F99" s="24" t="str">
        <f>IF(●入力フォーム!F99="","",●入力フォーム!F99)</f>
        <v/>
      </c>
      <c r="G99" s="24" t="str">
        <f>IF(●入力フォーム!G99="","",●入力フォーム!G99)</f>
        <v/>
      </c>
      <c r="H99" s="25" t="str">
        <f>IF(●入力フォーム!H99="","",●入力フォーム!H99)</f>
        <v/>
      </c>
      <c r="I99" s="25" t="str">
        <f>IF(●入力フォーム!I99="","",●入力フォーム!I99)</f>
        <v/>
      </c>
      <c r="J99" s="32" t="str">
        <f>IF(●入力フォーム!J99="","",●入力フォーム!J99)</f>
        <v/>
      </c>
      <c r="K99" s="32" t="str">
        <f>IF(●入力フォーム!K99="","",●入力フォーム!K99)</f>
        <v/>
      </c>
      <c r="L99" s="36" t="str">
        <f>IF(●入力フォーム!L99="","",●入力フォーム!L99)</f>
        <v/>
      </c>
      <c r="M99" s="36">
        <f>IF(●入力フォーム!M99="","",●入力フォーム!M99)</f>
        <v>960</v>
      </c>
      <c r="N99" s="36">
        <f>IF(●入力フォーム!N99="","",●入力フォーム!N99)</f>
        <v>0.4</v>
      </c>
      <c r="O99" s="37">
        <f>IF(●入力フォーム!O99="","",●入力フォーム!O99)</f>
        <v>1.3</v>
      </c>
      <c r="P99" s="38">
        <f>IF(●入力フォーム!P99="","",●入力フォーム!P99)</f>
        <v>1</v>
      </c>
      <c r="Q99" s="39" t="str">
        <f>IF(●入力フォーム!Q99="","",●入力フォーム!Q99)</f>
        <v/>
      </c>
      <c r="R99" s="36" t="str">
        <f>IF(●入力フォーム!R99="","",●入力フォーム!R99)</f>
        <v/>
      </c>
      <c r="S99" s="32" t="str">
        <f>IF(●入力フォーム!S99="","",●入力フォーム!S99)</f>
        <v/>
      </c>
      <c r="T99" s="36" t="str">
        <f>IF(●入力フォーム!T99="","",●入力フォーム!T99)</f>
        <v/>
      </c>
      <c r="U99" s="32" t="str">
        <f>IF(●入力フォーム!U99="","",●入力フォーム!U99)</f>
        <v/>
      </c>
      <c r="V99" s="50" t="str">
        <f>IF(●入力フォーム!V99="","",●入力フォーム!V99)</f>
        <v/>
      </c>
      <c r="W99" s="36" t="str">
        <f>IF(●入力フォーム!W99="","",●入力フォーム!W99)</f>
        <v/>
      </c>
      <c r="X99" s="27" t="str">
        <f>IF(●入力フォーム!X99="","",●入力フォーム!X99)</f>
        <v/>
      </c>
      <c r="Y99" s="27" t="str">
        <f>IF(●入力フォーム!Y99="","",●入力フォーム!Y99)</f>
        <v/>
      </c>
      <c r="Z99" s="27" t="str">
        <f>IF(●入力フォーム!Z99="","",●入力フォーム!Z99)</f>
        <v/>
      </c>
      <c r="AA99" s="27" t="str">
        <f>IF(●入力フォーム!AA99="","",●入力フォーム!AA99)</f>
        <v/>
      </c>
      <c r="AB99" s="27" t="str">
        <f>IF(●入力フォーム!AB99="","",●入力フォーム!AB99)</f>
        <v/>
      </c>
      <c r="AC99" s="27" t="str">
        <f>IF(●入力フォーム!AC99="","",●入力フォーム!AC99)</f>
        <v/>
      </c>
      <c r="AD99" s="27" t="str">
        <f>IF(●入力フォーム!AD99="","",●入力フォーム!AD99)</f>
        <v/>
      </c>
      <c r="AE99" s="27" t="str">
        <f>IF(●入力フォーム!AE99="","",●入力フォーム!AE99)</f>
        <v/>
      </c>
      <c r="AF99" s="27" t="str">
        <f>IF(●入力フォーム!AF99="","",●入力フォーム!AF99)</f>
        <v/>
      </c>
      <c r="AG99" s="27" t="str">
        <f>IF(●入力フォーム!AG99="","",●入力フォーム!AG99)</f>
        <v/>
      </c>
      <c r="AH99" s="27" t="str">
        <f>IF(●入力フォーム!AH99="","",●入力フォーム!AH99)</f>
        <v/>
      </c>
      <c r="AI99" s="27" t="str">
        <f>IF(●入力フォーム!AI99="","",●入力フォーム!AI99)</f>
        <v/>
      </c>
      <c r="AJ99" s="27" t="str">
        <f>IF(●入力フォーム!AJ99="","",●入力フォーム!AJ99)</f>
        <v/>
      </c>
      <c r="AK99" s="27" t="str">
        <f>IF(●入力フォーム!AK99="","",●入力フォーム!AK99)</f>
        <v/>
      </c>
      <c r="AL99" s="27" t="str">
        <f>IF(●入力フォーム!AL99="","",●入力フォーム!AL99)</f>
        <v/>
      </c>
      <c r="AM99" s="27" t="str">
        <f>IF(●入力フォーム!AM99="","",●入力フォーム!AM99)</f>
        <v/>
      </c>
      <c r="AN99" s="27" t="str">
        <f>IF(●入力フォーム!AN99="","",●入力フォーム!AN99)</f>
        <v/>
      </c>
      <c r="AO99" s="27" t="str">
        <f>IF(●入力フォーム!AO99="","",●入力フォーム!AO99)</f>
        <v/>
      </c>
      <c r="AP99" s="27" t="str">
        <f>IF(●入力フォーム!AP99="","",●入力フォーム!AP99)</f>
        <v/>
      </c>
      <c r="AQ99" s="28" t="str">
        <f>IF(●入力フォーム!AQ99="","",●入力フォーム!AQ99)</f>
        <v/>
      </c>
      <c r="AR99" s="29" t="str">
        <f>IF(●入力フォーム!AR99="","",●入力フォーム!AR99)</f>
        <v/>
      </c>
      <c r="AS99" s="27" t="str">
        <f>IF(●入力フォーム!AS99="","",●入力フォーム!AS99)</f>
        <v/>
      </c>
      <c r="AT99" s="27" t="str">
        <f>IF(●入力フォーム!AT99="","",●入力フォーム!AT99)</f>
        <v/>
      </c>
      <c r="AU99" s="27" t="str">
        <f>IF(●入力フォーム!AU99="","",●入力フォーム!AU99)</f>
        <v/>
      </c>
      <c r="AV99" s="27" t="str">
        <f>IF(●入力フォーム!AV99="","",●入力フォーム!AV99)</f>
        <v/>
      </c>
      <c r="AW99" s="30" t="str">
        <f>IF(●入力フォーム!AW99="","",●入力フォーム!AW99)</f>
        <v/>
      </c>
      <c r="AX99" s="31" t="str">
        <f>IF(●入力フォーム!AX99="","",●入力フォーム!AX99)</f>
        <v/>
      </c>
      <c r="AY99" s="27" t="str">
        <f>IF(●入力フォーム!AY99="","",●入力フォーム!AY99)</f>
        <v/>
      </c>
    </row>
    <row r="102" spans="1:51" ht="18.75" x14ac:dyDescent="0.4">
      <c r="A102" s="84"/>
      <c r="B102" s="84"/>
      <c r="X102" s="285" t="s">
        <v>91</v>
      </c>
      <c r="Y102" s="286"/>
      <c r="Z102" s="286"/>
      <c r="AA102" s="286"/>
      <c r="AB102" s="286"/>
      <c r="AC102" s="286"/>
      <c r="AD102" s="286"/>
      <c r="AE102" s="286"/>
      <c r="AF102" s="286"/>
      <c r="AG102" s="286"/>
      <c r="AH102" s="286"/>
      <c r="AI102" s="286"/>
      <c r="AJ102" s="286"/>
      <c r="AK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</row>
    <row r="103" spans="1:51" x14ac:dyDescent="0.4">
      <c r="A103" s="275" t="s">
        <v>33</v>
      </c>
      <c r="B103" s="294" t="s">
        <v>65</v>
      </c>
      <c r="C103" s="292" t="s">
        <v>54</v>
      </c>
      <c r="D103" s="292" t="s">
        <v>55</v>
      </c>
      <c r="E103" s="292" t="s">
        <v>56</v>
      </c>
      <c r="F103" s="292" t="s">
        <v>57</v>
      </c>
      <c r="G103" s="292" t="s">
        <v>58</v>
      </c>
      <c r="H103" s="292" t="s">
        <v>59</v>
      </c>
      <c r="I103" s="292" t="s">
        <v>60</v>
      </c>
      <c r="J103" s="293" t="s">
        <v>62</v>
      </c>
      <c r="K103" s="275" t="s">
        <v>32</v>
      </c>
      <c r="L103" s="293" t="s">
        <v>61</v>
      </c>
      <c r="M103" s="277" t="s">
        <v>63</v>
      </c>
      <c r="N103" s="277" t="s">
        <v>73</v>
      </c>
      <c r="O103" s="277" t="s">
        <v>74</v>
      </c>
      <c r="P103" s="277" t="s">
        <v>75</v>
      </c>
      <c r="Q103" s="275" t="s">
        <v>38</v>
      </c>
      <c r="R103" s="275"/>
      <c r="S103" s="275" t="s">
        <v>41</v>
      </c>
      <c r="T103" s="275"/>
      <c r="U103" s="275" t="s">
        <v>43</v>
      </c>
      <c r="V103" s="275"/>
      <c r="W103" s="275"/>
      <c r="X103" s="272">
        <v>8</v>
      </c>
      <c r="Y103" s="272" t="s">
        <v>1</v>
      </c>
      <c r="Z103" s="272" t="s">
        <v>2</v>
      </c>
      <c r="AA103" s="272" t="s">
        <v>3</v>
      </c>
      <c r="AB103" s="272" t="s">
        <v>4</v>
      </c>
      <c r="AC103" s="272" t="s">
        <v>5</v>
      </c>
      <c r="AD103" s="272" t="s">
        <v>6</v>
      </c>
      <c r="AE103" s="272" t="s">
        <v>7</v>
      </c>
      <c r="AF103" s="272" t="s">
        <v>8</v>
      </c>
      <c r="AG103" s="272" t="s">
        <v>9</v>
      </c>
      <c r="AH103" s="272" t="s">
        <v>10</v>
      </c>
      <c r="AI103" s="272" t="s">
        <v>11</v>
      </c>
      <c r="AJ103" s="272" t="s">
        <v>12</v>
      </c>
      <c r="AK103" s="272" t="s">
        <v>13</v>
      </c>
      <c r="AL103" s="272" t="s">
        <v>14</v>
      </c>
      <c r="AM103" s="272" t="s">
        <v>15</v>
      </c>
      <c r="AN103" s="272" t="s">
        <v>16</v>
      </c>
      <c r="AO103" s="272" t="s">
        <v>17</v>
      </c>
      <c r="AP103" s="272" t="s">
        <v>18</v>
      </c>
      <c r="AQ103" s="273" t="s">
        <v>19</v>
      </c>
      <c r="AR103" s="270" t="s">
        <v>20</v>
      </c>
      <c r="AS103" s="272" t="s">
        <v>21</v>
      </c>
      <c r="AT103" s="272" t="s">
        <v>22</v>
      </c>
      <c r="AU103" s="272" t="s">
        <v>23</v>
      </c>
      <c r="AV103" s="272" t="s">
        <v>24</v>
      </c>
      <c r="AW103" s="273" t="s">
        <v>25</v>
      </c>
      <c r="AX103" s="270" t="s">
        <v>26</v>
      </c>
      <c r="AY103" s="272" t="s">
        <v>27</v>
      </c>
    </row>
    <row r="104" spans="1:51" x14ac:dyDescent="0.4">
      <c r="A104" s="278"/>
      <c r="B104" s="295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51" t="s">
        <v>40</v>
      </c>
      <c r="R104" s="51" t="s">
        <v>39</v>
      </c>
      <c r="S104" s="51" t="s">
        <v>40</v>
      </c>
      <c r="T104" s="51" t="s">
        <v>42</v>
      </c>
      <c r="U104" s="51" t="s">
        <v>34</v>
      </c>
      <c r="V104" s="51" t="s">
        <v>99</v>
      </c>
      <c r="W104" s="51" t="s">
        <v>44</v>
      </c>
      <c r="X104" s="289"/>
      <c r="Y104" s="289"/>
      <c r="Z104" s="289"/>
      <c r="AA104" s="289"/>
      <c r="AB104" s="289"/>
      <c r="AC104" s="289"/>
      <c r="AD104" s="289"/>
      <c r="AE104" s="289"/>
      <c r="AF104" s="289"/>
      <c r="AG104" s="289"/>
      <c r="AH104" s="289"/>
      <c r="AI104" s="289"/>
      <c r="AJ104" s="289"/>
      <c r="AK104" s="289"/>
      <c r="AL104" s="289"/>
      <c r="AM104" s="289"/>
      <c r="AN104" s="289"/>
      <c r="AO104" s="289"/>
      <c r="AP104" s="289"/>
      <c r="AQ104" s="290"/>
      <c r="AR104" s="291"/>
      <c r="AS104" s="289"/>
      <c r="AT104" s="289"/>
      <c r="AU104" s="289"/>
      <c r="AV104" s="289"/>
      <c r="AW104" s="290"/>
      <c r="AX104" s="291"/>
      <c r="AY104" s="289"/>
    </row>
    <row r="105" spans="1:51" x14ac:dyDescent="0.4">
      <c r="A105" s="32" t="str">
        <f t="shared" ref="A105:W105" si="0">IF(A10="","",A10)</f>
        <v/>
      </c>
      <c r="B105" s="51" t="str">
        <f t="shared" si="0"/>
        <v/>
      </c>
      <c r="C105" s="24" t="str">
        <f t="shared" si="0"/>
        <v/>
      </c>
      <c r="D105" s="24" t="str">
        <f t="shared" si="0"/>
        <v/>
      </c>
      <c r="E105" s="33" t="str">
        <f t="shared" si="0"/>
        <v/>
      </c>
      <c r="F105" s="24" t="str">
        <f t="shared" si="0"/>
        <v/>
      </c>
      <c r="G105" s="25" t="str">
        <f t="shared" si="0"/>
        <v/>
      </c>
      <c r="H105" s="25" t="str">
        <f t="shared" si="0"/>
        <v/>
      </c>
      <c r="I105" s="25" t="str">
        <f t="shared" si="0"/>
        <v/>
      </c>
      <c r="J105" s="32" t="str">
        <f t="shared" si="0"/>
        <v/>
      </c>
      <c r="K105" s="32" t="str">
        <f t="shared" si="0"/>
        <v/>
      </c>
      <c r="L105" s="36" t="str">
        <f t="shared" si="0"/>
        <v/>
      </c>
      <c r="M105" s="36">
        <f t="shared" si="0"/>
        <v>960</v>
      </c>
      <c r="N105" s="36">
        <f t="shared" si="0"/>
        <v>0.4</v>
      </c>
      <c r="O105" s="37">
        <f t="shared" si="0"/>
        <v>1.3</v>
      </c>
      <c r="P105" s="38">
        <f t="shared" si="0"/>
        <v>1</v>
      </c>
      <c r="Q105" s="39" t="str">
        <f t="shared" si="0"/>
        <v/>
      </c>
      <c r="R105" s="36" t="str">
        <f t="shared" si="0"/>
        <v/>
      </c>
      <c r="S105" s="32" t="str">
        <f t="shared" si="0"/>
        <v/>
      </c>
      <c r="T105" s="36" t="str">
        <f t="shared" si="0"/>
        <v/>
      </c>
      <c r="U105" s="32" t="str">
        <f t="shared" si="0"/>
        <v/>
      </c>
      <c r="V105" s="50" t="str">
        <f t="shared" si="0"/>
        <v/>
      </c>
      <c r="W105" s="36" t="str">
        <f t="shared" si="0"/>
        <v/>
      </c>
      <c r="X105" s="86"/>
      <c r="Y105" s="86" t="str">
        <f>IF($L105="","",IF(積算水温計算!Z105=FALSE,"",稚魚サイズ・収容重量計算!Y105))</f>
        <v/>
      </c>
      <c r="Z105" s="86" t="str">
        <f>IF($L105="","",IF(積算水温計算!AA105=FALSE,"",稚魚サイズ・収容重量計算!Z105))</f>
        <v/>
      </c>
      <c r="AA105" s="86" t="str">
        <f>IF($L105="","",IF(積算水温計算!AB105=FALSE,"",稚魚サイズ・収容重量計算!AA105))</f>
        <v/>
      </c>
      <c r="AB105" s="86" t="str">
        <f>IF($L105="","",IF(積算水温計算!AC105=FALSE,"",稚魚サイズ・収容重量計算!AB105))</f>
        <v/>
      </c>
      <c r="AC105" s="86" t="str">
        <f>IF($L105="","",IF(積算水温計算!AD105=FALSE,"",稚魚サイズ・収容重量計算!AC105))</f>
        <v/>
      </c>
      <c r="AD105" s="86" t="str">
        <f>IF($L105="","",IF(積算水温計算!AE105=FALSE,"",稚魚サイズ・収容重量計算!AD105))</f>
        <v/>
      </c>
      <c r="AE105" s="86" t="str">
        <f>IF($L105="","",IF(積算水温計算!AF105=FALSE,"",稚魚サイズ・収容重量計算!AE105))</f>
        <v/>
      </c>
      <c r="AF105" s="86" t="str">
        <f>IF($L105="","",IF(積算水温計算!AG105=FALSE,"",稚魚サイズ・収容重量計算!AF105))</f>
        <v/>
      </c>
      <c r="AG105" s="86" t="str">
        <f>IF($L105="","",IF(積算水温計算!AH105=FALSE,"",稚魚サイズ・収容重量計算!AG105))</f>
        <v/>
      </c>
      <c r="AH105" s="86" t="str">
        <f>IF($L105="","",IF(積算水温計算!AI105=FALSE,"",稚魚サイズ・収容重量計算!AH105))</f>
        <v/>
      </c>
      <c r="AI105" s="86" t="str">
        <f>IF($L105="","",IF(積算水温計算!AJ105=FALSE,"",稚魚サイズ・収容重量計算!AI105))</f>
        <v/>
      </c>
      <c r="AJ105" s="86" t="str">
        <f>IF($L105="","",IF(積算水温計算!AK105=FALSE,"",稚魚サイズ・収容重量計算!AJ105))</f>
        <v/>
      </c>
      <c r="AK105" s="86" t="str">
        <f>IF($L105="","",IF(積算水温計算!AL105=FALSE,"",稚魚サイズ・収容重量計算!AK105))</f>
        <v/>
      </c>
      <c r="AL105" s="86" t="str">
        <f>IF($L105="","",IF(積算水温計算!AM105=FALSE,"",稚魚サイズ・収容重量計算!AL105))</f>
        <v/>
      </c>
      <c r="AM105" s="86" t="str">
        <f>IF($L105="","",IF(積算水温計算!AN105=FALSE,"",稚魚サイズ・収容重量計算!AM105))</f>
        <v/>
      </c>
      <c r="AN105" s="86" t="str">
        <f>IF($L105="","",IF(積算水温計算!AO105=FALSE,"",稚魚サイズ・収容重量計算!AN105))</f>
        <v/>
      </c>
      <c r="AO105" s="86" t="str">
        <f>IF($L105="","",IF(積算水温計算!AP105=FALSE,"",稚魚サイズ・収容重量計算!AO105))</f>
        <v/>
      </c>
      <c r="AP105" s="86" t="str">
        <f>IF($L105="","",IF(積算水温計算!AQ105=FALSE,"",稚魚サイズ・収容重量計算!AP105))</f>
        <v/>
      </c>
      <c r="AQ105" s="87" t="str">
        <f>IF($L105="","",IF(積算水温計算!AR105=FALSE,"",稚魚サイズ・収容重量計算!AQ105))</f>
        <v/>
      </c>
      <c r="AR105" s="88" t="str">
        <f>IF($L105="","",IF(積算水温計算!AS105=FALSE,"",稚魚サイズ・収容重量計算!AR105))</f>
        <v/>
      </c>
      <c r="AS105" s="86" t="str">
        <f>IF($L105="","",IF(積算水温計算!AT105=FALSE,"",稚魚サイズ・収容重量計算!AS105))</f>
        <v/>
      </c>
      <c r="AT105" s="86" t="str">
        <f>IF($L105="","",IF(積算水温計算!AU105=FALSE,"",稚魚サイズ・収容重量計算!AT105))</f>
        <v/>
      </c>
      <c r="AU105" s="86" t="str">
        <f>IF($L105="","",IF(積算水温計算!AV105=FALSE,"",稚魚サイズ・収容重量計算!AU105))</f>
        <v/>
      </c>
      <c r="AV105" s="86" t="str">
        <f>IF($L105="","",IF(積算水温計算!AW105=FALSE,"",稚魚サイズ・収容重量計算!AV105))</f>
        <v/>
      </c>
      <c r="AW105" s="87" t="str">
        <f>IF($L105="","",IF(積算水温計算!AX105=FALSE,"",稚魚サイズ・収容重量計算!AW105))</f>
        <v/>
      </c>
      <c r="AX105" s="88" t="str">
        <f>IF($L105="","",IF(積算水温計算!AY105=FALSE,"",稚魚サイズ・収容重量計算!AX105))</f>
        <v/>
      </c>
      <c r="AY105" s="86" t="str">
        <f>IF($L105="","",IF(積算水温計算!AZ105=FALSE,"",稚魚サイズ・収容重量計算!AY105))</f>
        <v/>
      </c>
    </row>
    <row r="106" spans="1:51" x14ac:dyDescent="0.4">
      <c r="A106" s="32" t="str">
        <f t="shared" ref="A106:W106" si="1">IF(A11="","",A11)</f>
        <v/>
      </c>
      <c r="B106" s="51" t="str">
        <f t="shared" si="1"/>
        <v/>
      </c>
      <c r="C106" s="24" t="str">
        <f t="shared" si="1"/>
        <v/>
      </c>
      <c r="D106" s="24" t="str">
        <f t="shared" si="1"/>
        <v/>
      </c>
      <c r="E106" s="33" t="str">
        <f t="shared" si="1"/>
        <v/>
      </c>
      <c r="F106" s="24" t="str">
        <f t="shared" si="1"/>
        <v/>
      </c>
      <c r="G106" s="25" t="str">
        <f t="shared" si="1"/>
        <v/>
      </c>
      <c r="H106" s="25" t="str">
        <f t="shared" si="1"/>
        <v/>
      </c>
      <c r="I106" s="25" t="str">
        <f t="shared" si="1"/>
        <v/>
      </c>
      <c r="J106" s="32" t="str">
        <f t="shared" si="1"/>
        <v/>
      </c>
      <c r="K106" s="32" t="str">
        <f t="shared" si="1"/>
        <v/>
      </c>
      <c r="L106" s="36" t="str">
        <f t="shared" si="1"/>
        <v/>
      </c>
      <c r="M106" s="36">
        <f t="shared" si="1"/>
        <v>960</v>
      </c>
      <c r="N106" s="36">
        <f t="shared" si="1"/>
        <v>0.4</v>
      </c>
      <c r="O106" s="37">
        <f t="shared" si="1"/>
        <v>1.3</v>
      </c>
      <c r="P106" s="38">
        <f t="shared" si="1"/>
        <v>1</v>
      </c>
      <c r="Q106" s="39" t="str">
        <f t="shared" si="1"/>
        <v/>
      </c>
      <c r="R106" s="36" t="str">
        <f t="shared" si="1"/>
        <v/>
      </c>
      <c r="S106" s="32" t="str">
        <f t="shared" si="1"/>
        <v/>
      </c>
      <c r="T106" s="36" t="str">
        <f t="shared" si="1"/>
        <v/>
      </c>
      <c r="U106" s="32" t="str">
        <f t="shared" si="1"/>
        <v/>
      </c>
      <c r="V106" s="50" t="str">
        <f t="shared" si="1"/>
        <v/>
      </c>
      <c r="W106" s="36" t="str">
        <f t="shared" si="1"/>
        <v/>
      </c>
      <c r="X106" s="86"/>
      <c r="Y106" s="86" t="str">
        <f>IF($L106="","",IF(積算水温計算!Z106=FALSE,"",稚魚サイズ・収容重量計算!Y106))</f>
        <v/>
      </c>
      <c r="Z106" s="86" t="str">
        <f>IF($L106="","",IF(積算水温計算!AA106=FALSE,"",稚魚サイズ・収容重量計算!Z106))</f>
        <v/>
      </c>
      <c r="AA106" s="86" t="str">
        <f>IF($L106="","",IF(積算水温計算!AB106=FALSE,"",稚魚サイズ・収容重量計算!AA106))</f>
        <v/>
      </c>
      <c r="AB106" s="86" t="str">
        <f>IF($L106="","",IF(積算水温計算!AC106=FALSE,"",稚魚サイズ・収容重量計算!AB106))</f>
        <v/>
      </c>
      <c r="AC106" s="86" t="str">
        <f>IF($L106="","",IF(積算水温計算!AD106=FALSE,"",稚魚サイズ・収容重量計算!AC106))</f>
        <v/>
      </c>
      <c r="AD106" s="86" t="str">
        <f>IF($L106="","",IF(積算水温計算!AE106=FALSE,"",稚魚サイズ・収容重量計算!AD106))</f>
        <v/>
      </c>
      <c r="AE106" s="86" t="str">
        <f>IF($L106="","",IF(積算水温計算!AF106=FALSE,"",稚魚サイズ・収容重量計算!AE106))</f>
        <v/>
      </c>
      <c r="AF106" s="86" t="str">
        <f>IF($L106="","",IF(積算水温計算!AG106=FALSE,"",稚魚サイズ・収容重量計算!AF106))</f>
        <v/>
      </c>
      <c r="AG106" s="86" t="str">
        <f>IF($L106="","",IF(積算水温計算!AH106=FALSE,"",稚魚サイズ・収容重量計算!AG106))</f>
        <v/>
      </c>
      <c r="AH106" s="86" t="str">
        <f>IF($L106="","",IF(積算水温計算!AI106=FALSE,"",稚魚サイズ・収容重量計算!AH106))</f>
        <v/>
      </c>
      <c r="AI106" s="86" t="str">
        <f>IF($L106="","",IF(積算水温計算!AJ106=FALSE,"",稚魚サイズ・収容重量計算!AI106))</f>
        <v/>
      </c>
      <c r="AJ106" s="86" t="str">
        <f>IF($L106="","",IF(積算水温計算!AK106=FALSE,"",稚魚サイズ・収容重量計算!AJ106))</f>
        <v/>
      </c>
      <c r="AK106" s="86" t="str">
        <f>IF($L106="","",IF(積算水温計算!AL106=FALSE,"",稚魚サイズ・収容重量計算!AK106))</f>
        <v/>
      </c>
      <c r="AL106" s="86" t="str">
        <f>IF($L106="","",IF(積算水温計算!AM106=FALSE,"",稚魚サイズ・収容重量計算!AL106))</f>
        <v/>
      </c>
      <c r="AM106" s="86" t="str">
        <f>IF($L106="","",IF(積算水温計算!AN106=FALSE,"",稚魚サイズ・収容重量計算!AM106))</f>
        <v/>
      </c>
      <c r="AN106" s="86" t="str">
        <f>IF($L106="","",IF(積算水温計算!AO106=FALSE,"",稚魚サイズ・収容重量計算!AN106))</f>
        <v/>
      </c>
      <c r="AO106" s="86" t="str">
        <f>IF($L106="","",IF(積算水温計算!AP106=FALSE,"",稚魚サイズ・収容重量計算!AO106))</f>
        <v/>
      </c>
      <c r="AP106" s="86" t="str">
        <f>IF($L106="","",IF(積算水温計算!AQ106=FALSE,"",稚魚サイズ・収容重量計算!AP106))</f>
        <v/>
      </c>
      <c r="AQ106" s="87" t="str">
        <f>IF($L106="","",IF(積算水温計算!AR106=FALSE,"",稚魚サイズ・収容重量計算!AQ106))</f>
        <v/>
      </c>
      <c r="AR106" s="88" t="str">
        <f>IF($L106="","",IF(積算水温計算!AS106=FALSE,"",稚魚サイズ・収容重量計算!AR106))</f>
        <v/>
      </c>
      <c r="AS106" s="86" t="str">
        <f>IF($L106="","",IF(積算水温計算!AT106=FALSE,"",稚魚サイズ・収容重量計算!AS106))</f>
        <v/>
      </c>
      <c r="AT106" s="86" t="str">
        <f>IF($L106="","",IF(積算水温計算!AU106=FALSE,"",稚魚サイズ・収容重量計算!AT106))</f>
        <v/>
      </c>
      <c r="AU106" s="86" t="str">
        <f>IF($L106="","",IF(積算水温計算!AV106=FALSE,"",稚魚サイズ・収容重量計算!AU106))</f>
        <v/>
      </c>
      <c r="AV106" s="86" t="str">
        <f>IF($L106="","",IF(積算水温計算!AW106=FALSE,"",稚魚サイズ・収容重量計算!AV106))</f>
        <v/>
      </c>
      <c r="AW106" s="87" t="str">
        <f>IF($L106="","",IF(積算水温計算!AX106=FALSE,"",稚魚サイズ・収容重量計算!AW106))</f>
        <v/>
      </c>
      <c r="AX106" s="88" t="str">
        <f>IF($L106="","",IF(積算水温計算!AY106=FALSE,"",稚魚サイズ・収容重量計算!AX106))</f>
        <v/>
      </c>
      <c r="AY106" s="86" t="str">
        <f>IF($L106="","",IF(積算水温計算!AZ106=FALSE,"",稚魚サイズ・収容重量計算!AY106))</f>
        <v/>
      </c>
    </row>
    <row r="107" spans="1:51" x14ac:dyDescent="0.4">
      <c r="A107" s="32" t="str">
        <f t="shared" ref="A107:W107" si="2">IF(A12="","",A12)</f>
        <v/>
      </c>
      <c r="B107" s="51" t="str">
        <f t="shared" si="2"/>
        <v/>
      </c>
      <c r="C107" s="24" t="str">
        <f t="shared" si="2"/>
        <v/>
      </c>
      <c r="D107" s="24" t="str">
        <f t="shared" si="2"/>
        <v/>
      </c>
      <c r="E107" s="33" t="str">
        <f t="shared" si="2"/>
        <v/>
      </c>
      <c r="F107" s="24" t="str">
        <f t="shared" si="2"/>
        <v/>
      </c>
      <c r="G107" s="25" t="str">
        <f t="shared" si="2"/>
        <v/>
      </c>
      <c r="H107" s="25" t="str">
        <f t="shared" si="2"/>
        <v/>
      </c>
      <c r="I107" s="25" t="str">
        <f t="shared" si="2"/>
        <v/>
      </c>
      <c r="J107" s="32" t="str">
        <f t="shared" si="2"/>
        <v/>
      </c>
      <c r="K107" s="32" t="str">
        <f t="shared" si="2"/>
        <v/>
      </c>
      <c r="L107" s="36" t="str">
        <f t="shared" si="2"/>
        <v/>
      </c>
      <c r="M107" s="36">
        <f t="shared" si="2"/>
        <v>960</v>
      </c>
      <c r="N107" s="36">
        <f t="shared" si="2"/>
        <v>0.4</v>
      </c>
      <c r="O107" s="37">
        <f t="shared" si="2"/>
        <v>1.3</v>
      </c>
      <c r="P107" s="38">
        <f t="shared" si="2"/>
        <v>1</v>
      </c>
      <c r="Q107" s="39" t="str">
        <f t="shared" si="2"/>
        <v/>
      </c>
      <c r="R107" s="36" t="str">
        <f t="shared" si="2"/>
        <v/>
      </c>
      <c r="S107" s="32" t="str">
        <f t="shared" si="2"/>
        <v/>
      </c>
      <c r="T107" s="36" t="str">
        <f t="shared" si="2"/>
        <v/>
      </c>
      <c r="U107" s="32" t="str">
        <f t="shared" si="2"/>
        <v/>
      </c>
      <c r="V107" s="50" t="str">
        <f t="shared" si="2"/>
        <v/>
      </c>
      <c r="W107" s="36" t="str">
        <f t="shared" si="2"/>
        <v/>
      </c>
      <c r="X107" s="86"/>
      <c r="Y107" s="86" t="str">
        <f>IF($L107="","",IF(積算水温計算!Z107=FALSE,"",稚魚サイズ・収容重量計算!Y107))</f>
        <v/>
      </c>
      <c r="Z107" s="86" t="str">
        <f>IF($L107="","",IF(積算水温計算!AA107=FALSE,"",稚魚サイズ・収容重量計算!Z107))</f>
        <v/>
      </c>
      <c r="AA107" s="86" t="str">
        <f>IF($L107="","",IF(積算水温計算!AB107=FALSE,"",稚魚サイズ・収容重量計算!AA107))</f>
        <v/>
      </c>
      <c r="AB107" s="86" t="str">
        <f>IF($L107="","",IF(積算水温計算!AC107=FALSE,"",稚魚サイズ・収容重量計算!AB107))</f>
        <v/>
      </c>
      <c r="AC107" s="86" t="str">
        <f>IF($L107="","",IF(積算水温計算!AD107=FALSE,"",稚魚サイズ・収容重量計算!AC107))</f>
        <v/>
      </c>
      <c r="AD107" s="86" t="str">
        <f>IF($L107="","",IF(積算水温計算!AE107=FALSE,"",稚魚サイズ・収容重量計算!AD107))</f>
        <v/>
      </c>
      <c r="AE107" s="86" t="str">
        <f>IF($L107="","",IF(積算水温計算!AF107=FALSE,"",稚魚サイズ・収容重量計算!AE107))</f>
        <v/>
      </c>
      <c r="AF107" s="86" t="str">
        <f>IF($L107="","",IF(積算水温計算!AG107=FALSE,"",稚魚サイズ・収容重量計算!AF107))</f>
        <v/>
      </c>
      <c r="AG107" s="86" t="str">
        <f>IF($L107="","",IF(積算水温計算!AH107=FALSE,"",稚魚サイズ・収容重量計算!AG107))</f>
        <v/>
      </c>
      <c r="AH107" s="86" t="str">
        <f>IF($L107="","",IF(積算水温計算!AI107=FALSE,"",稚魚サイズ・収容重量計算!AH107))</f>
        <v/>
      </c>
      <c r="AI107" s="86" t="str">
        <f>IF($L107="","",IF(積算水温計算!AJ107=FALSE,"",稚魚サイズ・収容重量計算!AI107))</f>
        <v/>
      </c>
      <c r="AJ107" s="86" t="str">
        <f>IF($L107="","",IF(積算水温計算!AK107=FALSE,"",稚魚サイズ・収容重量計算!AJ107))</f>
        <v/>
      </c>
      <c r="AK107" s="86" t="str">
        <f>IF($L107="","",IF(積算水温計算!AL107=FALSE,"",稚魚サイズ・収容重量計算!AK107))</f>
        <v/>
      </c>
      <c r="AL107" s="86" t="str">
        <f>IF($L107="","",IF(積算水温計算!AM107=FALSE,"",稚魚サイズ・収容重量計算!AL107))</f>
        <v/>
      </c>
      <c r="AM107" s="86" t="str">
        <f>IF($L107="","",IF(積算水温計算!AN107=FALSE,"",稚魚サイズ・収容重量計算!AM107))</f>
        <v/>
      </c>
      <c r="AN107" s="86" t="str">
        <f>IF($L107="","",IF(積算水温計算!AO107=FALSE,"",稚魚サイズ・収容重量計算!AN107))</f>
        <v/>
      </c>
      <c r="AO107" s="86" t="str">
        <f>IF($L107="","",IF(積算水温計算!AP107=FALSE,"",稚魚サイズ・収容重量計算!AO107))</f>
        <v/>
      </c>
      <c r="AP107" s="86" t="str">
        <f>IF($L107="","",IF(積算水温計算!AQ107=FALSE,"",稚魚サイズ・収容重量計算!AP107))</f>
        <v/>
      </c>
      <c r="AQ107" s="87" t="str">
        <f>IF($L107="","",IF(積算水温計算!AR107=FALSE,"",稚魚サイズ・収容重量計算!AQ107))</f>
        <v/>
      </c>
      <c r="AR107" s="88" t="str">
        <f>IF($L107="","",IF(積算水温計算!AS107=FALSE,"",稚魚サイズ・収容重量計算!AR107))</f>
        <v/>
      </c>
      <c r="AS107" s="86" t="str">
        <f>IF($L107="","",IF(積算水温計算!AT107=FALSE,"",稚魚サイズ・収容重量計算!AS107))</f>
        <v/>
      </c>
      <c r="AT107" s="86" t="str">
        <f>IF($L107="","",IF(積算水温計算!AU107=FALSE,"",稚魚サイズ・収容重量計算!AT107))</f>
        <v/>
      </c>
      <c r="AU107" s="86" t="str">
        <f>IF($L107="","",IF(積算水温計算!AV107=FALSE,"",稚魚サイズ・収容重量計算!AU107))</f>
        <v/>
      </c>
      <c r="AV107" s="86" t="str">
        <f>IF($L107="","",IF(積算水温計算!AW107=FALSE,"",稚魚サイズ・収容重量計算!AV107))</f>
        <v/>
      </c>
      <c r="AW107" s="87" t="str">
        <f>IF($L107="","",IF(積算水温計算!AX107=FALSE,"",稚魚サイズ・収容重量計算!AW107))</f>
        <v/>
      </c>
      <c r="AX107" s="88" t="str">
        <f>IF($L107="","",IF(積算水温計算!AY107=FALSE,"",稚魚サイズ・収容重量計算!AX107))</f>
        <v/>
      </c>
      <c r="AY107" s="86" t="str">
        <f>IF($L107="","",IF(積算水温計算!AZ107=FALSE,"",稚魚サイズ・収容重量計算!AY107))</f>
        <v/>
      </c>
    </row>
    <row r="108" spans="1:51" x14ac:dyDescent="0.4">
      <c r="A108" s="32" t="str">
        <f t="shared" ref="A108:W108" si="3">IF(A13="","",A13)</f>
        <v/>
      </c>
      <c r="B108" s="51" t="str">
        <f t="shared" si="3"/>
        <v/>
      </c>
      <c r="C108" s="24" t="str">
        <f t="shared" si="3"/>
        <v/>
      </c>
      <c r="D108" s="24" t="str">
        <f t="shared" si="3"/>
        <v/>
      </c>
      <c r="E108" s="33" t="str">
        <f t="shared" si="3"/>
        <v/>
      </c>
      <c r="F108" s="24" t="str">
        <f t="shared" si="3"/>
        <v/>
      </c>
      <c r="G108" s="25" t="str">
        <f t="shared" si="3"/>
        <v/>
      </c>
      <c r="H108" s="25" t="str">
        <f t="shared" si="3"/>
        <v/>
      </c>
      <c r="I108" s="25" t="str">
        <f t="shared" si="3"/>
        <v/>
      </c>
      <c r="J108" s="32" t="str">
        <f t="shared" si="3"/>
        <v/>
      </c>
      <c r="K108" s="32" t="str">
        <f t="shared" si="3"/>
        <v/>
      </c>
      <c r="L108" s="36" t="str">
        <f t="shared" si="3"/>
        <v/>
      </c>
      <c r="M108" s="36">
        <f t="shared" si="3"/>
        <v>960</v>
      </c>
      <c r="N108" s="36">
        <f t="shared" si="3"/>
        <v>0.4</v>
      </c>
      <c r="O108" s="37">
        <f t="shared" si="3"/>
        <v>1.3</v>
      </c>
      <c r="P108" s="38">
        <f t="shared" si="3"/>
        <v>1</v>
      </c>
      <c r="Q108" s="39" t="str">
        <f t="shared" si="3"/>
        <v/>
      </c>
      <c r="R108" s="36" t="str">
        <f t="shared" si="3"/>
        <v/>
      </c>
      <c r="S108" s="32" t="str">
        <f t="shared" si="3"/>
        <v/>
      </c>
      <c r="T108" s="36" t="str">
        <f t="shared" si="3"/>
        <v/>
      </c>
      <c r="U108" s="32" t="str">
        <f t="shared" si="3"/>
        <v/>
      </c>
      <c r="V108" s="50" t="str">
        <f t="shared" si="3"/>
        <v/>
      </c>
      <c r="W108" s="36" t="str">
        <f t="shared" si="3"/>
        <v/>
      </c>
      <c r="X108" s="86"/>
      <c r="Y108" s="86" t="str">
        <f>IF($L108="","",IF(積算水温計算!Z108=FALSE,"",稚魚サイズ・収容重量計算!Y108))</f>
        <v/>
      </c>
      <c r="Z108" s="86" t="str">
        <f>IF($L108="","",IF(積算水温計算!AA108=FALSE,"",稚魚サイズ・収容重量計算!Z108))</f>
        <v/>
      </c>
      <c r="AA108" s="86" t="str">
        <f>IF($L108="","",IF(積算水温計算!AB108=FALSE,"",稚魚サイズ・収容重量計算!AA108))</f>
        <v/>
      </c>
      <c r="AB108" s="86" t="str">
        <f>IF($L108="","",IF(積算水温計算!AC108=FALSE,"",稚魚サイズ・収容重量計算!AB108))</f>
        <v/>
      </c>
      <c r="AC108" s="86" t="str">
        <f>IF($L108="","",IF(積算水温計算!AD108=FALSE,"",稚魚サイズ・収容重量計算!AC108))</f>
        <v/>
      </c>
      <c r="AD108" s="86" t="str">
        <f>IF($L108="","",IF(積算水温計算!AE108=FALSE,"",稚魚サイズ・収容重量計算!AD108))</f>
        <v/>
      </c>
      <c r="AE108" s="86" t="str">
        <f>IF($L108="","",IF(積算水温計算!AF108=FALSE,"",稚魚サイズ・収容重量計算!AE108))</f>
        <v/>
      </c>
      <c r="AF108" s="86" t="str">
        <f>IF($L108="","",IF(積算水温計算!AG108=FALSE,"",稚魚サイズ・収容重量計算!AF108))</f>
        <v/>
      </c>
      <c r="AG108" s="86" t="str">
        <f>IF($L108="","",IF(積算水温計算!AH108=FALSE,"",稚魚サイズ・収容重量計算!AG108))</f>
        <v/>
      </c>
      <c r="AH108" s="86" t="str">
        <f>IF($L108="","",IF(積算水温計算!AI108=FALSE,"",稚魚サイズ・収容重量計算!AH108))</f>
        <v/>
      </c>
      <c r="AI108" s="86" t="str">
        <f>IF($L108="","",IF(積算水温計算!AJ108=FALSE,"",稚魚サイズ・収容重量計算!AI108))</f>
        <v/>
      </c>
      <c r="AJ108" s="86" t="str">
        <f>IF($L108="","",IF(積算水温計算!AK108=FALSE,"",稚魚サイズ・収容重量計算!AJ108))</f>
        <v/>
      </c>
      <c r="AK108" s="86" t="str">
        <f>IF($L108="","",IF(積算水温計算!AL108=FALSE,"",稚魚サイズ・収容重量計算!AK108))</f>
        <v/>
      </c>
      <c r="AL108" s="86" t="str">
        <f>IF($L108="","",IF(積算水温計算!AM108=FALSE,"",稚魚サイズ・収容重量計算!AL108))</f>
        <v/>
      </c>
      <c r="AM108" s="86" t="str">
        <f>IF($L108="","",IF(積算水温計算!AN108=FALSE,"",稚魚サイズ・収容重量計算!AM108))</f>
        <v/>
      </c>
      <c r="AN108" s="86" t="str">
        <f>IF($L108="","",IF(積算水温計算!AO108=FALSE,"",稚魚サイズ・収容重量計算!AN108))</f>
        <v/>
      </c>
      <c r="AO108" s="86" t="str">
        <f>IF($L108="","",IF(積算水温計算!AP108=FALSE,"",稚魚サイズ・収容重量計算!AO108))</f>
        <v/>
      </c>
      <c r="AP108" s="86" t="str">
        <f>IF($L108="","",IF(積算水温計算!AQ108=FALSE,"",稚魚サイズ・収容重量計算!AP108))</f>
        <v/>
      </c>
      <c r="AQ108" s="87" t="str">
        <f>IF($L108="","",IF(積算水温計算!AR108=FALSE,"",稚魚サイズ・収容重量計算!AQ108))</f>
        <v/>
      </c>
      <c r="AR108" s="88" t="str">
        <f>IF($L108="","",IF(積算水温計算!AS108=FALSE,"",稚魚サイズ・収容重量計算!AR108))</f>
        <v/>
      </c>
      <c r="AS108" s="86" t="str">
        <f>IF($L108="","",IF(積算水温計算!AT108=FALSE,"",稚魚サイズ・収容重量計算!AS108))</f>
        <v/>
      </c>
      <c r="AT108" s="86" t="str">
        <f>IF($L108="","",IF(積算水温計算!AU108=FALSE,"",稚魚サイズ・収容重量計算!AT108))</f>
        <v/>
      </c>
      <c r="AU108" s="86" t="str">
        <f>IF($L108="","",IF(積算水温計算!AV108=FALSE,"",稚魚サイズ・収容重量計算!AU108))</f>
        <v/>
      </c>
      <c r="AV108" s="86" t="str">
        <f>IF($L108="","",IF(積算水温計算!AW108=FALSE,"",稚魚サイズ・収容重量計算!AV108))</f>
        <v/>
      </c>
      <c r="AW108" s="87" t="str">
        <f>IF($L108="","",IF(積算水温計算!AX108=FALSE,"",稚魚サイズ・収容重量計算!AW108))</f>
        <v/>
      </c>
      <c r="AX108" s="88" t="str">
        <f>IF($L108="","",IF(積算水温計算!AY108=FALSE,"",稚魚サイズ・収容重量計算!AX108))</f>
        <v/>
      </c>
      <c r="AY108" s="86" t="str">
        <f>IF($L108="","",IF(積算水温計算!AZ108=FALSE,"",稚魚サイズ・収容重量計算!AY108))</f>
        <v/>
      </c>
    </row>
    <row r="109" spans="1:51" x14ac:dyDescent="0.4">
      <c r="A109" s="32" t="str">
        <f t="shared" ref="A109:W109" si="4">IF(A14="","",A14)</f>
        <v/>
      </c>
      <c r="B109" s="51" t="str">
        <f t="shared" si="4"/>
        <v/>
      </c>
      <c r="C109" s="24" t="str">
        <f t="shared" si="4"/>
        <v/>
      </c>
      <c r="D109" s="24" t="str">
        <f t="shared" si="4"/>
        <v/>
      </c>
      <c r="E109" s="33" t="str">
        <f t="shared" si="4"/>
        <v/>
      </c>
      <c r="F109" s="24" t="str">
        <f t="shared" si="4"/>
        <v/>
      </c>
      <c r="G109" s="25" t="str">
        <f t="shared" si="4"/>
        <v/>
      </c>
      <c r="H109" s="25" t="str">
        <f t="shared" si="4"/>
        <v/>
      </c>
      <c r="I109" s="25" t="str">
        <f t="shared" si="4"/>
        <v/>
      </c>
      <c r="J109" s="32" t="str">
        <f t="shared" si="4"/>
        <v/>
      </c>
      <c r="K109" s="32" t="str">
        <f t="shared" si="4"/>
        <v/>
      </c>
      <c r="L109" s="36" t="str">
        <f t="shared" si="4"/>
        <v/>
      </c>
      <c r="M109" s="36">
        <f t="shared" si="4"/>
        <v>960</v>
      </c>
      <c r="N109" s="36">
        <f t="shared" si="4"/>
        <v>0.4</v>
      </c>
      <c r="O109" s="37">
        <f t="shared" si="4"/>
        <v>1.3</v>
      </c>
      <c r="P109" s="38">
        <f t="shared" si="4"/>
        <v>1</v>
      </c>
      <c r="Q109" s="39" t="str">
        <f t="shared" si="4"/>
        <v/>
      </c>
      <c r="R109" s="36" t="str">
        <f t="shared" si="4"/>
        <v/>
      </c>
      <c r="S109" s="32" t="str">
        <f t="shared" si="4"/>
        <v/>
      </c>
      <c r="T109" s="36" t="str">
        <f t="shared" si="4"/>
        <v/>
      </c>
      <c r="U109" s="32" t="str">
        <f t="shared" si="4"/>
        <v/>
      </c>
      <c r="V109" s="50" t="str">
        <f t="shared" si="4"/>
        <v/>
      </c>
      <c r="W109" s="36" t="str">
        <f t="shared" si="4"/>
        <v/>
      </c>
      <c r="X109" s="86"/>
      <c r="Y109" s="86" t="str">
        <f>IF($L109="","",IF(積算水温計算!Z109=FALSE,"",稚魚サイズ・収容重量計算!Y109))</f>
        <v/>
      </c>
      <c r="Z109" s="86" t="str">
        <f>IF($L109="","",IF(積算水温計算!AA109=FALSE,"",稚魚サイズ・収容重量計算!Z109))</f>
        <v/>
      </c>
      <c r="AA109" s="86" t="str">
        <f>IF($L109="","",IF(積算水温計算!AB109=FALSE,"",稚魚サイズ・収容重量計算!AA109))</f>
        <v/>
      </c>
      <c r="AB109" s="86" t="str">
        <f>IF($L109="","",IF(積算水温計算!AC109=FALSE,"",稚魚サイズ・収容重量計算!AB109))</f>
        <v/>
      </c>
      <c r="AC109" s="86" t="str">
        <f>IF($L109="","",IF(積算水温計算!AD109=FALSE,"",稚魚サイズ・収容重量計算!AC109))</f>
        <v/>
      </c>
      <c r="AD109" s="86" t="str">
        <f>IF($L109="","",IF(積算水温計算!AE109=FALSE,"",稚魚サイズ・収容重量計算!AD109))</f>
        <v/>
      </c>
      <c r="AE109" s="86" t="str">
        <f>IF($L109="","",IF(積算水温計算!AF109=FALSE,"",稚魚サイズ・収容重量計算!AE109))</f>
        <v/>
      </c>
      <c r="AF109" s="86" t="str">
        <f>IF($L109="","",IF(積算水温計算!AG109=FALSE,"",稚魚サイズ・収容重量計算!AF109))</f>
        <v/>
      </c>
      <c r="AG109" s="86" t="str">
        <f>IF($L109="","",IF(積算水温計算!AH109=FALSE,"",稚魚サイズ・収容重量計算!AG109))</f>
        <v/>
      </c>
      <c r="AH109" s="86" t="str">
        <f>IF($L109="","",IF(積算水温計算!AI109=FALSE,"",稚魚サイズ・収容重量計算!AH109))</f>
        <v/>
      </c>
      <c r="AI109" s="86" t="str">
        <f>IF($L109="","",IF(積算水温計算!AJ109=FALSE,"",稚魚サイズ・収容重量計算!AI109))</f>
        <v/>
      </c>
      <c r="AJ109" s="86" t="str">
        <f>IF($L109="","",IF(積算水温計算!AK109=FALSE,"",稚魚サイズ・収容重量計算!AJ109))</f>
        <v/>
      </c>
      <c r="AK109" s="86" t="str">
        <f>IF($L109="","",IF(積算水温計算!AL109=FALSE,"",稚魚サイズ・収容重量計算!AK109))</f>
        <v/>
      </c>
      <c r="AL109" s="86" t="str">
        <f>IF($L109="","",IF(積算水温計算!AM109=FALSE,"",稚魚サイズ・収容重量計算!AL109))</f>
        <v/>
      </c>
      <c r="AM109" s="86" t="str">
        <f>IF($L109="","",IF(積算水温計算!AN109=FALSE,"",稚魚サイズ・収容重量計算!AM109))</f>
        <v/>
      </c>
      <c r="AN109" s="86" t="str">
        <f>IF($L109="","",IF(積算水温計算!AO109=FALSE,"",稚魚サイズ・収容重量計算!AN109))</f>
        <v/>
      </c>
      <c r="AO109" s="86" t="str">
        <f>IF($L109="","",IF(積算水温計算!AP109=FALSE,"",稚魚サイズ・収容重量計算!AO109))</f>
        <v/>
      </c>
      <c r="AP109" s="86" t="str">
        <f>IF($L109="","",IF(積算水温計算!AQ109=FALSE,"",稚魚サイズ・収容重量計算!AP109))</f>
        <v/>
      </c>
      <c r="AQ109" s="87" t="str">
        <f>IF($L109="","",IF(積算水温計算!AR109=FALSE,"",稚魚サイズ・収容重量計算!AQ109))</f>
        <v/>
      </c>
      <c r="AR109" s="88" t="str">
        <f>IF($L109="","",IF(積算水温計算!AS109=FALSE,"",稚魚サイズ・収容重量計算!AR109))</f>
        <v/>
      </c>
      <c r="AS109" s="86" t="str">
        <f>IF($L109="","",IF(積算水温計算!AT109=FALSE,"",稚魚サイズ・収容重量計算!AS109))</f>
        <v/>
      </c>
      <c r="AT109" s="86" t="str">
        <f>IF($L109="","",IF(積算水温計算!AU109=FALSE,"",稚魚サイズ・収容重量計算!AT109))</f>
        <v/>
      </c>
      <c r="AU109" s="86" t="str">
        <f>IF($L109="","",IF(積算水温計算!AV109=FALSE,"",稚魚サイズ・収容重量計算!AU109))</f>
        <v/>
      </c>
      <c r="AV109" s="86" t="str">
        <f>IF($L109="","",IF(積算水温計算!AW109=FALSE,"",稚魚サイズ・収容重量計算!AV109))</f>
        <v/>
      </c>
      <c r="AW109" s="87" t="str">
        <f>IF($L109="","",IF(積算水温計算!AX109=FALSE,"",稚魚サイズ・収容重量計算!AW109))</f>
        <v/>
      </c>
      <c r="AX109" s="88" t="str">
        <f>IF($L109="","",IF(積算水温計算!AY109=FALSE,"",稚魚サイズ・収容重量計算!AX109))</f>
        <v/>
      </c>
      <c r="AY109" s="86" t="str">
        <f>IF($L109="","",IF(積算水温計算!AZ109=FALSE,"",稚魚サイズ・収容重量計算!AY109))</f>
        <v/>
      </c>
    </row>
    <row r="110" spans="1:51" x14ac:dyDescent="0.4">
      <c r="A110" s="32" t="str">
        <f t="shared" ref="A110:W110" si="5">IF(A15="","",A15)</f>
        <v/>
      </c>
      <c r="B110" s="51" t="str">
        <f t="shared" si="5"/>
        <v/>
      </c>
      <c r="C110" s="24" t="str">
        <f t="shared" si="5"/>
        <v/>
      </c>
      <c r="D110" s="24" t="str">
        <f t="shared" si="5"/>
        <v/>
      </c>
      <c r="E110" s="33" t="str">
        <f t="shared" si="5"/>
        <v/>
      </c>
      <c r="F110" s="24" t="str">
        <f t="shared" si="5"/>
        <v/>
      </c>
      <c r="G110" s="25" t="str">
        <f t="shared" si="5"/>
        <v/>
      </c>
      <c r="H110" s="25" t="str">
        <f t="shared" si="5"/>
        <v/>
      </c>
      <c r="I110" s="25" t="str">
        <f t="shared" si="5"/>
        <v/>
      </c>
      <c r="J110" s="32" t="str">
        <f t="shared" si="5"/>
        <v/>
      </c>
      <c r="K110" s="32" t="str">
        <f t="shared" si="5"/>
        <v/>
      </c>
      <c r="L110" s="36" t="str">
        <f t="shared" si="5"/>
        <v/>
      </c>
      <c r="M110" s="36">
        <f t="shared" si="5"/>
        <v>960</v>
      </c>
      <c r="N110" s="36">
        <f t="shared" si="5"/>
        <v>0.4</v>
      </c>
      <c r="O110" s="37">
        <f t="shared" si="5"/>
        <v>1.3</v>
      </c>
      <c r="P110" s="38">
        <f t="shared" si="5"/>
        <v>1</v>
      </c>
      <c r="Q110" s="39" t="str">
        <f t="shared" si="5"/>
        <v/>
      </c>
      <c r="R110" s="36" t="str">
        <f t="shared" si="5"/>
        <v/>
      </c>
      <c r="S110" s="32" t="str">
        <f t="shared" si="5"/>
        <v/>
      </c>
      <c r="T110" s="36" t="str">
        <f t="shared" si="5"/>
        <v/>
      </c>
      <c r="U110" s="32" t="str">
        <f t="shared" si="5"/>
        <v/>
      </c>
      <c r="V110" s="50" t="str">
        <f t="shared" si="5"/>
        <v/>
      </c>
      <c r="W110" s="36" t="str">
        <f t="shared" si="5"/>
        <v/>
      </c>
      <c r="X110" s="86"/>
      <c r="Y110" s="86" t="str">
        <f>IF($L110="","",IF(積算水温計算!Z110=FALSE,"",稚魚サイズ・収容重量計算!Y110))</f>
        <v/>
      </c>
      <c r="Z110" s="86" t="str">
        <f>IF($L110="","",IF(積算水温計算!AA110=FALSE,"",稚魚サイズ・収容重量計算!Z110))</f>
        <v/>
      </c>
      <c r="AA110" s="86" t="str">
        <f>IF($L110="","",IF(積算水温計算!AB110=FALSE,"",稚魚サイズ・収容重量計算!AA110))</f>
        <v/>
      </c>
      <c r="AB110" s="86" t="str">
        <f>IF($L110="","",IF(積算水温計算!AC110=FALSE,"",稚魚サイズ・収容重量計算!AB110))</f>
        <v/>
      </c>
      <c r="AC110" s="86" t="str">
        <f>IF($L110="","",IF(積算水温計算!AD110=FALSE,"",稚魚サイズ・収容重量計算!AC110))</f>
        <v/>
      </c>
      <c r="AD110" s="86" t="str">
        <f>IF($L110="","",IF(積算水温計算!AE110=FALSE,"",稚魚サイズ・収容重量計算!AD110))</f>
        <v/>
      </c>
      <c r="AE110" s="86" t="str">
        <f>IF($L110="","",IF(積算水温計算!AF110=FALSE,"",稚魚サイズ・収容重量計算!AE110))</f>
        <v/>
      </c>
      <c r="AF110" s="86" t="str">
        <f>IF($L110="","",IF(積算水温計算!AG110=FALSE,"",稚魚サイズ・収容重量計算!AF110))</f>
        <v/>
      </c>
      <c r="AG110" s="86" t="str">
        <f>IF($L110="","",IF(積算水温計算!AH110=FALSE,"",稚魚サイズ・収容重量計算!AG110))</f>
        <v/>
      </c>
      <c r="AH110" s="86" t="str">
        <f>IF($L110="","",IF(積算水温計算!AI110=FALSE,"",稚魚サイズ・収容重量計算!AH110))</f>
        <v/>
      </c>
      <c r="AI110" s="86" t="str">
        <f>IF($L110="","",IF(積算水温計算!AJ110=FALSE,"",稚魚サイズ・収容重量計算!AI110))</f>
        <v/>
      </c>
      <c r="AJ110" s="86" t="str">
        <f>IF($L110="","",IF(積算水温計算!AK110=FALSE,"",稚魚サイズ・収容重量計算!AJ110))</f>
        <v/>
      </c>
      <c r="AK110" s="86" t="str">
        <f>IF($L110="","",IF(積算水温計算!AL110=FALSE,"",稚魚サイズ・収容重量計算!AK110))</f>
        <v/>
      </c>
      <c r="AL110" s="86" t="str">
        <f>IF($L110="","",IF(積算水温計算!AM110=FALSE,"",稚魚サイズ・収容重量計算!AL110))</f>
        <v/>
      </c>
      <c r="AM110" s="86" t="str">
        <f>IF($L110="","",IF(積算水温計算!AN110=FALSE,"",稚魚サイズ・収容重量計算!AM110))</f>
        <v/>
      </c>
      <c r="AN110" s="86" t="str">
        <f>IF($L110="","",IF(積算水温計算!AO110=FALSE,"",稚魚サイズ・収容重量計算!AN110))</f>
        <v/>
      </c>
      <c r="AO110" s="86" t="str">
        <f>IF($L110="","",IF(積算水温計算!AP110=FALSE,"",稚魚サイズ・収容重量計算!AO110))</f>
        <v/>
      </c>
      <c r="AP110" s="86" t="str">
        <f>IF($L110="","",IF(積算水温計算!AQ110=FALSE,"",稚魚サイズ・収容重量計算!AP110))</f>
        <v/>
      </c>
      <c r="AQ110" s="87" t="str">
        <f>IF($L110="","",IF(積算水温計算!AR110=FALSE,"",稚魚サイズ・収容重量計算!AQ110))</f>
        <v/>
      </c>
      <c r="AR110" s="88" t="str">
        <f>IF($L110="","",IF(積算水温計算!AS110=FALSE,"",稚魚サイズ・収容重量計算!AR110))</f>
        <v/>
      </c>
      <c r="AS110" s="86" t="str">
        <f>IF($L110="","",IF(積算水温計算!AT110=FALSE,"",稚魚サイズ・収容重量計算!AS110))</f>
        <v/>
      </c>
      <c r="AT110" s="86" t="str">
        <f>IF($L110="","",IF(積算水温計算!AU110=FALSE,"",稚魚サイズ・収容重量計算!AT110))</f>
        <v/>
      </c>
      <c r="AU110" s="86" t="str">
        <f>IF($L110="","",IF(積算水温計算!AV110=FALSE,"",稚魚サイズ・収容重量計算!AU110))</f>
        <v/>
      </c>
      <c r="AV110" s="86" t="str">
        <f>IF($L110="","",IF(積算水温計算!AW110=FALSE,"",稚魚サイズ・収容重量計算!AV110))</f>
        <v/>
      </c>
      <c r="AW110" s="87" t="str">
        <f>IF($L110="","",IF(積算水温計算!AX110=FALSE,"",稚魚サイズ・収容重量計算!AW110))</f>
        <v/>
      </c>
      <c r="AX110" s="88" t="str">
        <f>IF($L110="","",IF(積算水温計算!AY110=FALSE,"",稚魚サイズ・収容重量計算!AX110))</f>
        <v/>
      </c>
      <c r="AY110" s="86" t="str">
        <f>IF($L110="","",IF(積算水温計算!AZ110=FALSE,"",稚魚サイズ・収容重量計算!AY110))</f>
        <v/>
      </c>
    </row>
    <row r="111" spans="1:51" x14ac:dyDescent="0.4">
      <c r="A111" s="32" t="str">
        <f t="shared" ref="A111:W111" si="6">IF(A16="","",A16)</f>
        <v/>
      </c>
      <c r="B111" s="51" t="str">
        <f t="shared" si="6"/>
        <v/>
      </c>
      <c r="C111" s="24" t="str">
        <f t="shared" si="6"/>
        <v/>
      </c>
      <c r="D111" s="24" t="str">
        <f t="shared" si="6"/>
        <v/>
      </c>
      <c r="E111" s="33" t="str">
        <f t="shared" si="6"/>
        <v/>
      </c>
      <c r="F111" s="24" t="str">
        <f t="shared" si="6"/>
        <v/>
      </c>
      <c r="G111" s="25" t="str">
        <f t="shared" si="6"/>
        <v/>
      </c>
      <c r="H111" s="25" t="str">
        <f t="shared" si="6"/>
        <v/>
      </c>
      <c r="I111" s="25" t="str">
        <f t="shared" si="6"/>
        <v/>
      </c>
      <c r="J111" s="32" t="str">
        <f t="shared" si="6"/>
        <v/>
      </c>
      <c r="K111" s="32" t="str">
        <f t="shared" si="6"/>
        <v/>
      </c>
      <c r="L111" s="36" t="str">
        <f t="shared" si="6"/>
        <v/>
      </c>
      <c r="M111" s="36">
        <f t="shared" si="6"/>
        <v>960</v>
      </c>
      <c r="N111" s="36">
        <f t="shared" si="6"/>
        <v>0.4</v>
      </c>
      <c r="O111" s="37">
        <f t="shared" si="6"/>
        <v>1.3</v>
      </c>
      <c r="P111" s="38">
        <f t="shared" si="6"/>
        <v>1</v>
      </c>
      <c r="Q111" s="39" t="str">
        <f t="shared" si="6"/>
        <v/>
      </c>
      <c r="R111" s="36" t="str">
        <f t="shared" si="6"/>
        <v/>
      </c>
      <c r="S111" s="32" t="str">
        <f t="shared" si="6"/>
        <v/>
      </c>
      <c r="T111" s="36" t="str">
        <f t="shared" si="6"/>
        <v/>
      </c>
      <c r="U111" s="32" t="str">
        <f t="shared" si="6"/>
        <v/>
      </c>
      <c r="V111" s="50" t="str">
        <f t="shared" si="6"/>
        <v/>
      </c>
      <c r="W111" s="36" t="str">
        <f t="shared" si="6"/>
        <v/>
      </c>
      <c r="X111" s="86"/>
      <c r="Y111" s="86" t="str">
        <f>IF($L111="","",IF(積算水温計算!Z111=FALSE,"",稚魚サイズ・収容重量計算!Y111))</f>
        <v/>
      </c>
      <c r="Z111" s="86" t="str">
        <f>IF($L111="","",IF(積算水温計算!AA111=FALSE,"",稚魚サイズ・収容重量計算!Z111))</f>
        <v/>
      </c>
      <c r="AA111" s="86" t="str">
        <f>IF($L111="","",IF(積算水温計算!AB111=FALSE,"",稚魚サイズ・収容重量計算!AA111))</f>
        <v/>
      </c>
      <c r="AB111" s="86" t="str">
        <f>IF($L111="","",IF(積算水温計算!AC111=FALSE,"",稚魚サイズ・収容重量計算!AB111))</f>
        <v/>
      </c>
      <c r="AC111" s="86" t="str">
        <f>IF($L111="","",IF(積算水温計算!AD111=FALSE,"",稚魚サイズ・収容重量計算!AC111))</f>
        <v/>
      </c>
      <c r="AD111" s="86" t="str">
        <f>IF($L111="","",IF(積算水温計算!AE111=FALSE,"",稚魚サイズ・収容重量計算!AD111))</f>
        <v/>
      </c>
      <c r="AE111" s="86" t="str">
        <f>IF($L111="","",IF(積算水温計算!AF111=FALSE,"",稚魚サイズ・収容重量計算!AE111))</f>
        <v/>
      </c>
      <c r="AF111" s="86" t="str">
        <f>IF($L111="","",IF(積算水温計算!AG111=FALSE,"",稚魚サイズ・収容重量計算!AF111))</f>
        <v/>
      </c>
      <c r="AG111" s="86" t="str">
        <f>IF($L111="","",IF(積算水温計算!AH111=FALSE,"",稚魚サイズ・収容重量計算!AG111))</f>
        <v/>
      </c>
      <c r="AH111" s="86" t="str">
        <f>IF($L111="","",IF(積算水温計算!AI111=FALSE,"",稚魚サイズ・収容重量計算!AH111))</f>
        <v/>
      </c>
      <c r="AI111" s="86" t="str">
        <f>IF($L111="","",IF(積算水温計算!AJ111=FALSE,"",稚魚サイズ・収容重量計算!AI111))</f>
        <v/>
      </c>
      <c r="AJ111" s="86" t="str">
        <f>IF($L111="","",IF(積算水温計算!AK111=FALSE,"",稚魚サイズ・収容重量計算!AJ111))</f>
        <v/>
      </c>
      <c r="AK111" s="86" t="str">
        <f>IF($L111="","",IF(積算水温計算!AL111=FALSE,"",稚魚サイズ・収容重量計算!AK111))</f>
        <v/>
      </c>
      <c r="AL111" s="86" t="str">
        <f>IF($L111="","",IF(積算水温計算!AM111=FALSE,"",稚魚サイズ・収容重量計算!AL111))</f>
        <v/>
      </c>
      <c r="AM111" s="86" t="str">
        <f>IF($L111="","",IF(積算水温計算!AN111=FALSE,"",稚魚サイズ・収容重量計算!AM111))</f>
        <v/>
      </c>
      <c r="AN111" s="86" t="str">
        <f>IF($L111="","",IF(積算水温計算!AO111=FALSE,"",稚魚サイズ・収容重量計算!AN111))</f>
        <v/>
      </c>
      <c r="AO111" s="86" t="str">
        <f>IF($L111="","",IF(積算水温計算!AP111=FALSE,"",稚魚サイズ・収容重量計算!AO111))</f>
        <v/>
      </c>
      <c r="AP111" s="86" t="str">
        <f>IF($L111="","",IF(積算水温計算!AQ111=FALSE,"",稚魚サイズ・収容重量計算!AP111))</f>
        <v/>
      </c>
      <c r="AQ111" s="87" t="str">
        <f>IF($L111="","",IF(積算水温計算!AR111=FALSE,"",稚魚サイズ・収容重量計算!AQ111))</f>
        <v/>
      </c>
      <c r="AR111" s="88" t="str">
        <f>IF($L111="","",IF(積算水温計算!AS111=FALSE,"",稚魚サイズ・収容重量計算!AR111))</f>
        <v/>
      </c>
      <c r="AS111" s="86" t="str">
        <f>IF($L111="","",IF(積算水温計算!AT111=FALSE,"",稚魚サイズ・収容重量計算!AS111))</f>
        <v/>
      </c>
      <c r="AT111" s="86" t="str">
        <f>IF($L111="","",IF(積算水温計算!AU111=FALSE,"",稚魚サイズ・収容重量計算!AT111))</f>
        <v/>
      </c>
      <c r="AU111" s="86" t="str">
        <f>IF($L111="","",IF(積算水温計算!AV111=FALSE,"",稚魚サイズ・収容重量計算!AU111))</f>
        <v/>
      </c>
      <c r="AV111" s="86" t="str">
        <f>IF($L111="","",IF(積算水温計算!AW111=FALSE,"",稚魚サイズ・収容重量計算!AV111))</f>
        <v/>
      </c>
      <c r="AW111" s="87" t="str">
        <f>IF($L111="","",IF(積算水温計算!AX111=FALSE,"",稚魚サイズ・収容重量計算!AW111))</f>
        <v/>
      </c>
      <c r="AX111" s="88" t="str">
        <f>IF($L111="","",IF(積算水温計算!AY111=FALSE,"",稚魚サイズ・収容重量計算!AX111))</f>
        <v/>
      </c>
      <c r="AY111" s="86" t="str">
        <f>IF($L111="","",IF(積算水温計算!AZ111=FALSE,"",稚魚サイズ・収容重量計算!AY111))</f>
        <v/>
      </c>
    </row>
    <row r="112" spans="1:51" x14ac:dyDescent="0.4">
      <c r="A112" s="32" t="str">
        <f t="shared" ref="A112:W112" si="7">IF(A17="","",A17)</f>
        <v/>
      </c>
      <c r="B112" s="51" t="str">
        <f t="shared" si="7"/>
        <v/>
      </c>
      <c r="C112" s="24" t="str">
        <f t="shared" si="7"/>
        <v/>
      </c>
      <c r="D112" s="24" t="str">
        <f t="shared" si="7"/>
        <v/>
      </c>
      <c r="E112" s="33" t="str">
        <f t="shared" si="7"/>
        <v/>
      </c>
      <c r="F112" s="24" t="str">
        <f t="shared" si="7"/>
        <v/>
      </c>
      <c r="G112" s="25" t="str">
        <f t="shared" si="7"/>
        <v/>
      </c>
      <c r="H112" s="25" t="str">
        <f t="shared" si="7"/>
        <v/>
      </c>
      <c r="I112" s="25" t="str">
        <f t="shared" si="7"/>
        <v/>
      </c>
      <c r="J112" s="32" t="str">
        <f t="shared" si="7"/>
        <v/>
      </c>
      <c r="K112" s="32" t="str">
        <f t="shared" si="7"/>
        <v/>
      </c>
      <c r="L112" s="36" t="str">
        <f t="shared" si="7"/>
        <v/>
      </c>
      <c r="M112" s="36">
        <f t="shared" si="7"/>
        <v>960</v>
      </c>
      <c r="N112" s="36">
        <f t="shared" si="7"/>
        <v>0.4</v>
      </c>
      <c r="O112" s="37">
        <f t="shared" si="7"/>
        <v>1.3</v>
      </c>
      <c r="P112" s="38">
        <f t="shared" si="7"/>
        <v>1</v>
      </c>
      <c r="Q112" s="39" t="str">
        <f t="shared" si="7"/>
        <v/>
      </c>
      <c r="R112" s="36" t="str">
        <f t="shared" si="7"/>
        <v/>
      </c>
      <c r="S112" s="32" t="str">
        <f t="shared" si="7"/>
        <v/>
      </c>
      <c r="T112" s="36" t="str">
        <f t="shared" si="7"/>
        <v/>
      </c>
      <c r="U112" s="32" t="str">
        <f t="shared" si="7"/>
        <v/>
      </c>
      <c r="V112" s="50" t="str">
        <f t="shared" si="7"/>
        <v/>
      </c>
      <c r="W112" s="36" t="str">
        <f t="shared" si="7"/>
        <v/>
      </c>
      <c r="X112" s="86"/>
      <c r="Y112" s="86" t="str">
        <f>IF($L112="","",IF(積算水温計算!Z112=FALSE,"",稚魚サイズ・収容重量計算!Y112))</f>
        <v/>
      </c>
      <c r="Z112" s="86" t="str">
        <f>IF($L112="","",IF(積算水温計算!AA112=FALSE,"",稚魚サイズ・収容重量計算!Z112))</f>
        <v/>
      </c>
      <c r="AA112" s="86" t="str">
        <f>IF($L112="","",IF(積算水温計算!AB112=FALSE,"",稚魚サイズ・収容重量計算!AA112))</f>
        <v/>
      </c>
      <c r="AB112" s="86" t="str">
        <f>IF($L112="","",IF(積算水温計算!AC112=FALSE,"",稚魚サイズ・収容重量計算!AB112))</f>
        <v/>
      </c>
      <c r="AC112" s="86" t="str">
        <f>IF($L112="","",IF(積算水温計算!AD112=FALSE,"",稚魚サイズ・収容重量計算!AC112))</f>
        <v/>
      </c>
      <c r="AD112" s="86" t="str">
        <f>IF($L112="","",IF(積算水温計算!AE112=FALSE,"",稚魚サイズ・収容重量計算!AD112))</f>
        <v/>
      </c>
      <c r="AE112" s="86" t="str">
        <f>IF($L112="","",IF(積算水温計算!AF112=FALSE,"",稚魚サイズ・収容重量計算!AE112))</f>
        <v/>
      </c>
      <c r="AF112" s="86" t="str">
        <f>IF($L112="","",IF(積算水温計算!AG112=FALSE,"",稚魚サイズ・収容重量計算!AF112))</f>
        <v/>
      </c>
      <c r="AG112" s="86" t="str">
        <f>IF($L112="","",IF(積算水温計算!AH112=FALSE,"",稚魚サイズ・収容重量計算!AG112))</f>
        <v/>
      </c>
      <c r="AH112" s="86" t="str">
        <f>IF($L112="","",IF(積算水温計算!AI112=FALSE,"",稚魚サイズ・収容重量計算!AH112))</f>
        <v/>
      </c>
      <c r="AI112" s="86" t="str">
        <f>IF($L112="","",IF(積算水温計算!AJ112=FALSE,"",稚魚サイズ・収容重量計算!AI112))</f>
        <v/>
      </c>
      <c r="AJ112" s="86" t="str">
        <f>IF($L112="","",IF(積算水温計算!AK112=FALSE,"",稚魚サイズ・収容重量計算!AJ112))</f>
        <v/>
      </c>
      <c r="AK112" s="86" t="str">
        <f>IF($L112="","",IF(積算水温計算!AL112=FALSE,"",稚魚サイズ・収容重量計算!AK112))</f>
        <v/>
      </c>
      <c r="AL112" s="86" t="str">
        <f>IF($L112="","",IF(積算水温計算!AM112=FALSE,"",稚魚サイズ・収容重量計算!AL112))</f>
        <v/>
      </c>
      <c r="AM112" s="86" t="str">
        <f>IF($L112="","",IF(積算水温計算!AN112=FALSE,"",稚魚サイズ・収容重量計算!AM112))</f>
        <v/>
      </c>
      <c r="AN112" s="86" t="str">
        <f>IF($L112="","",IF(積算水温計算!AO112=FALSE,"",稚魚サイズ・収容重量計算!AN112))</f>
        <v/>
      </c>
      <c r="AO112" s="86" t="str">
        <f>IF($L112="","",IF(積算水温計算!AP112=FALSE,"",稚魚サイズ・収容重量計算!AO112))</f>
        <v/>
      </c>
      <c r="AP112" s="86" t="str">
        <f>IF($L112="","",IF(積算水温計算!AQ112=FALSE,"",稚魚サイズ・収容重量計算!AP112))</f>
        <v/>
      </c>
      <c r="AQ112" s="87" t="str">
        <f>IF($L112="","",IF(積算水温計算!AR112=FALSE,"",稚魚サイズ・収容重量計算!AQ112))</f>
        <v/>
      </c>
      <c r="AR112" s="88" t="str">
        <f>IF($L112="","",IF(積算水温計算!AS112=FALSE,"",稚魚サイズ・収容重量計算!AR112))</f>
        <v/>
      </c>
      <c r="AS112" s="86" t="str">
        <f>IF($L112="","",IF(積算水温計算!AT112=FALSE,"",稚魚サイズ・収容重量計算!AS112))</f>
        <v/>
      </c>
      <c r="AT112" s="86" t="str">
        <f>IF($L112="","",IF(積算水温計算!AU112=FALSE,"",稚魚サイズ・収容重量計算!AT112))</f>
        <v/>
      </c>
      <c r="AU112" s="86" t="str">
        <f>IF($L112="","",IF(積算水温計算!AV112=FALSE,"",稚魚サイズ・収容重量計算!AU112))</f>
        <v/>
      </c>
      <c r="AV112" s="86" t="str">
        <f>IF($L112="","",IF(積算水温計算!AW112=FALSE,"",稚魚サイズ・収容重量計算!AV112))</f>
        <v/>
      </c>
      <c r="AW112" s="87" t="str">
        <f>IF($L112="","",IF(積算水温計算!AX112=FALSE,"",稚魚サイズ・収容重量計算!AW112))</f>
        <v/>
      </c>
      <c r="AX112" s="88" t="str">
        <f>IF($L112="","",IF(積算水温計算!AY112=FALSE,"",稚魚サイズ・収容重量計算!AX112))</f>
        <v/>
      </c>
      <c r="AY112" s="86" t="str">
        <f>IF($L112="","",IF(積算水温計算!AZ112=FALSE,"",稚魚サイズ・収容重量計算!AY112))</f>
        <v/>
      </c>
    </row>
    <row r="113" spans="1:51" x14ac:dyDescent="0.4">
      <c r="A113" s="32" t="str">
        <f t="shared" ref="A113:W113" si="8">IF(A18="","",A18)</f>
        <v/>
      </c>
      <c r="B113" s="51" t="str">
        <f t="shared" si="8"/>
        <v/>
      </c>
      <c r="C113" s="24" t="str">
        <f t="shared" si="8"/>
        <v/>
      </c>
      <c r="D113" s="24" t="str">
        <f t="shared" si="8"/>
        <v/>
      </c>
      <c r="E113" s="33" t="str">
        <f t="shared" si="8"/>
        <v/>
      </c>
      <c r="F113" s="24" t="str">
        <f t="shared" si="8"/>
        <v/>
      </c>
      <c r="G113" s="25" t="str">
        <f t="shared" si="8"/>
        <v/>
      </c>
      <c r="H113" s="25" t="str">
        <f t="shared" si="8"/>
        <v/>
      </c>
      <c r="I113" s="25" t="str">
        <f t="shared" si="8"/>
        <v/>
      </c>
      <c r="J113" s="32" t="str">
        <f t="shared" si="8"/>
        <v/>
      </c>
      <c r="K113" s="32" t="str">
        <f t="shared" si="8"/>
        <v/>
      </c>
      <c r="L113" s="36" t="str">
        <f t="shared" si="8"/>
        <v/>
      </c>
      <c r="M113" s="36">
        <f t="shared" si="8"/>
        <v>960</v>
      </c>
      <c r="N113" s="36">
        <f t="shared" si="8"/>
        <v>0.4</v>
      </c>
      <c r="O113" s="37">
        <f t="shared" si="8"/>
        <v>1.3</v>
      </c>
      <c r="P113" s="38">
        <f t="shared" si="8"/>
        <v>1</v>
      </c>
      <c r="Q113" s="39" t="str">
        <f t="shared" si="8"/>
        <v/>
      </c>
      <c r="R113" s="36" t="str">
        <f t="shared" si="8"/>
        <v/>
      </c>
      <c r="S113" s="32" t="str">
        <f t="shared" si="8"/>
        <v/>
      </c>
      <c r="T113" s="36" t="str">
        <f t="shared" si="8"/>
        <v/>
      </c>
      <c r="U113" s="32" t="str">
        <f t="shared" si="8"/>
        <v/>
      </c>
      <c r="V113" s="50" t="str">
        <f t="shared" si="8"/>
        <v/>
      </c>
      <c r="W113" s="36" t="str">
        <f t="shared" si="8"/>
        <v/>
      </c>
      <c r="X113" s="86"/>
      <c r="Y113" s="86" t="str">
        <f>IF($L113="","",IF(積算水温計算!Z113=FALSE,"",稚魚サイズ・収容重量計算!Y113))</f>
        <v/>
      </c>
      <c r="Z113" s="86" t="str">
        <f>IF($L113="","",IF(積算水温計算!AA113=FALSE,"",稚魚サイズ・収容重量計算!Z113))</f>
        <v/>
      </c>
      <c r="AA113" s="86" t="str">
        <f>IF($L113="","",IF(積算水温計算!AB113=FALSE,"",稚魚サイズ・収容重量計算!AA113))</f>
        <v/>
      </c>
      <c r="AB113" s="86" t="str">
        <f>IF($L113="","",IF(積算水温計算!AC113=FALSE,"",稚魚サイズ・収容重量計算!AB113))</f>
        <v/>
      </c>
      <c r="AC113" s="86" t="str">
        <f>IF($L113="","",IF(積算水温計算!AD113=FALSE,"",稚魚サイズ・収容重量計算!AC113))</f>
        <v/>
      </c>
      <c r="AD113" s="86" t="str">
        <f>IF($L113="","",IF(積算水温計算!AE113=FALSE,"",稚魚サイズ・収容重量計算!AD113))</f>
        <v/>
      </c>
      <c r="AE113" s="86" t="str">
        <f>IF($L113="","",IF(積算水温計算!AF113=FALSE,"",稚魚サイズ・収容重量計算!AE113))</f>
        <v/>
      </c>
      <c r="AF113" s="86" t="str">
        <f>IF($L113="","",IF(積算水温計算!AG113=FALSE,"",稚魚サイズ・収容重量計算!AF113))</f>
        <v/>
      </c>
      <c r="AG113" s="86" t="str">
        <f>IF($L113="","",IF(積算水温計算!AH113=FALSE,"",稚魚サイズ・収容重量計算!AG113))</f>
        <v/>
      </c>
      <c r="AH113" s="86" t="str">
        <f>IF($L113="","",IF(積算水温計算!AI113=FALSE,"",稚魚サイズ・収容重量計算!AH113))</f>
        <v/>
      </c>
      <c r="AI113" s="86" t="str">
        <f>IF($L113="","",IF(積算水温計算!AJ113=FALSE,"",稚魚サイズ・収容重量計算!AI113))</f>
        <v/>
      </c>
      <c r="AJ113" s="86" t="str">
        <f>IF($L113="","",IF(積算水温計算!AK113=FALSE,"",稚魚サイズ・収容重量計算!AJ113))</f>
        <v/>
      </c>
      <c r="AK113" s="86" t="str">
        <f>IF($L113="","",IF(積算水温計算!AL113=FALSE,"",稚魚サイズ・収容重量計算!AK113))</f>
        <v/>
      </c>
      <c r="AL113" s="86" t="str">
        <f>IF($L113="","",IF(積算水温計算!AM113=FALSE,"",稚魚サイズ・収容重量計算!AL113))</f>
        <v/>
      </c>
      <c r="AM113" s="86" t="str">
        <f>IF($L113="","",IF(積算水温計算!AN113=FALSE,"",稚魚サイズ・収容重量計算!AM113))</f>
        <v/>
      </c>
      <c r="AN113" s="86" t="str">
        <f>IF($L113="","",IF(積算水温計算!AO113=FALSE,"",稚魚サイズ・収容重量計算!AN113))</f>
        <v/>
      </c>
      <c r="AO113" s="86" t="str">
        <f>IF($L113="","",IF(積算水温計算!AP113=FALSE,"",稚魚サイズ・収容重量計算!AO113))</f>
        <v/>
      </c>
      <c r="AP113" s="86" t="str">
        <f>IF($L113="","",IF(積算水温計算!AQ113=FALSE,"",稚魚サイズ・収容重量計算!AP113))</f>
        <v/>
      </c>
      <c r="AQ113" s="87" t="str">
        <f>IF($L113="","",IF(積算水温計算!AR113=FALSE,"",稚魚サイズ・収容重量計算!AQ113))</f>
        <v/>
      </c>
      <c r="AR113" s="88" t="str">
        <f>IF($L113="","",IF(積算水温計算!AS113=FALSE,"",稚魚サイズ・収容重量計算!AR113))</f>
        <v/>
      </c>
      <c r="AS113" s="86" t="str">
        <f>IF($L113="","",IF(積算水温計算!AT113=FALSE,"",稚魚サイズ・収容重量計算!AS113))</f>
        <v/>
      </c>
      <c r="AT113" s="86" t="str">
        <f>IF($L113="","",IF(積算水温計算!AU113=FALSE,"",稚魚サイズ・収容重量計算!AT113))</f>
        <v/>
      </c>
      <c r="AU113" s="86" t="str">
        <f>IF($L113="","",IF(積算水温計算!AV113=FALSE,"",稚魚サイズ・収容重量計算!AU113))</f>
        <v/>
      </c>
      <c r="AV113" s="86" t="str">
        <f>IF($L113="","",IF(積算水温計算!AW113=FALSE,"",稚魚サイズ・収容重量計算!AV113))</f>
        <v/>
      </c>
      <c r="AW113" s="87" t="str">
        <f>IF($L113="","",IF(積算水温計算!AX113=FALSE,"",稚魚サイズ・収容重量計算!AW113))</f>
        <v/>
      </c>
      <c r="AX113" s="88" t="str">
        <f>IF($L113="","",IF(積算水温計算!AY113=FALSE,"",稚魚サイズ・収容重量計算!AX113))</f>
        <v/>
      </c>
      <c r="AY113" s="86" t="str">
        <f>IF($L113="","",IF(積算水温計算!AZ113=FALSE,"",稚魚サイズ・収容重量計算!AY113))</f>
        <v/>
      </c>
    </row>
    <row r="114" spans="1:51" x14ac:dyDescent="0.4">
      <c r="A114" s="32" t="str">
        <f t="shared" ref="A114:W114" si="9">IF(A19="","",A19)</f>
        <v/>
      </c>
      <c r="B114" s="51" t="str">
        <f t="shared" si="9"/>
        <v/>
      </c>
      <c r="C114" s="24" t="str">
        <f t="shared" si="9"/>
        <v/>
      </c>
      <c r="D114" s="24" t="str">
        <f t="shared" si="9"/>
        <v/>
      </c>
      <c r="E114" s="33" t="str">
        <f t="shared" si="9"/>
        <v/>
      </c>
      <c r="F114" s="24" t="str">
        <f t="shared" si="9"/>
        <v/>
      </c>
      <c r="G114" s="25" t="str">
        <f t="shared" si="9"/>
        <v/>
      </c>
      <c r="H114" s="25" t="str">
        <f t="shared" si="9"/>
        <v/>
      </c>
      <c r="I114" s="25" t="str">
        <f t="shared" si="9"/>
        <v/>
      </c>
      <c r="J114" s="32" t="str">
        <f t="shared" si="9"/>
        <v/>
      </c>
      <c r="K114" s="32" t="str">
        <f t="shared" si="9"/>
        <v/>
      </c>
      <c r="L114" s="36" t="str">
        <f t="shared" si="9"/>
        <v/>
      </c>
      <c r="M114" s="36">
        <f t="shared" si="9"/>
        <v>960</v>
      </c>
      <c r="N114" s="36">
        <f t="shared" si="9"/>
        <v>0.4</v>
      </c>
      <c r="O114" s="37">
        <f t="shared" si="9"/>
        <v>1.3</v>
      </c>
      <c r="P114" s="38">
        <f t="shared" si="9"/>
        <v>1</v>
      </c>
      <c r="Q114" s="39" t="str">
        <f t="shared" si="9"/>
        <v/>
      </c>
      <c r="R114" s="36" t="str">
        <f t="shared" si="9"/>
        <v/>
      </c>
      <c r="S114" s="32" t="str">
        <f t="shared" si="9"/>
        <v/>
      </c>
      <c r="T114" s="36" t="str">
        <f t="shared" si="9"/>
        <v/>
      </c>
      <c r="U114" s="32" t="str">
        <f t="shared" si="9"/>
        <v/>
      </c>
      <c r="V114" s="50" t="str">
        <f t="shared" si="9"/>
        <v/>
      </c>
      <c r="W114" s="36" t="str">
        <f t="shared" si="9"/>
        <v/>
      </c>
      <c r="X114" s="86"/>
      <c r="Y114" s="86" t="str">
        <f>IF($L114="","",IF(積算水温計算!Z114=FALSE,"",稚魚サイズ・収容重量計算!Y114))</f>
        <v/>
      </c>
      <c r="Z114" s="86" t="str">
        <f>IF($L114="","",IF(積算水温計算!AA114=FALSE,"",稚魚サイズ・収容重量計算!Z114))</f>
        <v/>
      </c>
      <c r="AA114" s="86" t="str">
        <f>IF($L114="","",IF(積算水温計算!AB114=FALSE,"",稚魚サイズ・収容重量計算!AA114))</f>
        <v/>
      </c>
      <c r="AB114" s="86" t="str">
        <f>IF($L114="","",IF(積算水温計算!AC114=FALSE,"",稚魚サイズ・収容重量計算!AB114))</f>
        <v/>
      </c>
      <c r="AC114" s="86" t="str">
        <f>IF($L114="","",IF(積算水温計算!AD114=FALSE,"",稚魚サイズ・収容重量計算!AC114))</f>
        <v/>
      </c>
      <c r="AD114" s="86" t="str">
        <f>IF($L114="","",IF(積算水温計算!AE114=FALSE,"",稚魚サイズ・収容重量計算!AD114))</f>
        <v/>
      </c>
      <c r="AE114" s="86" t="str">
        <f>IF($L114="","",IF(積算水温計算!AF114=FALSE,"",稚魚サイズ・収容重量計算!AE114))</f>
        <v/>
      </c>
      <c r="AF114" s="86" t="str">
        <f>IF($L114="","",IF(積算水温計算!AG114=FALSE,"",稚魚サイズ・収容重量計算!AF114))</f>
        <v/>
      </c>
      <c r="AG114" s="86" t="str">
        <f>IF($L114="","",IF(積算水温計算!AH114=FALSE,"",稚魚サイズ・収容重量計算!AG114))</f>
        <v/>
      </c>
      <c r="AH114" s="86" t="str">
        <f>IF($L114="","",IF(積算水温計算!AI114=FALSE,"",稚魚サイズ・収容重量計算!AH114))</f>
        <v/>
      </c>
      <c r="AI114" s="86" t="str">
        <f>IF($L114="","",IF(積算水温計算!AJ114=FALSE,"",稚魚サイズ・収容重量計算!AI114))</f>
        <v/>
      </c>
      <c r="AJ114" s="86" t="str">
        <f>IF($L114="","",IF(積算水温計算!AK114=FALSE,"",稚魚サイズ・収容重量計算!AJ114))</f>
        <v/>
      </c>
      <c r="AK114" s="86" t="str">
        <f>IF($L114="","",IF(積算水温計算!AL114=FALSE,"",稚魚サイズ・収容重量計算!AK114))</f>
        <v/>
      </c>
      <c r="AL114" s="86" t="str">
        <f>IF($L114="","",IF(積算水温計算!AM114=FALSE,"",稚魚サイズ・収容重量計算!AL114))</f>
        <v/>
      </c>
      <c r="AM114" s="86" t="str">
        <f>IF($L114="","",IF(積算水温計算!AN114=FALSE,"",稚魚サイズ・収容重量計算!AM114))</f>
        <v/>
      </c>
      <c r="AN114" s="86" t="str">
        <f>IF($L114="","",IF(積算水温計算!AO114=FALSE,"",稚魚サイズ・収容重量計算!AN114))</f>
        <v/>
      </c>
      <c r="AO114" s="86" t="str">
        <f>IF($L114="","",IF(積算水温計算!AP114=FALSE,"",稚魚サイズ・収容重量計算!AO114))</f>
        <v/>
      </c>
      <c r="AP114" s="86" t="str">
        <f>IF($L114="","",IF(積算水温計算!AQ114=FALSE,"",稚魚サイズ・収容重量計算!AP114))</f>
        <v/>
      </c>
      <c r="AQ114" s="87" t="str">
        <f>IF($L114="","",IF(積算水温計算!AR114=FALSE,"",稚魚サイズ・収容重量計算!AQ114))</f>
        <v/>
      </c>
      <c r="AR114" s="88" t="str">
        <f>IF($L114="","",IF(積算水温計算!AS114=FALSE,"",稚魚サイズ・収容重量計算!AR114))</f>
        <v/>
      </c>
      <c r="AS114" s="86" t="str">
        <f>IF($L114="","",IF(積算水温計算!AT114=FALSE,"",稚魚サイズ・収容重量計算!AS114))</f>
        <v/>
      </c>
      <c r="AT114" s="86" t="str">
        <f>IF($L114="","",IF(積算水温計算!AU114=FALSE,"",稚魚サイズ・収容重量計算!AT114))</f>
        <v/>
      </c>
      <c r="AU114" s="86" t="str">
        <f>IF($L114="","",IF(積算水温計算!AV114=FALSE,"",稚魚サイズ・収容重量計算!AU114))</f>
        <v/>
      </c>
      <c r="AV114" s="86" t="str">
        <f>IF($L114="","",IF(積算水温計算!AW114=FALSE,"",稚魚サイズ・収容重量計算!AV114))</f>
        <v/>
      </c>
      <c r="AW114" s="87" t="str">
        <f>IF($L114="","",IF(積算水温計算!AX114=FALSE,"",稚魚サイズ・収容重量計算!AW114))</f>
        <v/>
      </c>
      <c r="AX114" s="88" t="str">
        <f>IF($L114="","",IF(積算水温計算!AY114=FALSE,"",稚魚サイズ・収容重量計算!AX114))</f>
        <v/>
      </c>
      <c r="AY114" s="86" t="str">
        <f>IF($L114="","",IF(積算水温計算!AZ114=FALSE,"",稚魚サイズ・収容重量計算!AY114))</f>
        <v/>
      </c>
    </row>
    <row r="115" spans="1:51" x14ac:dyDescent="0.4">
      <c r="A115" s="32" t="str">
        <f t="shared" ref="A115:W115" si="10">IF(A20="","",A20)</f>
        <v/>
      </c>
      <c r="B115" s="51" t="str">
        <f t="shared" si="10"/>
        <v/>
      </c>
      <c r="C115" s="24" t="str">
        <f t="shared" si="10"/>
        <v/>
      </c>
      <c r="D115" s="24" t="str">
        <f t="shared" si="10"/>
        <v/>
      </c>
      <c r="E115" s="33" t="str">
        <f t="shared" si="10"/>
        <v/>
      </c>
      <c r="F115" s="24" t="str">
        <f t="shared" si="10"/>
        <v/>
      </c>
      <c r="G115" s="25" t="str">
        <f t="shared" si="10"/>
        <v/>
      </c>
      <c r="H115" s="25" t="str">
        <f t="shared" si="10"/>
        <v/>
      </c>
      <c r="I115" s="25" t="str">
        <f t="shared" si="10"/>
        <v/>
      </c>
      <c r="J115" s="32" t="str">
        <f t="shared" si="10"/>
        <v/>
      </c>
      <c r="K115" s="32" t="str">
        <f t="shared" si="10"/>
        <v/>
      </c>
      <c r="L115" s="36" t="str">
        <f t="shared" si="10"/>
        <v/>
      </c>
      <c r="M115" s="36">
        <f t="shared" si="10"/>
        <v>960</v>
      </c>
      <c r="N115" s="36">
        <f t="shared" si="10"/>
        <v>0.4</v>
      </c>
      <c r="O115" s="37">
        <f t="shared" si="10"/>
        <v>1.3</v>
      </c>
      <c r="P115" s="38">
        <f t="shared" si="10"/>
        <v>1</v>
      </c>
      <c r="Q115" s="39" t="str">
        <f t="shared" si="10"/>
        <v/>
      </c>
      <c r="R115" s="36" t="str">
        <f t="shared" si="10"/>
        <v/>
      </c>
      <c r="S115" s="32" t="str">
        <f t="shared" si="10"/>
        <v/>
      </c>
      <c r="T115" s="36" t="str">
        <f t="shared" si="10"/>
        <v/>
      </c>
      <c r="U115" s="32" t="str">
        <f t="shared" si="10"/>
        <v/>
      </c>
      <c r="V115" s="50" t="str">
        <f t="shared" si="10"/>
        <v/>
      </c>
      <c r="W115" s="36" t="str">
        <f t="shared" si="10"/>
        <v/>
      </c>
      <c r="X115" s="86"/>
      <c r="Y115" s="86" t="str">
        <f>IF($L115="","",IF(積算水温計算!Z115=FALSE,"",稚魚サイズ・収容重量計算!Y115))</f>
        <v/>
      </c>
      <c r="Z115" s="86" t="str">
        <f>IF($L115="","",IF(積算水温計算!AA115=FALSE,"",稚魚サイズ・収容重量計算!Z115))</f>
        <v/>
      </c>
      <c r="AA115" s="86" t="str">
        <f>IF($L115="","",IF(積算水温計算!AB115=FALSE,"",稚魚サイズ・収容重量計算!AA115))</f>
        <v/>
      </c>
      <c r="AB115" s="86" t="str">
        <f>IF($L115="","",IF(積算水温計算!AC115=FALSE,"",稚魚サイズ・収容重量計算!AB115))</f>
        <v/>
      </c>
      <c r="AC115" s="86" t="str">
        <f>IF($L115="","",IF(積算水温計算!AD115=FALSE,"",稚魚サイズ・収容重量計算!AC115))</f>
        <v/>
      </c>
      <c r="AD115" s="86" t="str">
        <f>IF($L115="","",IF(積算水温計算!AE115=FALSE,"",稚魚サイズ・収容重量計算!AD115))</f>
        <v/>
      </c>
      <c r="AE115" s="86" t="str">
        <f>IF($L115="","",IF(積算水温計算!AF115=FALSE,"",稚魚サイズ・収容重量計算!AE115))</f>
        <v/>
      </c>
      <c r="AF115" s="86" t="str">
        <f>IF($L115="","",IF(積算水温計算!AG115=FALSE,"",稚魚サイズ・収容重量計算!AF115))</f>
        <v/>
      </c>
      <c r="AG115" s="86" t="str">
        <f>IF($L115="","",IF(積算水温計算!AH115=FALSE,"",稚魚サイズ・収容重量計算!AG115))</f>
        <v/>
      </c>
      <c r="AH115" s="86" t="str">
        <f>IF($L115="","",IF(積算水温計算!AI115=FALSE,"",稚魚サイズ・収容重量計算!AH115))</f>
        <v/>
      </c>
      <c r="AI115" s="86" t="str">
        <f>IF($L115="","",IF(積算水温計算!AJ115=FALSE,"",稚魚サイズ・収容重量計算!AI115))</f>
        <v/>
      </c>
      <c r="AJ115" s="86" t="str">
        <f>IF($L115="","",IF(積算水温計算!AK115=FALSE,"",稚魚サイズ・収容重量計算!AJ115))</f>
        <v/>
      </c>
      <c r="AK115" s="86" t="str">
        <f>IF($L115="","",IF(積算水温計算!AL115=FALSE,"",稚魚サイズ・収容重量計算!AK115))</f>
        <v/>
      </c>
      <c r="AL115" s="86" t="str">
        <f>IF($L115="","",IF(積算水温計算!AM115=FALSE,"",稚魚サイズ・収容重量計算!AL115))</f>
        <v/>
      </c>
      <c r="AM115" s="86" t="str">
        <f>IF($L115="","",IF(積算水温計算!AN115=FALSE,"",稚魚サイズ・収容重量計算!AM115))</f>
        <v/>
      </c>
      <c r="AN115" s="86" t="str">
        <f>IF($L115="","",IF(積算水温計算!AO115=FALSE,"",稚魚サイズ・収容重量計算!AN115))</f>
        <v/>
      </c>
      <c r="AO115" s="86" t="str">
        <f>IF($L115="","",IF(積算水温計算!AP115=FALSE,"",稚魚サイズ・収容重量計算!AO115))</f>
        <v/>
      </c>
      <c r="AP115" s="86" t="str">
        <f>IF($L115="","",IF(積算水温計算!AQ115=FALSE,"",稚魚サイズ・収容重量計算!AP115))</f>
        <v/>
      </c>
      <c r="AQ115" s="87" t="str">
        <f>IF($L115="","",IF(積算水温計算!AR115=FALSE,"",稚魚サイズ・収容重量計算!AQ115))</f>
        <v/>
      </c>
      <c r="AR115" s="88" t="str">
        <f>IF($L115="","",IF(積算水温計算!AS115=FALSE,"",稚魚サイズ・収容重量計算!AR115))</f>
        <v/>
      </c>
      <c r="AS115" s="86" t="str">
        <f>IF($L115="","",IF(積算水温計算!AT115=FALSE,"",稚魚サイズ・収容重量計算!AS115))</f>
        <v/>
      </c>
      <c r="AT115" s="86" t="str">
        <f>IF($L115="","",IF(積算水温計算!AU115=FALSE,"",稚魚サイズ・収容重量計算!AT115))</f>
        <v/>
      </c>
      <c r="AU115" s="86" t="str">
        <f>IF($L115="","",IF(積算水温計算!AV115=FALSE,"",稚魚サイズ・収容重量計算!AU115))</f>
        <v/>
      </c>
      <c r="AV115" s="86" t="str">
        <f>IF($L115="","",IF(積算水温計算!AW115=FALSE,"",稚魚サイズ・収容重量計算!AV115))</f>
        <v/>
      </c>
      <c r="AW115" s="87" t="str">
        <f>IF($L115="","",IF(積算水温計算!AX115=FALSE,"",稚魚サイズ・収容重量計算!AW115))</f>
        <v/>
      </c>
      <c r="AX115" s="88" t="str">
        <f>IF($L115="","",IF(積算水温計算!AY115=FALSE,"",稚魚サイズ・収容重量計算!AX115))</f>
        <v/>
      </c>
      <c r="AY115" s="86" t="str">
        <f>IF($L115="","",IF(積算水温計算!AZ115=FALSE,"",稚魚サイズ・収容重量計算!AY115))</f>
        <v/>
      </c>
    </row>
    <row r="116" spans="1:51" x14ac:dyDescent="0.4">
      <c r="A116" s="32" t="str">
        <f t="shared" ref="A116:W116" si="11">IF(A21="","",A21)</f>
        <v/>
      </c>
      <c r="B116" s="51" t="str">
        <f t="shared" si="11"/>
        <v/>
      </c>
      <c r="C116" s="24" t="str">
        <f t="shared" si="11"/>
        <v/>
      </c>
      <c r="D116" s="24" t="str">
        <f t="shared" si="11"/>
        <v/>
      </c>
      <c r="E116" s="33" t="str">
        <f t="shared" si="11"/>
        <v/>
      </c>
      <c r="F116" s="24" t="str">
        <f t="shared" si="11"/>
        <v/>
      </c>
      <c r="G116" s="25" t="str">
        <f t="shared" si="11"/>
        <v/>
      </c>
      <c r="H116" s="25" t="str">
        <f t="shared" si="11"/>
        <v/>
      </c>
      <c r="I116" s="25" t="str">
        <f t="shared" si="11"/>
        <v/>
      </c>
      <c r="J116" s="32" t="str">
        <f t="shared" si="11"/>
        <v/>
      </c>
      <c r="K116" s="32" t="str">
        <f t="shared" si="11"/>
        <v/>
      </c>
      <c r="L116" s="36" t="str">
        <f t="shared" si="11"/>
        <v/>
      </c>
      <c r="M116" s="36">
        <f t="shared" si="11"/>
        <v>960</v>
      </c>
      <c r="N116" s="36">
        <f t="shared" si="11"/>
        <v>0.4</v>
      </c>
      <c r="O116" s="37">
        <f t="shared" si="11"/>
        <v>1.3</v>
      </c>
      <c r="P116" s="38">
        <f t="shared" si="11"/>
        <v>1</v>
      </c>
      <c r="Q116" s="39" t="str">
        <f t="shared" si="11"/>
        <v/>
      </c>
      <c r="R116" s="36" t="str">
        <f t="shared" si="11"/>
        <v/>
      </c>
      <c r="S116" s="32" t="str">
        <f t="shared" si="11"/>
        <v/>
      </c>
      <c r="T116" s="36" t="str">
        <f t="shared" si="11"/>
        <v/>
      </c>
      <c r="U116" s="32" t="str">
        <f t="shared" si="11"/>
        <v/>
      </c>
      <c r="V116" s="50" t="str">
        <f t="shared" si="11"/>
        <v/>
      </c>
      <c r="W116" s="36" t="str">
        <f t="shared" si="11"/>
        <v/>
      </c>
      <c r="X116" s="86"/>
      <c r="Y116" s="86" t="str">
        <f>IF($L116="","",IF(積算水温計算!Z116=FALSE,"",稚魚サイズ・収容重量計算!Y116))</f>
        <v/>
      </c>
      <c r="Z116" s="86" t="str">
        <f>IF($L116="","",IF(積算水温計算!AA116=FALSE,"",稚魚サイズ・収容重量計算!Z116))</f>
        <v/>
      </c>
      <c r="AA116" s="86" t="str">
        <f>IF($L116="","",IF(積算水温計算!AB116=FALSE,"",稚魚サイズ・収容重量計算!AA116))</f>
        <v/>
      </c>
      <c r="AB116" s="86" t="str">
        <f>IF($L116="","",IF(積算水温計算!AC116=FALSE,"",稚魚サイズ・収容重量計算!AB116))</f>
        <v/>
      </c>
      <c r="AC116" s="86" t="str">
        <f>IF($L116="","",IF(積算水温計算!AD116=FALSE,"",稚魚サイズ・収容重量計算!AC116))</f>
        <v/>
      </c>
      <c r="AD116" s="86" t="str">
        <f>IF($L116="","",IF(積算水温計算!AE116=FALSE,"",稚魚サイズ・収容重量計算!AD116))</f>
        <v/>
      </c>
      <c r="AE116" s="86" t="str">
        <f>IF($L116="","",IF(積算水温計算!AF116=FALSE,"",稚魚サイズ・収容重量計算!AE116))</f>
        <v/>
      </c>
      <c r="AF116" s="86" t="str">
        <f>IF($L116="","",IF(積算水温計算!AG116=FALSE,"",稚魚サイズ・収容重量計算!AF116))</f>
        <v/>
      </c>
      <c r="AG116" s="86" t="str">
        <f>IF($L116="","",IF(積算水温計算!AH116=FALSE,"",稚魚サイズ・収容重量計算!AG116))</f>
        <v/>
      </c>
      <c r="AH116" s="86" t="str">
        <f>IF($L116="","",IF(積算水温計算!AI116=FALSE,"",稚魚サイズ・収容重量計算!AH116))</f>
        <v/>
      </c>
      <c r="AI116" s="86" t="str">
        <f>IF($L116="","",IF(積算水温計算!AJ116=FALSE,"",稚魚サイズ・収容重量計算!AI116))</f>
        <v/>
      </c>
      <c r="AJ116" s="86" t="str">
        <f>IF($L116="","",IF(積算水温計算!AK116=FALSE,"",稚魚サイズ・収容重量計算!AJ116))</f>
        <v/>
      </c>
      <c r="AK116" s="86" t="str">
        <f>IF($L116="","",IF(積算水温計算!AL116=FALSE,"",稚魚サイズ・収容重量計算!AK116))</f>
        <v/>
      </c>
      <c r="AL116" s="86" t="str">
        <f>IF($L116="","",IF(積算水温計算!AM116=FALSE,"",稚魚サイズ・収容重量計算!AL116))</f>
        <v/>
      </c>
      <c r="AM116" s="86" t="str">
        <f>IF($L116="","",IF(積算水温計算!AN116=FALSE,"",稚魚サイズ・収容重量計算!AM116))</f>
        <v/>
      </c>
      <c r="AN116" s="86" t="str">
        <f>IF($L116="","",IF(積算水温計算!AO116=FALSE,"",稚魚サイズ・収容重量計算!AN116))</f>
        <v/>
      </c>
      <c r="AO116" s="86" t="str">
        <f>IF($L116="","",IF(積算水温計算!AP116=FALSE,"",稚魚サイズ・収容重量計算!AO116))</f>
        <v/>
      </c>
      <c r="AP116" s="86" t="str">
        <f>IF($L116="","",IF(積算水温計算!AQ116=FALSE,"",稚魚サイズ・収容重量計算!AP116))</f>
        <v/>
      </c>
      <c r="AQ116" s="87" t="str">
        <f>IF($L116="","",IF(積算水温計算!AR116=FALSE,"",稚魚サイズ・収容重量計算!AQ116))</f>
        <v/>
      </c>
      <c r="AR116" s="88" t="str">
        <f>IF($L116="","",IF(積算水温計算!AS116=FALSE,"",稚魚サイズ・収容重量計算!AR116))</f>
        <v/>
      </c>
      <c r="AS116" s="86" t="str">
        <f>IF($L116="","",IF(積算水温計算!AT116=FALSE,"",稚魚サイズ・収容重量計算!AS116))</f>
        <v/>
      </c>
      <c r="AT116" s="86" t="str">
        <f>IF($L116="","",IF(積算水温計算!AU116=FALSE,"",稚魚サイズ・収容重量計算!AT116))</f>
        <v/>
      </c>
      <c r="AU116" s="86" t="str">
        <f>IF($L116="","",IF(積算水温計算!AV116=FALSE,"",稚魚サイズ・収容重量計算!AU116))</f>
        <v/>
      </c>
      <c r="AV116" s="86" t="str">
        <f>IF($L116="","",IF(積算水温計算!AW116=FALSE,"",稚魚サイズ・収容重量計算!AV116))</f>
        <v/>
      </c>
      <c r="AW116" s="87" t="str">
        <f>IF($L116="","",IF(積算水温計算!AX116=FALSE,"",稚魚サイズ・収容重量計算!AW116))</f>
        <v/>
      </c>
      <c r="AX116" s="88" t="str">
        <f>IF($L116="","",IF(積算水温計算!AY116=FALSE,"",稚魚サイズ・収容重量計算!AX116))</f>
        <v/>
      </c>
      <c r="AY116" s="86" t="str">
        <f>IF($L116="","",IF(積算水温計算!AZ116=FALSE,"",稚魚サイズ・収容重量計算!AY116))</f>
        <v/>
      </c>
    </row>
    <row r="117" spans="1:51" x14ac:dyDescent="0.4">
      <c r="A117" s="32" t="str">
        <f t="shared" ref="A117:W117" si="12">IF(A22="","",A22)</f>
        <v/>
      </c>
      <c r="B117" s="51" t="str">
        <f t="shared" si="12"/>
        <v/>
      </c>
      <c r="C117" s="24" t="str">
        <f t="shared" si="12"/>
        <v/>
      </c>
      <c r="D117" s="24" t="str">
        <f t="shared" si="12"/>
        <v/>
      </c>
      <c r="E117" s="33" t="str">
        <f t="shared" si="12"/>
        <v/>
      </c>
      <c r="F117" s="24" t="str">
        <f t="shared" si="12"/>
        <v/>
      </c>
      <c r="G117" s="25" t="str">
        <f t="shared" si="12"/>
        <v/>
      </c>
      <c r="H117" s="25" t="str">
        <f t="shared" si="12"/>
        <v/>
      </c>
      <c r="I117" s="25" t="str">
        <f t="shared" si="12"/>
        <v/>
      </c>
      <c r="J117" s="32" t="str">
        <f t="shared" si="12"/>
        <v/>
      </c>
      <c r="K117" s="32" t="str">
        <f t="shared" si="12"/>
        <v/>
      </c>
      <c r="L117" s="36" t="str">
        <f t="shared" si="12"/>
        <v/>
      </c>
      <c r="M117" s="36">
        <f t="shared" si="12"/>
        <v>960</v>
      </c>
      <c r="N117" s="36">
        <f t="shared" si="12"/>
        <v>0.4</v>
      </c>
      <c r="O117" s="37">
        <f t="shared" si="12"/>
        <v>1.3</v>
      </c>
      <c r="P117" s="38">
        <f t="shared" si="12"/>
        <v>1</v>
      </c>
      <c r="Q117" s="39" t="str">
        <f t="shared" si="12"/>
        <v/>
      </c>
      <c r="R117" s="36" t="str">
        <f t="shared" si="12"/>
        <v/>
      </c>
      <c r="S117" s="32" t="str">
        <f t="shared" si="12"/>
        <v/>
      </c>
      <c r="T117" s="36" t="str">
        <f t="shared" si="12"/>
        <v/>
      </c>
      <c r="U117" s="32" t="str">
        <f t="shared" si="12"/>
        <v/>
      </c>
      <c r="V117" s="50" t="str">
        <f t="shared" si="12"/>
        <v/>
      </c>
      <c r="W117" s="36" t="str">
        <f t="shared" si="12"/>
        <v/>
      </c>
      <c r="X117" s="86"/>
      <c r="Y117" s="86" t="str">
        <f>IF($L117="","",IF(積算水温計算!Z117=FALSE,"",稚魚サイズ・収容重量計算!Y117))</f>
        <v/>
      </c>
      <c r="Z117" s="86" t="str">
        <f>IF($L117="","",IF(積算水温計算!AA117=FALSE,"",稚魚サイズ・収容重量計算!Z117))</f>
        <v/>
      </c>
      <c r="AA117" s="86" t="str">
        <f>IF($L117="","",IF(積算水温計算!AB117=FALSE,"",稚魚サイズ・収容重量計算!AA117))</f>
        <v/>
      </c>
      <c r="AB117" s="86" t="str">
        <f>IF($L117="","",IF(積算水温計算!AC117=FALSE,"",稚魚サイズ・収容重量計算!AB117))</f>
        <v/>
      </c>
      <c r="AC117" s="86" t="str">
        <f>IF($L117="","",IF(積算水温計算!AD117=FALSE,"",稚魚サイズ・収容重量計算!AC117))</f>
        <v/>
      </c>
      <c r="AD117" s="86" t="str">
        <f>IF($L117="","",IF(積算水温計算!AE117=FALSE,"",稚魚サイズ・収容重量計算!AD117))</f>
        <v/>
      </c>
      <c r="AE117" s="86" t="str">
        <f>IF($L117="","",IF(積算水温計算!AF117=FALSE,"",稚魚サイズ・収容重量計算!AE117))</f>
        <v/>
      </c>
      <c r="AF117" s="86" t="str">
        <f>IF($L117="","",IF(積算水温計算!AG117=FALSE,"",稚魚サイズ・収容重量計算!AF117))</f>
        <v/>
      </c>
      <c r="AG117" s="86" t="str">
        <f>IF($L117="","",IF(積算水温計算!AH117=FALSE,"",稚魚サイズ・収容重量計算!AG117))</f>
        <v/>
      </c>
      <c r="AH117" s="86" t="str">
        <f>IF($L117="","",IF(積算水温計算!AI117=FALSE,"",稚魚サイズ・収容重量計算!AH117))</f>
        <v/>
      </c>
      <c r="AI117" s="86" t="str">
        <f>IF($L117="","",IF(積算水温計算!AJ117=FALSE,"",稚魚サイズ・収容重量計算!AI117))</f>
        <v/>
      </c>
      <c r="AJ117" s="86" t="str">
        <f>IF($L117="","",IF(積算水温計算!AK117=FALSE,"",稚魚サイズ・収容重量計算!AJ117))</f>
        <v/>
      </c>
      <c r="AK117" s="86" t="str">
        <f>IF($L117="","",IF(積算水温計算!AL117=FALSE,"",稚魚サイズ・収容重量計算!AK117))</f>
        <v/>
      </c>
      <c r="AL117" s="86" t="str">
        <f>IF($L117="","",IF(積算水温計算!AM117=FALSE,"",稚魚サイズ・収容重量計算!AL117))</f>
        <v/>
      </c>
      <c r="AM117" s="86" t="str">
        <f>IF($L117="","",IF(積算水温計算!AN117=FALSE,"",稚魚サイズ・収容重量計算!AM117))</f>
        <v/>
      </c>
      <c r="AN117" s="86" t="str">
        <f>IF($L117="","",IF(積算水温計算!AO117=FALSE,"",稚魚サイズ・収容重量計算!AN117))</f>
        <v/>
      </c>
      <c r="AO117" s="86" t="str">
        <f>IF($L117="","",IF(積算水温計算!AP117=FALSE,"",稚魚サイズ・収容重量計算!AO117))</f>
        <v/>
      </c>
      <c r="AP117" s="86" t="str">
        <f>IF($L117="","",IF(積算水温計算!AQ117=FALSE,"",稚魚サイズ・収容重量計算!AP117))</f>
        <v/>
      </c>
      <c r="AQ117" s="87" t="str">
        <f>IF($L117="","",IF(積算水温計算!AR117=FALSE,"",稚魚サイズ・収容重量計算!AQ117))</f>
        <v/>
      </c>
      <c r="AR117" s="88" t="str">
        <f>IF($L117="","",IF(積算水温計算!AS117=FALSE,"",稚魚サイズ・収容重量計算!AR117))</f>
        <v/>
      </c>
      <c r="AS117" s="86" t="str">
        <f>IF($L117="","",IF(積算水温計算!AT117=FALSE,"",稚魚サイズ・収容重量計算!AS117))</f>
        <v/>
      </c>
      <c r="AT117" s="86" t="str">
        <f>IF($L117="","",IF(積算水温計算!AU117=FALSE,"",稚魚サイズ・収容重量計算!AT117))</f>
        <v/>
      </c>
      <c r="AU117" s="86" t="str">
        <f>IF($L117="","",IF(積算水温計算!AV117=FALSE,"",稚魚サイズ・収容重量計算!AU117))</f>
        <v/>
      </c>
      <c r="AV117" s="86" t="str">
        <f>IF($L117="","",IF(積算水温計算!AW117=FALSE,"",稚魚サイズ・収容重量計算!AV117))</f>
        <v/>
      </c>
      <c r="AW117" s="87" t="str">
        <f>IF($L117="","",IF(積算水温計算!AX117=FALSE,"",稚魚サイズ・収容重量計算!AW117))</f>
        <v/>
      </c>
      <c r="AX117" s="88" t="str">
        <f>IF($L117="","",IF(積算水温計算!AY117=FALSE,"",稚魚サイズ・収容重量計算!AX117))</f>
        <v/>
      </c>
      <c r="AY117" s="86" t="str">
        <f>IF($L117="","",IF(積算水温計算!AZ117=FALSE,"",稚魚サイズ・収容重量計算!AY117))</f>
        <v/>
      </c>
    </row>
    <row r="118" spans="1:51" x14ac:dyDescent="0.4">
      <c r="A118" s="32" t="str">
        <f t="shared" ref="A118:W118" si="13">IF(A23="","",A23)</f>
        <v/>
      </c>
      <c r="B118" s="51" t="str">
        <f t="shared" si="13"/>
        <v/>
      </c>
      <c r="C118" s="24" t="str">
        <f t="shared" si="13"/>
        <v/>
      </c>
      <c r="D118" s="24" t="str">
        <f t="shared" si="13"/>
        <v/>
      </c>
      <c r="E118" s="33" t="str">
        <f t="shared" si="13"/>
        <v/>
      </c>
      <c r="F118" s="24" t="str">
        <f t="shared" si="13"/>
        <v/>
      </c>
      <c r="G118" s="25" t="str">
        <f t="shared" si="13"/>
        <v/>
      </c>
      <c r="H118" s="25" t="str">
        <f t="shared" si="13"/>
        <v/>
      </c>
      <c r="I118" s="25" t="str">
        <f t="shared" si="13"/>
        <v/>
      </c>
      <c r="J118" s="32" t="str">
        <f t="shared" si="13"/>
        <v/>
      </c>
      <c r="K118" s="32" t="str">
        <f t="shared" si="13"/>
        <v/>
      </c>
      <c r="L118" s="36" t="str">
        <f t="shared" si="13"/>
        <v/>
      </c>
      <c r="M118" s="36">
        <f t="shared" si="13"/>
        <v>960</v>
      </c>
      <c r="N118" s="36">
        <f t="shared" si="13"/>
        <v>0.4</v>
      </c>
      <c r="O118" s="37">
        <f t="shared" si="13"/>
        <v>1.3</v>
      </c>
      <c r="P118" s="38">
        <f t="shared" si="13"/>
        <v>1</v>
      </c>
      <c r="Q118" s="39" t="str">
        <f t="shared" si="13"/>
        <v/>
      </c>
      <c r="R118" s="36" t="str">
        <f t="shared" si="13"/>
        <v/>
      </c>
      <c r="S118" s="32" t="str">
        <f t="shared" si="13"/>
        <v/>
      </c>
      <c r="T118" s="36" t="str">
        <f t="shared" si="13"/>
        <v/>
      </c>
      <c r="U118" s="32" t="str">
        <f t="shared" si="13"/>
        <v/>
      </c>
      <c r="V118" s="50" t="str">
        <f t="shared" si="13"/>
        <v/>
      </c>
      <c r="W118" s="36" t="str">
        <f t="shared" si="13"/>
        <v/>
      </c>
      <c r="X118" s="86"/>
      <c r="Y118" s="86" t="str">
        <f>IF($L118="","",IF(積算水温計算!Z118=FALSE,"",稚魚サイズ・収容重量計算!Y118))</f>
        <v/>
      </c>
      <c r="Z118" s="86" t="str">
        <f>IF($L118="","",IF(積算水温計算!AA118=FALSE,"",稚魚サイズ・収容重量計算!Z118))</f>
        <v/>
      </c>
      <c r="AA118" s="86" t="str">
        <f>IF($L118="","",IF(積算水温計算!AB118=FALSE,"",稚魚サイズ・収容重量計算!AA118))</f>
        <v/>
      </c>
      <c r="AB118" s="86" t="str">
        <f>IF($L118="","",IF(積算水温計算!AC118=FALSE,"",稚魚サイズ・収容重量計算!AB118))</f>
        <v/>
      </c>
      <c r="AC118" s="86" t="str">
        <f>IF($L118="","",IF(積算水温計算!AD118=FALSE,"",稚魚サイズ・収容重量計算!AC118))</f>
        <v/>
      </c>
      <c r="AD118" s="86" t="str">
        <f>IF($L118="","",IF(積算水温計算!AE118=FALSE,"",稚魚サイズ・収容重量計算!AD118))</f>
        <v/>
      </c>
      <c r="AE118" s="86" t="str">
        <f>IF($L118="","",IF(積算水温計算!AF118=FALSE,"",稚魚サイズ・収容重量計算!AE118))</f>
        <v/>
      </c>
      <c r="AF118" s="86" t="str">
        <f>IF($L118="","",IF(積算水温計算!AG118=FALSE,"",稚魚サイズ・収容重量計算!AF118))</f>
        <v/>
      </c>
      <c r="AG118" s="86" t="str">
        <f>IF($L118="","",IF(積算水温計算!AH118=FALSE,"",稚魚サイズ・収容重量計算!AG118))</f>
        <v/>
      </c>
      <c r="AH118" s="86" t="str">
        <f>IF($L118="","",IF(積算水温計算!AI118=FALSE,"",稚魚サイズ・収容重量計算!AH118))</f>
        <v/>
      </c>
      <c r="AI118" s="86" t="str">
        <f>IF($L118="","",IF(積算水温計算!AJ118=FALSE,"",稚魚サイズ・収容重量計算!AI118))</f>
        <v/>
      </c>
      <c r="AJ118" s="86" t="str">
        <f>IF($L118="","",IF(積算水温計算!AK118=FALSE,"",稚魚サイズ・収容重量計算!AJ118))</f>
        <v/>
      </c>
      <c r="AK118" s="86" t="str">
        <f>IF($L118="","",IF(積算水温計算!AL118=FALSE,"",稚魚サイズ・収容重量計算!AK118))</f>
        <v/>
      </c>
      <c r="AL118" s="86" t="str">
        <f>IF($L118="","",IF(積算水温計算!AM118=FALSE,"",稚魚サイズ・収容重量計算!AL118))</f>
        <v/>
      </c>
      <c r="AM118" s="86" t="str">
        <f>IF($L118="","",IF(積算水温計算!AN118=FALSE,"",稚魚サイズ・収容重量計算!AM118))</f>
        <v/>
      </c>
      <c r="AN118" s="86" t="str">
        <f>IF($L118="","",IF(積算水温計算!AO118=FALSE,"",稚魚サイズ・収容重量計算!AN118))</f>
        <v/>
      </c>
      <c r="AO118" s="86" t="str">
        <f>IF($L118="","",IF(積算水温計算!AP118=FALSE,"",稚魚サイズ・収容重量計算!AO118))</f>
        <v/>
      </c>
      <c r="AP118" s="86" t="str">
        <f>IF($L118="","",IF(積算水温計算!AQ118=FALSE,"",稚魚サイズ・収容重量計算!AP118))</f>
        <v/>
      </c>
      <c r="AQ118" s="87" t="str">
        <f>IF($L118="","",IF(積算水温計算!AR118=FALSE,"",稚魚サイズ・収容重量計算!AQ118))</f>
        <v/>
      </c>
      <c r="AR118" s="88" t="str">
        <f>IF($L118="","",IF(積算水温計算!AS118=FALSE,"",稚魚サイズ・収容重量計算!AR118))</f>
        <v/>
      </c>
      <c r="AS118" s="86" t="str">
        <f>IF($L118="","",IF(積算水温計算!AT118=FALSE,"",稚魚サイズ・収容重量計算!AS118))</f>
        <v/>
      </c>
      <c r="AT118" s="86" t="str">
        <f>IF($L118="","",IF(積算水温計算!AU118=FALSE,"",稚魚サイズ・収容重量計算!AT118))</f>
        <v/>
      </c>
      <c r="AU118" s="86" t="str">
        <f>IF($L118="","",IF(積算水温計算!AV118=FALSE,"",稚魚サイズ・収容重量計算!AU118))</f>
        <v/>
      </c>
      <c r="AV118" s="86" t="str">
        <f>IF($L118="","",IF(積算水温計算!AW118=FALSE,"",稚魚サイズ・収容重量計算!AV118))</f>
        <v/>
      </c>
      <c r="AW118" s="87" t="str">
        <f>IF($L118="","",IF(積算水温計算!AX118=FALSE,"",稚魚サイズ・収容重量計算!AW118))</f>
        <v/>
      </c>
      <c r="AX118" s="88" t="str">
        <f>IF($L118="","",IF(積算水温計算!AY118=FALSE,"",稚魚サイズ・収容重量計算!AX118))</f>
        <v/>
      </c>
      <c r="AY118" s="86" t="str">
        <f>IF($L118="","",IF(積算水温計算!AZ118=FALSE,"",稚魚サイズ・収容重量計算!AY118))</f>
        <v/>
      </c>
    </row>
    <row r="119" spans="1:51" x14ac:dyDescent="0.4">
      <c r="A119" s="32" t="str">
        <f t="shared" ref="A119:W119" si="14">IF(A24="","",A24)</f>
        <v/>
      </c>
      <c r="B119" s="51" t="str">
        <f t="shared" si="14"/>
        <v/>
      </c>
      <c r="C119" s="24" t="str">
        <f t="shared" si="14"/>
        <v/>
      </c>
      <c r="D119" s="24" t="str">
        <f t="shared" si="14"/>
        <v/>
      </c>
      <c r="E119" s="33" t="str">
        <f t="shared" si="14"/>
        <v/>
      </c>
      <c r="F119" s="24" t="str">
        <f t="shared" si="14"/>
        <v/>
      </c>
      <c r="G119" s="25" t="str">
        <f t="shared" si="14"/>
        <v/>
      </c>
      <c r="H119" s="25" t="str">
        <f t="shared" si="14"/>
        <v/>
      </c>
      <c r="I119" s="25" t="str">
        <f t="shared" si="14"/>
        <v/>
      </c>
      <c r="J119" s="32" t="str">
        <f t="shared" si="14"/>
        <v/>
      </c>
      <c r="K119" s="32" t="str">
        <f t="shared" si="14"/>
        <v/>
      </c>
      <c r="L119" s="36" t="str">
        <f t="shared" si="14"/>
        <v/>
      </c>
      <c r="M119" s="36">
        <f t="shared" si="14"/>
        <v>960</v>
      </c>
      <c r="N119" s="36">
        <f t="shared" si="14"/>
        <v>0.4</v>
      </c>
      <c r="O119" s="37">
        <f t="shared" si="14"/>
        <v>1.3</v>
      </c>
      <c r="P119" s="38">
        <f t="shared" si="14"/>
        <v>1</v>
      </c>
      <c r="Q119" s="39" t="str">
        <f t="shared" si="14"/>
        <v/>
      </c>
      <c r="R119" s="36" t="str">
        <f t="shared" si="14"/>
        <v/>
      </c>
      <c r="S119" s="32" t="str">
        <f t="shared" si="14"/>
        <v/>
      </c>
      <c r="T119" s="36" t="str">
        <f t="shared" si="14"/>
        <v/>
      </c>
      <c r="U119" s="32" t="str">
        <f t="shared" si="14"/>
        <v/>
      </c>
      <c r="V119" s="50" t="str">
        <f t="shared" si="14"/>
        <v/>
      </c>
      <c r="W119" s="36" t="str">
        <f t="shared" si="14"/>
        <v/>
      </c>
      <c r="X119" s="86"/>
      <c r="Y119" s="86" t="str">
        <f>IF($L119="","",IF(積算水温計算!Z119=FALSE,"",稚魚サイズ・収容重量計算!Y119))</f>
        <v/>
      </c>
      <c r="Z119" s="86" t="str">
        <f>IF($L119="","",IF(積算水温計算!AA119=FALSE,"",稚魚サイズ・収容重量計算!Z119))</f>
        <v/>
      </c>
      <c r="AA119" s="86" t="str">
        <f>IF($L119="","",IF(積算水温計算!AB119=FALSE,"",稚魚サイズ・収容重量計算!AA119))</f>
        <v/>
      </c>
      <c r="AB119" s="86" t="str">
        <f>IF($L119="","",IF(積算水温計算!AC119=FALSE,"",稚魚サイズ・収容重量計算!AB119))</f>
        <v/>
      </c>
      <c r="AC119" s="86" t="str">
        <f>IF($L119="","",IF(積算水温計算!AD119=FALSE,"",稚魚サイズ・収容重量計算!AC119))</f>
        <v/>
      </c>
      <c r="AD119" s="86" t="str">
        <f>IF($L119="","",IF(積算水温計算!AE119=FALSE,"",稚魚サイズ・収容重量計算!AD119))</f>
        <v/>
      </c>
      <c r="AE119" s="86" t="str">
        <f>IF($L119="","",IF(積算水温計算!AF119=FALSE,"",稚魚サイズ・収容重量計算!AE119))</f>
        <v/>
      </c>
      <c r="AF119" s="86" t="str">
        <f>IF($L119="","",IF(積算水温計算!AG119=FALSE,"",稚魚サイズ・収容重量計算!AF119))</f>
        <v/>
      </c>
      <c r="AG119" s="86" t="str">
        <f>IF($L119="","",IF(積算水温計算!AH119=FALSE,"",稚魚サイズ・収容重量計算!AG119))</f>
        <v/>
      </c>
      <c r="AH119" s="86" t="str">
        <f>IF($L119="","",IF(積算水温計算!AI119=FALSE,"",稚魚サイズ・収容重量計算!AH119))</f>
        <v/>
      </c>
      <c r="AI119" s="86" t="str">
        <f>IF($L119="","",IF(積算水温計算!AJ119=FALSE,"",稚魚サイズ・収容重量計算!AI119))</f>
        <v/>
      </c>
      <c r="AJ119" s="86" t="str">
        <f>IF($L119="","",IF(積算水温計算!AK119=FALSE,"",稚魚サイズ・収容重量計算!AJ119))</f>
        <v/>
      </c>
      <c r="AK119" s="86" t="str">
        <f>IF($L119="","",IF(積算水温計算!AL119=FALSE,"",稚魚サイズ・収容重量計算!AK119))</f>
        <v/>
      </c>
      <c r="AL119" s="86" t="str">
        <f>IF($L119="","",IF(積算水温計算!AM119=FALSE,"",稚魚サイズ・収容重量計算!AL119))</f>
        <v/>
      </c>
      <c r="AM119" s="86" t="str">
        <f>IF($L119="","",IF(積算水温計算!AN119=FALSE,"",稚魚サイズ・収容重量計算!AM119))</f>
        <v/>
      </c>
      <c r="AN119" s="86" t="str">
        <f>IF($L119="","",IF(積算水温計算!AO119=FALSE,"",稚魚サイズ・収容重量計算!AN119))</f>
        <v/>
      </c>
      <c r="AO119" s="86" t="str">
        <f>IF($L119="","",IF(積算水温計算!AP119=FALSE,"",稚魚サイズ・収容重量計算!AO119))</f>
        <v/>
      </c>
      <c r="AP119" s="86" t="str">
        <f>IF($L119="","",IF(積算水温計算!AQ119=FALSE,"",稚魚サイズ・収容重量計算!AP119))</f>
        <v/>
      </c>
      <c r="AQ119" s="87" t="str">
        <f>IF($L119="","",IF(積算水温計算!AR119=FALSE,"",稚魚サイズ・収容重量計算!AQ119))</f>
        <v/>
      </c>
      <c r="AR119" s="88" t="str">
        <f>IF($L119="","",IF(積算水温計算!AS119=FALSE,"",稚魚サイズ・収容重量計算!AR119))</f>
        <v/>
      </c>
      <c r="AS119" s="86" t="str">
        <f>IF($L119="","",IF(積算水温計算!AT119=FALSE,"",稚魚サイズ・収容重量計算!AS119))</f>
        <v/>
      </c>
      <c r="AT119" s="86" t="str">
        <f>IF($L119="","",IF(積算水温計算!AU119=FALSE,"",稚魚サイズ・収容重量計算!AT119))</f>
        <v/>
      </c>
      <c r="AU119" s="86" t="str">
        <f>IF($L119="","",IF(積算水温計算!AV119=FALSE,"",稚魚サイズ・収容重量計算!AU119))</f>
        <v/>
      </c>
      <c r="AV119" s="86" t="str">
        <f>IF($L119="","",IF(積算水温計算!AW119=FALSE,"",稚魚サイズ・収容重量計算!AV119))</f>
        <v/>
      </c>
      <c r="AW119" s="87" t="str">
        <f>IF($L119="","",IF(積算水温計算!AX119=FALSE,"",稚魚サイズ・収容重量計算!AW119))</f>
        <v/>
      </c>
      <c r="AX119" s="88" t="str">
        <f>IF($L119="","",IF(積算水温計算!AY119=FALSE,"",稚魚サイズ・収容重量計算!AX119))</f>
        <v/>
      </c>
      <c r="AY119" s="86" t="str">
        <f>IF($L119="","",IF(積算水温計算!AZ119=FALSE,"",稚魚サイズ・収容重量計算!AY119))</f>
        <v/>
      </c>
    </row>
    <row r="120" spans="1:51" x14ac:dyDescent="0.4">
      <c r="A120" s="32" t="str">
        <f t="shared" ref="A120:W120" si="15">IF(A25="","",A25)</f>
        <v/>
      </c>
      <c r="B120" s="51" t="str">
        <f t="shared" si="15"/>
        <v/>
      </c>
      <c r="C120" s="24" t="str">
        <f t="shared" si="15"/>
        <v/>
      </c>
      <c r="D120" s="24" t="str">
        <f t="shared" si="15"/>
        <v/>
      </c>
      <c r="E120" s="33" t="str">
        <f t="shared" si="15"/>
        <v/>
      </c>
      <c r="F120" s="24" t="str">
        <f t="shared" si="15"/>
        <v/>
      </c>
      <c r="G120" s="25" t="str">
        <f t="shared" si="15"/>
        <v/>
      </c>
      <c r="H120" s="25" t="str">
        <f t="shared" si="15"/>
        <v/>
      </c>
      <c r="I120" s="25" t="str">
        <f t="shared" si="15"/>
        <v/>
      </c>
      <c r="J120" s="32" t="str">
        <f t="shared" si="15"/>
        <v/>
      </c>
      <c r="K120" s="32" t="str">
        <f t="shared" si="15"/>
        <v/>
      </c>
      <c r="L120" s="36" t="str">
        <f t="shared" si="15"/>
        <v/>
      </c>
      <c r="M120" s="36">
        <f t="shared" si="15"/>
        <v>960</v>
      </c>
      <c r="N120" s="36">
        <f t="shared" si="15"/>
        <v>0.4</v>
      </c>
      <c r="O120" s="37">
        <f t="shared" si="15"/>
        <v>1.3</v>
      </c>
      <c r="P120" s="38">
        <f t="shared" si="15"/>
        <v>1</v>
      </c>
      <c r="Q120" s="39" t="str">
        <f t="shared" si="15"/>
        <v/>
      </c>
      <c r="R120" s="36" t="str">
        <f t="shared" si="15"/>
        <v/>
      </c>
      <c r="S120" s="32" t="str">
        <f t="shared" si="15"/>
        <v/>
      </c>
      <c r="T120" s="36" t="str">
        <f t="shared" si="15"/>
        <v/>
      </c>
      <c r="U120" s="32" t="str">
        <f t="shared" si="15"/>
        <v/>
      </c>
      <c r="V120" s="50" t="str">
        <f t="shared" si="15"/>
        <v/>
      </c>
      <c r="W120" s="36" t="str">
        <f t="shared" si="15"/>
        <v/>
      </c>
      <c r="X120" s="86"/>
      <c r="Y120" s="86" t="str">
        <f>IF($L120="","",IF(積算水温計算!Z120=FALSE,"",稚魚サイズ・収容重量計算!Y120))</f>
        <v/>
      </c>
      <c r="Z120" s="86" t="str">
        <f>IF($L120="","",IF(積算水温計算!AA120=FALSE,"",稚魚サイズ・収容重量計算!Z120))</f>
        <v/>
      </c>
      <c r="AA120" s="86" t="str">
        <f>IF($L120="","",IF(積算水温計算!AB120=FALSE,"",稚魚サイズ・収容重量計算!AA120))</f>
        <v/>
      </c>
      <c r="AB120" s="86" t="str">
        <f>IF($L120="","",IF(積算水温計算!AC120=FALSE,"",稚魚サイズ・収容重量計算!AB120))</f>
        <v/>
      </c>
      <c r="AC120" s="86" t="str">
        <f>IF($L120="","",IF(積算水温計算!AD120=FALSE,"",稚魚サイズ・収容重量計算!AC120))</f>
        <v/>
      </c>
      <c r="AD120" s="86" t="str">
        <f>IF($L120="","",IF(積算水温計算!AE120=FALSE,"",稚魚サイズ・収容重量計算!AD120))</f>
        <v/>
      </c>
      <c r="AE120" s="86" t="str">
        <f>IF($L120="","",IF(積算水温計算!AF120=FALSE,"",稚魚サイズ・収容重量計算!AE120))</f>
        <v/>
      </c>
      <c r="AF120" s="86" t="str">
        <f>IF($L120="","",IF(積算水温計算!AG120=FALSE,"",稚魚サイズ・収容重量計算!AF120))</f>
        <v/>
      </c>
      <c r="AG120" s="86" t="str">
        <f>IF($L120="","",IF(積算水温計算!AH120=FALSE,"",稚魚サイズ・収容重量計算!AG120))</f>
        <v/>
      </c>
      <c r="AH120" s="86" t="str">
        <f>IF($L120="","",IF(積算水温計算!AI120=FALSE,"",稚魚サイズ・収容重量計算!AH120))</f>
        <v/>
      </c>
      <c r="AI120" s="86" t="str">
        <f>IF($L120="","",IF(積算水温計算!AJ120=FALSE,"",稚魚サイズ・収容重量計算!AI120))</f>
        <v/>
      </c>
      <c r="AJ120" s="86" t="str">
        <f>IF($L120="","",IF(積算水温計算!AK120=FALSE,"",稚魚サイズ・収容重量計算!AJ120))</f>
        <v/>
      </c>
      <c r="AK120" s="86" t="str">
        <f>IF($L120="","",IF(積算水温計算!AL120=FALSE,"",稚魚サイズ・収容重量計算!AK120))</f>
        <v/>
      </c>
      <c r="AL120" s="86" t="str">
        <f>IF($L120="","",IF(積算水温計算!AM120=FALSE,"",稚魚サイズ・収容重量計算!AL120))</f>
        <v/>
      </c>
      <c r="AM120" s="86" t="str">
        <f>IF($L120="","",IF(積算水温計算!AN120=FALSE,"",稚魚サイズ・収容重量計算!AM120))</f>
        <v/>
      </c>
      <c r="AN120" s="86" t="str">
        <f>IF($L120="","",IF(積算水温計算!AO120=FALSE,"",稚魚サイズ・収容重量計算!AN120))</f>
        <v/>
      </c>
      <c r="AO120" s="86" t="str">
        <f>IF($L120="","",IF(積算水温計算!AP120=FALSE,"",稚魚サイズ・収容重量計算!AO120))</f>
        <v/>
      </c>
      <c r="AP120" s="86" t="str">
        <f>IF($L120="","",IF(積算水温計算!AQ120=FALSE,"",稚魚サイズ・収容重量計算!AP120))</f>
        <v/>
      </c>
      <c r="AQ120" s="87" t="str">
        <f>IF($L120="","",IF(積算水温計算!AR120=FALSE,"",稚魚サイズ・収容重量計算!AQ120))</f>
        <v/>
      </c>
      <c r="AR120" s="88" t="str">
        <f>IF($L120="","",IF(積算水温計算!AS120=FALSE,"",稚魚サイズ・収容重量計算!AR120))</f>
        <v/>
      </c>
      <c r="AS120" s="86" t="str">
        <f>IF($L120="","",IF(積算水温計算!AT120=FALSE,"",稚魚サイズ・収容重量計算!AS120))</f>
        <v/>
      </c>
      <c r="AT120" s="86" t="str">
        <f>IF($L120="","",IF(積算水温計算!AU120=FALSE,"",稚魚サイズ・収容重量計算!AT120))</f>
        <v/>
      </c>
      <c r="AU120" s="86" t="str">
        <f>IF($L120="","",IF(積算水温計算!AV120=FALSE,"",稚魚サイズ・収容重量計算!AU120))</f>
        <v/>
      </c>
      <c r="AV120" s="86" t="str">
        <f>IF($L120="","",IF(積算水温計算!AW120=FALSE,"",稚魚サイズ・収容重量計算!AV120))</f>
        <v/>
      </c>
      <c r="AW120" s="87" t="str">
        <f>IF($L120="","",IF(積算水温計算!AX120=FALSE,"",稚魚サイズ・収容重量計算!AW120))</f>
        <v/>
      </c>
      <c r="AX120" s="88" t="str">
        <f>IF($L120="","",IF(積算水温計算!AY120=FALSE,"",稚魚サイズ・収容重量計算!AX120))</f>
        <v/>
      </c>
      <c r="AY120" s="86" t="str">
        <f>IF($L120="","",IF(積算水温計算!AZ120=FALSE,"",稚魚サイズ・収容重量計算!AY120))</f>
        <v/>
      </c>
    </row>
    <row r="121" spans="1:51" x14ac:dyDescent="0.4">
      <c r="A121" s="32" t="str">
        <f t="shared" ref="A121:W121" si="16">IF(A26="","",A26)</f>
        <v/>
      </c>
      <c r="B121" s="51" t="str">
        <f t="shared" si="16"/>
        <v/>
      </c>
      <c r="C121" s="24" t="str">
        <f t="shared" si="16"/>
        <v/>
      </c>
      <c r="D121" s="24" t="str">
        <f t="shared" si="16"/>
        <v/>
      </c>
      <c r="E121" s="33" t="str">
        <f t="shared" si="16"/>
        <v/>
      </c>
      <c r="F121" s="24" t="str">
        <f t="shared" si="16"/>
        <v/>
      </c>
      <c r="G121" s="25" t="str">
        <f t="shared" si="16"/>
        <v/>
      </c>
      <c r="H121" s="25" t="str">
        <f t="shared" si="16"/>
        <v/>
      </c>
      <c r="I121" s="25" t="str">
        <f t="shared" si="16"/>
        <v/>
      </c>
      <c r="J121" s="32" t="str">
        <f t="shared" si="16"/>
        <v/>
      </c>
      <c r="K121" s="32" t="str">
        <f t="shared" si="16"/>
        <v/>
      </c>
      <c r="L121" s="36" t="str">
        <f t="shared" si="16"/>
        <v/>
      </c>
      <c r="M121" s="36">
        <f t="shared" si="16"/>
        <v>960</v>
      </c>
      <c r="N121" s="36">
        <f t="shared" si="16"/>
        <v>0.4</v>
      </c>
      <c r="O121" s="37">
        <f t="shared" si="16"/>
        <v>1.3</v>
      </c>
      <c r="P121" s="38">
        <f t="shared" si="16"/>
        <v>1</v>
      </c>
      <c r="Q121" s="39" t="str">
        <f t="shared" si="16"/>
        <v/>
      </c>
      <c r="R121" s="36" t="str">
        <f t="shared" si="16"/>
        <v/>
      </c>
      <c r="S121" s="32" t="str">
        <f t="shared" si="16"/>
        <v/>
      </c>
      <c r="T121" s="36" t="str">
        <f t="shared" si="16"/>
        <v/>
      </c>
      <c r="U121" s="32" t="str">
        <f t="shared" si="16"/>
        <v/>
      </c>
      <c r="V121" s="50" t="str">
        <f t="shared" si="16"/>
        <v/>
      </c>
      <c r="W121" s="36" t="str">
        <f t="shared" si="16"/>
        <v/>
      </c>
      <c r="X121" s="86"/>
      <c r="Y121" s="86" t="str">
        <f>IF($L121="","",IF(積算水温計算!Z121=FALSE,"",稚魚サイズ・収容重量計算!Y121))</f>
        <v/>
      </c>
      <c r="Z121" s="86" t="str">
        <f>IF($L121="","",IF(積算水温計算!AA121=FALSE,"",稚魚サイズ・収容重量計算!Z121))</f>
        <v/>
      </c>
      <c r="AA121" s="86" t="str">
        <f>IF($L121="","",IF(積算水温計算!AB121=FALSE,"",稚魚サイズ・収容重量計算!AA121))</f>
        <v/>
      </c>
      <c r="AB121" s="86" t="str">
        <f>IF($L121="","",IF(積算水温計算!AC121=FALSE,"",稚魚サイズ・収容重量計算!AB121))</f>
        <v/>
      </c>
      <c r="AC121" s="86" t="str">
        <f>IF($L121="","",IF(積算水温計算!AD121=FALSE,"",稚魚サイズ・収容重量計算!AC121))</f>
        <v/>
      </c>
      <c r="AD121" s="86" t="str">
        <f>IF($L121="","",IF(積算水温計算!AE121=FALSE,"",稚魚サイズ・収容重量計算!AD121))</f>
        <v/>
      </c>
      <c r="AE121" s="86" t="str">
        <f>IF($L121="","",IF(積算水温計算!AF121=FALSE,"",稚魚サイズ・収容重量計算!AE121))</f>
        <v/>
      </c>
      <c r="AF121" s="86" t="str">
        <f>IF($L121="","",IF(積算水温計算!AG121=FALSE,"",稚魚サイズ・収容重量計算!AF121))</f>
        <v/>
      </c>
      <c r="AG121" s="86" t="str">
        <f>IF($L121="","",IF(積算水温計算!AH121=FALSE,"",稚魚サイズ・収容重量計算!AG121))</f>
        <v/>
      </c>
      <c r="AH121" s="86" t="str">
        <f>IF($L121="","",IF(積算水温計算!AI121=FALSE,"",稚魚サイズ・収容重量計算!AH121))</f>
        <v/>
      </c>
      <c r="AI121" s="86" t="str">
        <f>IF($L121="","",IF(積算水温計算!AJ121=FALSE,"",稚魚サイズ・収容重量計算!AI121))</f>
        <v/>
      </c>
      <c r="AJ121" s="86" t="str">
        <f>IF($L121="","",IF(積算水温計算!AK121=FALSE,"",稚魚サイズ・収容重量計算!AJ121))</f>
        <v/>
      </c>
      <c r="AK121" s="86" t="str">
        <f>IF($L121="","",IF(積算水温計算!AL121=FALSE,"",稚魚サイズ・収容重量計算!AK121))</f>
        <v/>
      </c>
      <c r="AL121" s="86" t="str">
        <f>IF($L121="","",IF(積算水温計算!AM121=FALSE,"",稚魚サイズ・収容重量計算!AL121))</f>
        <v/>
      </c>
      <c r="AM121" s="86" t="str">
        <f>IF($L121="","",IF(積算水温計算!AN121=FALSE,"",稚魚サイズ・収容重量計算!AM121))</f>
        <v/>
      </c>
      <c r="AN121" s="86" t="str">
        <f>IF($L121="","",IF(積算水温計算!AO121=FALSE,"",稚魚サイズ・収容重量計算!AN121))</f>
        <v/>
      </c>
      <c r="AO121" s="86" t="str">
        <f>IF($L121="","",IF(積算水温計算!AP121=FALSE,"",稚魚サイズ・収容重量計算!AO121))</f>
        <v/>
      </c>
      <c r="AP121" s="86" t="str">
        <f>IF($L121="","",IF(積算水温計算!AQ121=FALSE,"",稚魚サイズ・収容重量計算!AP121))</f>
        <v/>
      </c>
      <c r="AQ121" s="87" t="str">
        <f>IF($L121="","",IF(積算水温計算!AR121=FALSE,"",稚魚サイズ・収容重量計算!AQ121))</f>
        <v/>
      </c>
      <c r="AR121" s="88" t="str">
        <f>IF($L121="","",IF(積算水温計算!AS121=FALSE,"",稚魚サイズ・収容重量計算!AR121))</f>
        <v/>
      </c>
      <c r="AS121" s="86" t="str">
        <f>IF($L121="","",IF(積算水温計算!AT121=FALSE,"",稚魚サイズ・収容重量計算!AS121))</f>
        <v/>
      </c>
      <c r="AT121" s="86" t="str">
        <f>IF($L121="","",IF(積算水温計算!AU121=FALSE,"",稚魚サイズ・収容重量計算!AT121))</f>
        <v/>
      </c>
      <c r="AU121" s="86" t="str">
        <f>IF($L121="","",IF(積算水温計算!AV121=FALSE,"",稚魚サイズ・収容重量計算!AU121))</f>
        <v/>
      </c>
      <c r="AV121" s="86" t="str">
        <f>IF($L121="","",IF(積算水温計算!AW121=FALSE,"",稚魚サイズ・収容重量計算!AV121))</f>
        <v/>
      </c>
      <c r="AW121" s="87" t="str">
        <f>IF($L121="","",IF(積算水温計算!AX121=FALSE,"",稚魚サイズ・収容重量計算!AW121))</f>
        <v/>
      </c>
      <c r="AX121" s="88" t="str">
        <f>IF($L121="","",IF(積算水温計算!AY121=FALSE,"",稚魚サイズ・収容重量計算!AX121))</f>
        <v/>
      </c>
      <c r="AY121" s="86" t="str">
        <f>IF($L121="","",IF(積算水温計算!AZ121=FALSE,"",稚魚サイズ・収容重量計算!AY121))</f>
        <v/>
      </c>
    </row>
    <row r="122" spans="1:51" x14ac:dyDescent="0.4">
      <c r="A122" s="32" t="str">
        <f t="shared" ref="A122:W122" si="17">IF(A27="","",A27)</f>
        <v/>
      </c>
      <c r="B122" s="51" t="str">
        <f t="shared" si="17"/>
        <v/>
      </c>
      <c r="C122" s="24" t="str">
        <f t="shared" si="17"/>
        <v/>
      </c>
      <c r="D122" s="24" t="str">
        <f t="shared" si="17"/>
        <v/>
      </c>
      <c r="E122" s="33" t="str">
        <f t="shared" si="17"/>
        <v/>
      </c>
      <c r="F122" s="24" t="str">
        <f t="shared" si="17"/>
        <v/>
      </c>
      <c r="G122" s="25" t="str">
        <f t="shared" si="17"/>
        <v/>
      </c>
      <c r="H122" s="25" t="str">
        <f t="shared" si="17"/>
        <v/>
      </c>
      <c r="I122" s="25" t="str">
        <f t="shared" si="17"/>
        <v/>
      </c>
      <c r="J122" s="32" t="str">
        <f t="shared" si="17"/>
        <v/>
      </c>
      <c r="K122" s="32" t="str">
        <f t="shared" si="17"/>
        <v/>
      </c>
      <c r="L122" s="36" t="str">
        <f t="shared" si="17"/>
        <v/>
      </c>
      <c r="M122" s="36">
        <f t="shared" si="17"/>
        <v>960</v>
      </c>
      <c r="N122" s="36">
        <f t="shared" si="17"/>
        <v>0.4</v>
      </c>
      <c r="O122" s="37">
        <f t="shared" si="17"/>
        <v>1.3</v>
      </c>
      <c r="P122" s="38">
        <f t="shared" si="17"/>
        <v>1</v>
      </c>
      <c r="Q122" s="39" t="str">
        <f t="shared" si="17"/>
        <v/>
      </c>
      <c r="R122" s="36" t="str">
        <f t="shared" si="17"/>
        <v/>
      </c>
      <c r="S122" s="32" t="str">
        <f t="shared" si="17"/>
        <v/>
      </c>
      <c r="T122" s="36" t="str">
        <f t="shared" si="17"/>
        <v/>
      </c>
      <c r="U122" s="32" t="str">
        <f t="shared" si="17"/>
        <v/>
      </c>
      <c r="V122" s="50" t="str">
        <f t="shared" si="17"/>
        <v/>
      </c>
      <c r="W122" s="36" t="str">
        <f t="shared" si="17"/>
        <v/>
      </c>
      <c r="X122" s="86"/>
      <c r="Y122" s="86" t="str">
        <f>IF($L122="","",IF(積算水温計算!Z122=FALSE,"",稚魚サイズ・収容重量計算!Y122))</f>
        <v/>
      </c>
      <c r="Z122" s="86" t="str">
        <f>IF($L122="","",IF(積算水温計算!AA122=FALSE,"",稚魚サイズ・収容重量計算!Z122))</f>
        <v/>
      </c>
      <c r="AA122" s="86" t="str">
        <f>IF($L122="","",IF(積算水温計算!AB122=FALSE,"",稚魚サイズ・収容重量計算!AA122))</f>
        <v/>
      </c>
      <c r="AB122" s="86" t="str">
        <f>IF($L122="","",IF(積算水温計算!AC122=FALSE,"",稚魚サイズ・収容重量計算!AB122))</f>
        <v/>
      </c>
      <c r="AC122" s="86" t="str">
        <f>IF($L122="","",IF(積算水温計算!AD122=FALSE,"",稚魚サイズ・収容重量計算!AC122))</f>
        <v/>
      </c>
      <c r="AD122" s="86" t="str">
        <f>IF($L122="","",IF(積算水温計算!AE122=FALSE,"",稚魚サイズ・収容重量計算!AD122))</f>
        <v/>
      </c>
      <c r="AE122" s="86" t="str">
        <f>IF($L122="","",IF(積算水温計算!AF122=FALSE,"",稚魚サイズ・収容重量計算!AE122))</f>
        <v/>
      </c>
      <c r="AF122" s="86" t="str">
        <f>IF($L122="","",IF(積算水温計算!AG122=FALSE,"",稚魚サイズ・収容重量計算!AF122))</f>
        <v/>
      </c>
      <c r="AG122" s="86" t="str">
        <f>IF($L122="","",IF(積算水温計算!AH122=FALSE,"",稚魚サイズ・収容重量計算!AG122))</f>
        <v/>
      </c>
      <c r="AH122" s="86" t="str">
        <f>IF($L122="","",IF(積算水温計算!AI122=FALSE,"",稚魚サイズ・収容重量計算!AH122))</f>
        <v/>
      </c>
      <c r="AI122" s="86" t="str">
        <f>IF($L122="","",IF(積算水温計算!AJ122=FALSE,"",稚魚サイズ・収容重量計算!AI122))</f>
        <v/>
      </c>
      <c r="AJ122" s="86" t="str">
        <f>IF($L122="","",IF(積算水温計算!AK122=FALSE,"",稚魚サイズ・収容重量計算!AJ122))</f>
        <v/>
      </c>
      <c r="AK122" s="86" t="str">
        <f>IF($L122="","",IF(積算水温計算!AL122=FALSE,"",稚魚サイズ・収容重量計算!AK122))</f>
        <v/>
      </c>
      <c r="AL122" s="86" t="str">
        <f>IF($L122="","",IF(積算水温計算!AM122=FALSE,"",稚魚サイズ・収容重量計算!AL122))</f>
        <v/>
      </c>
      <c r="AM122" s="86" t="str">
        <f>IF($L122="","",IF(積算水温計算!AN122=FALSE,"",稚魚サイズ・収容重量計算!AM122))</f>
        <v/>
      </c>
      <c r="AN122" s="86" t="str">
        <f>IF($L122="","",IF(積算水温計算!AO122=FALSE,"",稚魚サイズ・収容重量計算!AN122))</f>
        <v/>
      </c>
      <c r="AO122" s="86" t="str">
        <f>IF($L122="","",IF(積算水温計算!AP122=FALSE,"",稚魚サイズ・収容重量計算!AO122))</f>
        <v/>
      </c>
      <c r="AP122" s="86" t="str">
        <f>IF($L122="","",IF(積算水温計算!AQ122=FALSE,"",稚魚サイズ・収容重量計算!AP122))</f>
        <v/>
      </c>
      <c r="AQ122" s="87" t="str">
        <f>IF($L122="","",IF(積算水温計算!AR122=FALSE,"",稚魚サイズ・収容重量計算!AQ122))</f>
        <v/>
      </c>
      <c r="AR122" s="88" t="str">
        <f>IF($L122="","",IF(積算水温計算!AS122=FALSE,"",稚魚サイズ・収容重量計算!AR122))</f>
        <v/>
      </c>
      <c r="AS122" s="86" t="str">
        <f>IF($L122="","",IF(積算水温計算!AT122=FALSE,"",稚魚サイズ・収容重量計算!AS122))</f>
        <v/>
      </c>
      <c r="AT122" s="86" t="str">
        <f>IF($L122="","",IF(積算水温計算!AU122=FALSE,"",稚魚サイズ・収容重量計算!AT122))</f>
        <v/>
      </c>
      <c r="AU122" s="86" t="str">
        <f>IF($L122="","",IF(積算水温計算!AV122=FALSE,"",稚魚サイズ・収容重量計算!AU122))</f>
        <v/>
      </c>
      <c r="AV122" s="86" t="str">
        <f>IF($L122="","",IF(積算水温計算!AW122=FALSE,"",稚魚サイズ・収容重量計算!AV122))</f>
        <v/>
      </c>
      <c r="AW122" s="87" t="str">
        <f>IF($L122="","",IF(積算水温計算!AX122=FALSE,"",稚魚サイズ・収容重量計算!AW122))</f>
        <v/>
      </c>
      <c r="AX122" s="88" t="str">
        <f>IF($L122="","",IF(積算水温計算!AY122=FALSE,"",稚魚サイズ・収容重量計算!AX122))</f>
        <v/>
      </c>
      <c r="AY122" s="86" t="str">
        <f>IF($L122="","",IF(積算水温計算!AZ122=FALSE,"",稚魚サイズ・収容重量計算!AY122))</f>
        <v/>
      </c>
    </row>
    <row r="123" spans="1:51" x14ac:dyDescent="0.4">
      <c r="A123" s="32" t="str">
        <f t="shared" ref="A123:W123" si="18">IF(A28="","",A28)</f>
        <v/>
      </c>
      <c r="B123" s="51" t="str">
        <f t="shared" si="18"/>
        <v/>
      </c>
      <c r="C123" s="24" t="str">
        <f t="shared" si="18"/>
        <v/>
      </c>
      <c r="D123" s="24" t="str">
        <f t="shared" si="18"/>
        <v/>
      </c>
      <c r="E123" s="33" t="str">
        <f t="shared" si="18"/>
        <v/>
      </c>
      <c r="F123" s="24" t="str">
        <f t="shared" si="18"/>
        <v/>
      </c>
      <c r="G123" s="25" t="str">
        <f t="shared" si="18"/>
        <v/>
      </c>
      <c r="H123" s="25" t="str">
        <f t="shared" si="18"/>
        <v/>
      </c>
      <c r="I123" s="25" t="str">
        <f t="shared" si="18"/>
        <v/>
      </c>
      <c r="J123" s="32" t="str">
        <f t="shared" si="18"/>
        <v/>
      </c>
      <c r="K123" s="32" t="str">
        <f t="shared" si="18"/>
        <v/>
      </c>
      <c r="L123" s="36" t="str">
        <f t="shared" si="18"/>
        <v/>
      </c>
      <c r="M123" s="36">
        <f t="shared" si="18"/>
        <v>960</v>
      </c>
      <c r="N123" s="36">
        <f t="shared" si="18"/>
        <v>0.4</v>
      </c>
      <c r="O123" s="37">
        <f t="shared" si="18"/>
        <v>1.3</v>
      </c>
      <c r="P123" s="38">
        <f t="shared" si="18"/>
        <v>1</v>
      </c>
      <c r="Q123" s="39" t="str">
        <f t="shared" si="18"/>
        <v/>
      </c>
      <c r="R123" s="36" t="str">
        <f t="shared" si="18"/>
        <v/>
      </c>
      <c r="S123" s="32" t="str">
        <f t="shared" si="18"/>
        <v/>
      </c>
      <c r="T123" s="36" t="str">
        <f t="shared" si="18"/>
        <v/>
      </c>
      <c r="U123" s="32" t="str">
        <f t="shared" si="18"/>
        <v/>
      </c>
      <c r="V123" s="50" t="str">
        <f t="shared" si="18"/>
        <v/>
      </c>
      <c r="W123" s="36" t="str">
        <f t="shared" si="18"/>
        <v/>
      </c>
      <c r="X123" s="86"/>
      <c r="Y123" s="86" t="str">
        <f>IF($L123="","",IF(積算水温計算!Z123=FALSE,"",稚魚サイズ・収容重量計算!Y123))</f>
        <v/>
      </c>
      <c r="Z123" s="86" t="str">
        <f>IF($L123="","",IF(積算水温計算!AA123=FALSE,"",稚魚サイズ・収容重量計算!Z123))</f>
        <v/>
      </c>
      <c r="AA123" s="86" t="str">
        <f>IF($L123="","",IF(積算水温計算!AB123=FALSE,"",稚魚サイズ・収容重量計算!AA123))</f>
        <v/>
      </c>
      <c r="AB123" s="86" t="str">
        <f>IF($L123="","",IF(積算水温計算!AC123=FALSE,"",稚魚サイズ・収容重量計算!AB123))</f>
        <v/>
      </c>
      <c r="AC123" s="86" t="str">
        <f>IF($L123="","",IF(積算水温計算!AD123=FALSE,"",稚魚サイズ・収容重量計算!AC123))</f>
        <v/>
      </c>
      <c r="AD123" s="86" t="str">
        <f>IF($L123="","",IF(積算水温計算!AE123=FALSE,"",稚魚サイズ・収容重量計算!AD123))</f>
        <v/>
      </c>
      <c r="AE123" s="86" t="str">
        <f>IF($L123="","",IF(積算水温計算!AF123=FALSE,"",稚魚サイズ・収容重量計算!AE123))</f>
        <v/>
      </c>
      <c r="AF123" s="86" t="str">
        <f>IF($L123="","",IF(積算水温計算!AG123=FALSE,"",稚魚サイズ・収容重量計算!AF123))</f>
        <v/>
      </c>
      <c r="AG123" s="86" t="str">
        <f>IF($L123="","",IF(積算水温計算!AH123=FALSE,"",稚魚サイズ・収容重量計算!AG123))</f>
        <v/>
      </c>
      <c r="AH123" s="86" t="str">
        <f>IF($L123="","",IF(積算水温計算!AI123=FALSE,"",稚魚サイズ・収容重量計算!AH123))</f>
        <v/>
      </c>
      <c r="AI123" s="86" t="str">
        <f>IF($L123="","",IF(積算水温計算!AJ123=FALSE,"",稚魚サイズ・収容重量計算!AI123))</f>
        <v/>
      </c>
      <c r="AJ123" s="86" t="str">
        <f>IF($L123="","",IF(積算水温計算!AK123=FALSE,"",稚魚サイズ・収容重量計算!AJ123))</f>
        <v/>
      </c>
      <c r="AK123" s="86" t="str">
        <f>IF($L123="","",IF(積算水温計算!AL123=FALSE,"",稚魚サイズ・収容重量計算!AK123))</f>
        <v/>
      </c>
      <c r="AL123" s="86" t="str">
        <f>IF($L123="","",IF(積算水温計算!AM123=FALSE,"",稚魚サイズ・収容重量計算!AL123))</f>
        <v/>
      </c>
      <c r="AM123" s="86" t="str">
        <f>IF($L123="","",IF(積算水温計算!AN123=FALSE,"",稚魚サイズ・収容重量計算!AM123))</f>
        <v/>
      </c>
      <c r="AN123" s="86" t="str">
        <f>IF($L123="","",IF(積算水温計算!AO123=FALSE,"",稚魚サイズ・収容重量計算!AN123))</f>
        <v/>
      </c>
      <c r="AO123" s="86" t="str">
        <f>IF($L123="","",IF(積算水温計算!AP123=FALSE,"",稚魚サイズ・収容重量計算!AO123))</f>
        <v/>
      </c>
      <c r="AP123" s="86" t="str">
        <f>IF($L123="","",IF(積算水温計算!AQ123=FALSE,"",稚魚サイズ・収容重量計算!AP123))</f>
        <v/>
      </c>
      <c r="AQ123" s="87" t="str">
        <f>IF($L123="","",IF(積算水温計算!AR123=FALSE,"",稚魚サイズ・収容重量計算!AQ123))</f>
        <v/>
      </c>
      <c r="AR123" s="88" t="str">
        <f>IF($L123="","",IF(積算水温計算!AS123=FALSE,"",稚魚サイズ・収容重量計算!AR123))</f>
        <v/>
      </c>
      <c r="AS123" s="86" t="str">
        <f>IF($L123="","",IF(積算水温計算!AT123=FALSE,"",稚魚サイズ・収容重量計算!AS123))</f>
        <v/>
      </c>
      <c r="AT123" s="86" t="str">
        <f>IF($L123="","",IF(積算水温計算!AU123=FALSE,"",稚魚サイズ・収容重量計算!AT123))</f>
        <v/>
      </c>
      <c r="AU123" s="86" t="str">
        <f>IF($L123="","",IF(積算水温計算!AV123=FALSE,"",稚魚サイズ・収容重量計算!AU123))</f>
        <v/>
      </c>
      <c r="AV123" s="86" t="str">
        <f>IF($L123="","",IF(積算水温計算!AW123=FALSE,"",稚魚サイズ・収容重量計算!AV123))</f>
        <v/>
      </c>
      <c r="AW123" s="87" t="str">
        <f>IF($L123="","",IF(積算水温計算!AX123=FALSE,"",稚魚サイズ・収容重量計算!AW123))</f>
        <v/>
      </c>
      <c r="AX123" s="88" t="str">
        <f>IF($L123="","",IF(積算水温計算!AY123=FALSE,"",稚魚サイズ・収容重量計算!AX123))</f>
        <v/>
      </c>
      <c r="AY123" s="86" t="str">
        <f>IF($L123="","",IF(積算水温計算!AZ123=FALSE,"",稚魚サイズ・収容重量計算!AY123))</f>
        <v/>
      </c>
    </row>
    <row r="124" spans="1:51" x14ac:dyDescent="0.4">
      <c r="A124" s="32" t="str">
        <f t="shared" ref="A124:W124" si="19">IF(A29="","",A29)</f>
        <v/>
      </c>
      <c r="B124" s="51" t="str">
        <f t="shared" si="19"/>
        <v/>
      </c>
      <c r="C124" s="24" t="str">
        <f t="shared" si="19"/>
        <v/>
      </c>
      <c r="D124" s="24" t="str">
        <f t="shared" si="19"/>
        <v/>
      </c>
      <c r="E124" s="33" t="str">
        <f t="shared" si="19"/>
        <v/>
      </c>
      <c r="F124" s="24" t="str">
        <f t="shared" si="19"/>
        <v/>
      </c>
      <c r="G124" s="25" t="str">
        <f t="shared" si="19"/>
        <v/>
      </c>
      <c r="H124" s="25" t="str">
        <f t="shared" si="19"/>
        <v/>
      </c>
      <c r="I124" s="25" t="str">
        <f t="shared" si="19"/>
        <v/>
      </c>
      <c r="J124" s="32" t="str">
        <f t="shared" si="19"/>
        <v/>
      </c>
      <c r="K124" s="32" t="str">
        <f t="shared" si="19"/>
        <v/>
      </c>
      <c r="L124" s="36" t="str">
        <f t="shared" si="19"/>
        <v/>
      </c>
      <c r="M124" s="36">
        <f t="shared" si="19"/>
        <v>960</v>
      </c>
      <c r="N124" s="36">
        <f t="shared" si="19"/>
        <v>0.4</v>
      </c>
      <c r="O124" s="37">
        <f t="shared" si="19"/>
        <v>1.3</v>
      </c>
      <c r="P124" s="38">
        <f t="shared" si="19"/>
        <v>1</v>
      </c>
      <c r="Q124" s="39" t="str">
        <f t="shared" si="19"/>
        <v/>
      </c>
      <c r="R124" s="36" t="str">
        <f t="shared" si="19"/>
        <v/>
      </c>
      <c r="S124" s="32" t="str">
        <f t="shared" si="19"/>
        <v/>
      </c>
      <c r="T124" s="36" t="str">
        <f t="shared" si="19"/>
        <v/>
      </c>
      <c r="U124" s="32" t="str">
        <f t="shared" si="19"/>
        <v/>
      </c>
      <c r="V124" s="50" t="str">
        <f t="shared" si="19"/>
        <v/>
      </c>
      <c r="W124" s="36" t="str">
        <f t="shared" si="19"/>
        <v/>
      </c>
      <c r="X124" s="86"/>
      <c r="Y124" s="86" t="str">
        <f>IF($L124="","",IF(積算水温計算!Z124=FALSE,"",稚魚サイズ・収容重量計算!Y124))</f>
        <v/>
      </c>
      <c r="Z124" s="86" t="str">
        <f>IF($L124="","",IF(積算水温計算!AA124=FALSE,"",稚魚サイズ・収容重量計算!Z124))</f>
        <v/>
      </c>
      <c r="AA124" s="86" t="str">
        <f>IF($L124="","",IF(積算水温計算!AB124=FALSE,"",稚魚サイズ・収容重量計算!AA124))</f>
        <v/>
      </c>
      <c r="AB124" s="86" t="str">
        <f>IF($L124="","",IF(積算水温計算!AC124=FALSE,"",稚魚サイズ・収容重量計算!AB124))</f>
        <v/>
      </c>
      <c r="AC124" s="86" t="str">
        <f>IF($L124="","",IF(積算水温計算!AD124=FALSE,"",稚魚サイズ・収容重量計算!AC124))</f>
        <v/>
      </c>
      <c r="AD124" s="86" t="str">
        <f>IF($L124="","",IF(積算水温計算!AE124=FALSE,"",稚魚サイズ・収容重量計算!AD124))</f>
        <v/>
      </c>
      <c r="AE124" s="86" t="str">
        <f>IF($L124="","",IF(積算水温計算!AF124=FALSE,"",稚魚サイズ・収容重量計算!AE124))</f>
        <v/>
      </c>
      <c r="AF124" s="86" t="str">
        <f>IF($L124="","",IF(積算水温計算!AG124=FALSE,"",稚魚サイズ・収容重量計算!AF124))</f>
        <v/>
      </c>
      <c r="AG124" s="86" t="str">
        <f>IF($L124="","",IF(積算水温計算!AH124=FALSE,"",稚魚サイズ・収容重量計算!AG124))</f>
        <v/>
      </c>
      <c r="AH124" s="86" t="str">
        <f>IF($L124="","",IF(積算水温計算!AI124=FALSE,"",稚魚サイズ・収容重量計算!AH124))</f>
        <v/>
      </c>
      <c r="AI124" s="86" t="str">
        <f>IF($L124="","",IF(積算水温計算!AJ124=FALSE,"",稚魚サイズ・収容重量計算!AI124))</f>
        <v/>
      </c>
      <c r="AJ124" s="86" t="str">
        <f>IF($L124="","",IF(積算水温計算!AK124=FALSE,"",稚魚サイズ・収容重量計算!AJ124))</f>
        <v/>
      </c>
      <c r="AK124" s="86" t="str">
        <f>IF($L124="","",IF(積算水温計算!AL124=FALSE,"",稚魚サイズ・収容重量計算!AK124))</f>
        <v/>
      </c>
      <c r="AL124" s="86" t="str">
        <f>IF($L124="","",IF(積算水温計算!AM124=FALSE,"",稚魚サイズ・収容重量計算!AL124))</f>
        <v/>
      </c>
      <c r="AM124" s="86" t="str">
        <f>IF($L124="","",IF(積算水温計算!AN124=FALSE,"",稚魚サイズ・収容重量計算!AM124))</f>
        <v/>
      </c>
      <c r="AN124" s="86" t="str">
        <f>IF($L124="","",IF(積算水温計算!AO124=FALSE,"",稚魚サイズ・収容重量計算!AN124))</f>
        <v/>
      </c>
      <c r="AO124" s="86" t="str">
        <f>IF($L124="","",IF(積算水温計算!AP124=FALSE,"",稚魚サイズ・収容重量計算!AO124))</f>
        <v/>
      </c>
      <c r="AP124" s="86" t="str">
        <f>IF($L124="","",IF(積算水温計算!AQ124=FALSE,"",稚魚サイズ・収容重量計算!AP124))</f>
        <v/>
      </c>
      <c r="AQ124" s="87" t="str">
        <f>IF($L124="","",IF(積算水温計算!AR124=FALSE,"",稚魚サイズ・収容重量計算!AQ124))</f>
        <v/>
      </c>
      <c r="AR124" s="88" t="str">
        <f>IF($L124="","",IF(積算水温計算!AS124=FALSE,"",稚魚サイズ・収容重量計算!AR124))</f>
        <v/>
      </c>
      <c r="AS124" s="86" t="str">
        <f>IF($L124="","",IF(積算水温計算!AT124=FALSE,"",稚魚サイズ・収容重量計算!AS124))</f>
        <v/>
      </c>
      <c r="AT124" s="86" t="str">
        <f>IF($L124="","",IF(積算水温計算!AU124=FALSE,"",稚魚サイズ・収容重量計算!AT124))</f>
        <v/>
      </c>
      <c r="AU124" s="86" t="str">
        <f>IF($L124="","",IF(積算水温計算!AV124=FALSE,"",稚魚サイズ・収容重量計算!AU124))</f>
        <v/>
      </c>
      <c r="AV124" s="86" t="str">
        <f>IF($L124="","",IF(積算水温計算!AW124=FALSE,"",稚魚サイズ・収容重量計算!AV124))</f>
        <v/>
      </c>
      <c r="AW124" s="87" t="str">
        <f>IF($L124="","",IF(積算水温計算!AX124=FALSE,"",稚魚サイズ・収容重量計算!AW124))</f>
        <v/>
      </c>
      <c r="AX124" s="88" t="str">
        <f>IF($L124="","",IF(積算水温計算!AY124=FALSE,"",稚魚サイズ・収容重量計算!AX124))</f>
        <v/>
      </c>
      <c r="AY124" s="86" t="str">
        <f>IF($L124="","",IF(積算水温計算!AZ124=FALSE,"",稚魚サイズ・収容重量計算!AY124))</f>
        <v/>
      </c>
    </row>
    <row r="125" spans="1:51" x14ac:dyDescent="0.4">
      <c r="A125" s="32" t="str">
        <f t="shared" ref="A125:W125" si="20">IF(A30="","",A30)</f>
        <v/>
      </c>
      <c r="B125" s="51" t="str">
        <f t="shared" si="20"/>
        <v/>
      </c>
      <c r="C125" s="24" t="str">
        <f t="shared" si="20"/>
        <v/>
      </c>
      <c r="D125" s="24" t="str">
        <f t="shared" si="20"/>
        <v/>
      </c>
      <c r="E125" s="33" t="str">
        <f t="shared" si="20"/>
        <v/>
      </c>
      <c r="F125" s="24" t="str">
        <f t="shared" si="20"/>
        <v/>
      </c>
      <c r="G125" s="25" t="str">
        <f t="shared" si="20"/>
        <v/>
      </c>
      <c r="H125" s="25" t="str">
        <f t="shared" si="20"/>
        <v/>
      </c>
      <c r="I125" s="25" t="str">
        <f t="shared" si="20"/>
        <v/>
      </c>
      <c r="J125" s="32" t="str">
        <f t="shared" si="20"/>
        <v/>
      </c>
      <c r="K125" s="32" t="str">
        <f t="shared" si="20"/>
        <v/>
      </c>
      <c r="L125" s="36" t="str">
        <f t="shared" si="20"/>
        <v/>
      </c>
      <c r="M125" s="36">
        <f t="shared" si="20"/>
        <v>960</v>
      </c>
      <c r="N125" s="36">
        <f t="shared" si="20"/>
        <v>0.4</v>
      </c>
      <c r="O125" s="37">
        <f t="shared" si="20"/>
        <v>1.3</v>
      </c>
      <c r="P125" s="38">
        <f t="shared" si="20"/>
        <v>1</v>
      </c>
      <c r="Q125" s="39" t="str">
        <f t="shared" si="20"/>
        <v/>
      </c>
      <c r="R125" s="36" t="str">
        <f t="shared" si="20"/>
        <v/>
      </c>
      <c r="S125" s="32" t="str">
        <f t="shared" si="20"/>
        <v/>
      </c>
      <c r="T125" s="36" t="str">
        <f t="shared" si="20"/>
        <v/>
      </c>
      <c r="U125" s="32" t="str">
        <f t="shared" si="20"/>
        <v/>
      </c>
      <c r="V125" s="50" t="str">
        <f t="shared" si="20"/>
        <v/>
      </c>
      <c r="W125" s="36" t="str">
        <f t="shared" si="20"/>
        <v/>
      </c>
      <c r="X125" s="86"/>
      <c r="Y125" s="86" t="str">
        <f>IF($L125="","",IF(積算水温計算!Z125=FALSE,"",稚魚サイズ・収容重量計算!Y125))</f>
        <v/>
      </c>
      <c r="Z125" s="86" t="str">
        <f>IF($L125="","",IF(積算水温計算!AA125=FALSE,"",稚魚サイズ・収容重量計算!Z125))</f>
        <v/>
      </c>
      <c r="AA125" s="86" t="str">
        <f>IF($L125="","",IF(積算水温計算!AB125=FALSE,"",稚魚サイズ・収容重量計算!AA125))</f>
        <v/>
      </c>
      <c r="AB125" s="86" t="str">
        <f>IF($L125="","",IF(積算水温計算!AC125=FALSE,"",稚魚サイズ・収容重量計算!AB125))</f>
        <v/>
      </c>
      <c r="AC125" s="86" t="str">
        <f>IF($L125="","",IF(積算水温計算!AD125=FALSE,"",稚魚サイズ・収容重量計算!AC125))</f>
        <v/>
      </c>
      <c r="AD125" s="86" t="str">
        <f>IF($L125="","",IF(積算水温計算!AE125=FALSE,"",稚魚サイズ・収容重量計算!AD125))</f>
        <v/>
      </c>
      <c r="AE125" s="86" t="str">
        <f>IF($L125="","",IF(積算水温計算!AF125=FALSE,"",稚魚サイズ・収容重量計算!AE125))</f>
        <v/>
      </c>
      <c r="AF125" s="86" t="str">
        <f>IF($L125="","",IF(積算水温計算!AG125=FALSE,"",稚魚サイズ・収容重量計算!AF125))</f>
        <v/>
      </c>
      <c r="AG125" s="86" t="str">
        <f>IF($L125="","",IF(積算水温計算!AH125=FALSE,"",稚魚サイズ・収容重量計算!AG125))</f>
        <v/>
      </c>
      <c r="AH125" s="86" t="str">
        <f>IF($L125="","",IF(積算水温計算!AI125=FALSE,"",稚魚サイズ・収容重量計算!AH125))</f>
        <v/>
      </c>
      <c r="AI125" s="86" t="str">
        <f>IF($L125="","",IF(積算水温計算!AJ125=FALSE,"",稚魚サイズ・収容重量計算!AI125))</f>
        <v/>
      </c>
      <c r="AJ125" s="86" t="str">
        <f>IF($L125="","",IF(積算水温計算!AK125=FALSE,"",稚魚サイズ・収容重量計算!AJ125))</f>
        <v/>
      </c>
      <c r="AK125" s="86" t="str">
        <f>IF($L125="","",IF(積算水温計算!AL125=FALSE,"",稚魚サイズ・収容重量計算!AK125))</f>
        <v/>
      </c>
      <c r="AL125" s="86" t="str">
        <f>IF($L125="","",IF(積算水温計算!AM125=FALSE,"",稚魚サイズ・収容重量計算!AL125))</f>
        <v/>
      </c>
      <c r="AM125" s="86" t="str">
        <f>IF($L125="","",IF(積算水温計算!AN125=FALSE,"",稚魚サイズ・収容重量計算!AM125))</f>
        <v/>
      </c>
      <c r="AN125" s="86" t="str">
        <f>IF($L125="","",IF(積算水温計算!AO125=FALSE,"",稚魚サイズ・収容重量計算!AN125))</f>
        <v/>
      </c>
      <c r="AO125" s="86" t="str">
        <f>IF($L125="","",IF(積算水温計算!AP125=FALSE,"",稚魚サイズ・収容重量計算!AO125))</f>
        <v/>
      </c>
      <c r="AP125" s="86" t="str">
        <f>IF($L125="","",IF(積算水温計算!AQ125=FALSE,"",稚魚サイズ・収容重量計算!AP125))</f>
        <v/>
      </c>
      <c r="AQ125" s="87" t="str">
        <f>IF($L125="","",IF(積算水温計算!AR125=FALSE,"",稚魚サイズ・収容重量計算!AQ125))</f>
        <v/>
      </c>
      <c r="AR125" s="88" t="str">
        <f>IF($L125="","",IF(積算水温計算!AS125=FALSE,"",稚魚サイズ・収容重量計算!AR125))</f>
        <v/>
      </c>
      <c r="AS125" s="86" t="str">
        <f>IF($L125="","",IF(積算水温計算!AT125=FALSE,"",稚魚サイズ・収容重量計算!AS125))</f>
        <v/>
      </c>
      <c r="AT125" s="86" t="str">
        <f>IF($L125="","",IF(積算水温計算!AU125=FALSE,"",稚魚サイズ・収容重量計算!AT125))</f>
        <v/>
      </c>
      <c r="AU125" s="86" t="str">
        <f>IF($L125="","",IF(積算水温計算!AV125=FALSE,"",稚魚サイズ・収容重量計算!AU125))</f>
        <v/>
      </c>
      <c r="AV125" s="86" t="str">
        <f>IF($L125="","",IF(積算水温計算!AW125=FALSE,"",稚魚サイズ・収容重量計算!AV125))</f>
        <v/>
      </c>
      <c r="AW125" s="87" t="str">
        <f>IF($L125="","",IF(積算水温計算!AX125=FALSE,"",稚魚サイズ・収容重量計算!AW125))</f>
        <v/>
      </c>
      <c r="AX125" s="88" t="str">
        <f>IF($L125="","",IF(積算水温計算!AY125=FALSE,"",稚魚サイズ・収容重量計算!AX125))</f>
        <v/>
      </c>
      <c r="AY125" s="86" t="str">
        <f>IF($L125="","",IF(積算水温計算!AZ125=FALSE,"",稚魚サイズ・収容重量計算!AY125))</f>
        <v/>
      </c>
    </row>
    <row r="126" spans="1:51" x14ac:dyDescent="0.4">
      <c r="A126" s="32" t="str">
        <f t="shared" ref="A126:W126" si="21">IF(A31="","",A31)</f>
        <v/>
      </c>
      <c r="B126" s="51" t="str">
        <f t="shared" si="21"/>
        <v/>
      </c>
      <c r="C126" s="24" t="str">
        <f t="shared" si="21"/>
        <v/>
      </c>
      <c r="D126" s="24" t="str">
        <f t="shared" si="21"/>
        <v/>
      </c>
      <c r="E126" s="33" t="str">
        <f t="shared" si="21"/>
        <v/>
      </c>
      <c r="F126" s="24" t="str">
        <f t="shared" si="21"/>
        <v/>
      </c>
      <c r="G126" s="25" t="str">
        <f t="shared" si="21"/>
        <v/>
      </c>
      <c r="H126" s="25" t="str">
        <f t="shared" si="21"/>
        <v/>
      </c>
      <c r="I126" s="25" t="str">
        <f t="shared" si="21"/>
        <v/>
      </c>
      <c r="J126" s="32" t="str">
        <f t="shared" si="21"/>
        <v/>
      </c>
      <c r="K126" s="32" t="str">
        <f t="shared" si="21"/>
        <v/>
      </c>
      <c r="L126" s="36" t="str">
        <f t="shared" si="21"/>
        <v/>
      </c>
      <c r="M126" s="36">
        <f t="shared" si="21"/>
        <v>960</v>
      </c>
      <c r="N126" s="36">
        <f t="shared" si="21"/>
        <v>0.4</v>
      </c>
      <c r="O126" s="37">
        <f t="shared" si="21"/>
        <v>1.3</v>
      </c>
      <c r="P126" s="38">
        <f t="shared" si="21"/>
        <v>1</v>
      </c>
      <c r="Q126" s="39" t="str">
        <f t="shared" si="21"/>
        <v/>
      </c>
      <c r="R126" s="36" t="str">
        <f t="shared" si="21"/>
        <v/>
      </c>
      <c r="S126" s="32" t="str">
        <f t="shared" si="21"/>
        <v/>
      </c>
      <c r="T126" s="36" t="str">
        <f t="shared" si="21"/>
        <v/>
      </c>
      <c r="U126" s="32" t="str">
        <f t="shared" si="21"/>
        <v/>
      </c>
      <c r="V126" s="50" t="str">
        <f t="shared" si="21"/>
        <v/>
      </c>
      <c r="W126" s="36" t="str">
        <f t="shared" si="21"/>
        <v/>
      </c>
      <c r="X126" s="86"/>
      <c r="Y126" s="86" t="str">
        <f>IF($L126="","",IF(積算水温計算!Z126=FALSE,"",稚魚サイズ・収容重量計算!Y126))</f>
        <v/>
      </c>
      <c r="Z126" s="86" t="str">
        <f>IF($L126="","",IF(積算水温計算!AA126=FALSE,"",稚魚サイズ・収容重量計算!Z126))</f>
        <v/>
      </c>
      <c r="AA126" s="86" t="str">
        <f>IF($L126="","",IF(積算水温計算!AB126=FALSE,"",稚魚サイズ・収容重量計算!AA126))</f>
        <v/>
      </c>
      <c r="AB126" s="86" t="str">
        <f>IF($L126="","",IF(積算水温計算!AC126=FALSE,"",稚魚サイズ・収容重量計算!AB126))</f>
        <v/>
      </c>
      <c r="AC126" s="86" t="str">
        <f>IF($L126="","",IF(積算水温計算!AD126=FALSE,"",稚魚サイズ・収容重量計算!AC126))</f>
        <v/>
      </c>
      <c r="AD126" s="86" t="str">
        <f>IF($L126="","",IF(積算水温計算!AE126=FALSE,"",稚魚サイズ・収容重量計算!AD126))</f>
        <v/>
      </c>
      <c r="AE126" s="86" t="str">
        <f>IF($L126="","",IF(積算水温計算!AF126=FALSE,"",稚魚サイズ・収容重量計算!AE126))</f>
        <v/>
      </c>
      <c r="AF126" s="86" t="str">
        <f>IF($L126="","",IF(積算水温計算!AG126=FALSE,"",稚魚サイズ・収容重量計算!AF126))</f>
        <v/>
      </c>
      <c r="AG126" s="86" t="str">
        <f>IF($L126="","",IF(積算水温計算!AH126=FALSE,"",稚魚サイズ・収容重量計算!AG126))</f>
        <v/>
      </c>
      <c r="AH126" s="86" t="str">
        <f>IF($L126="","",IF(積算水温計算!AI126=FALSE,"",稚魚サイズ・収容重量計算!AH126))</f>
        <v/>
      </c>
      <c r="AI126" s="86" t="str">
        <f>IF($L126="","",IF(積算水温計算!AJ126=FALSE,"",稚魚サイズ・収容重量計算!AI126))</f>
        <v/>
      </c>
      <c r="AJ126" s="86" t="str">
        <f>IF($L126="","",IF(積算水温計算!AK126=FALSE,"",稚魚サイズ・収容重量計算!AJ126))</f>
        <v/>
      </c>
      <c r="AK126" s="86" t="str">
        <f>IF($L126="","",IF(積算水温計算!AL126=FALSE,"",稚魚サイズ・収容重量計算!AK126))</f>
        <v/>
      </c>
      <c r="AL126" s="86" t="str">
        <f>IF($L126="","",IF(積算水温計算!AM126=FALSE,"",稚魚サイズ・収容重量計算!AL126))</f>
        <v/>
      </c>
      <c r="AM126" s="86" t="str">
        <f>IF($L126="","",IF(積算水温計算!AN126=FALSE,"",稚魚サイズ・収容重量計算!AM126))</f>
        <v/>
      </c>
      <c r="AN126" s="86" t="str">
        <f>IF($L126="","",IF(積算水温計算!AO126=FALSE,"",稚魚サイズ・収容重量計算!AN126))</f>
        <v/>
      </c>
      <c r="AO126" s="86" t="str">
        <f>IF($L126="","",IF(積算水温計算!AP126=FALSE,"",稚魚サイズ・収容重量計算!AO126))</f>
        <v/>
      </c>
      <c r="AP126" s="86" t="str">
        <f>IF($L126="","",IF(積算水温計算!AQ126=FALSE,"",稚魚サイズ・収容重量計算!AP126))</f>
        <v/>
      </c>
      <c r="AQ126" s="87" t="str">
        <f>IF($L126="","",IF(積算水温計算!AR126=FALSE,"",稚魚サイズ・収容重量計算!AQ126))</f>
        <v/>
      </c>
      <c r="AR126" s="88" t="str">
        <f>IF($L126="","",IF(積算水温計算!AS126=FALSE,"",稚魚サイズ・収容重量計算!AR126))</f>
        <v/>
      </c>
      <c r="AS126" s="86" t="str">
        <f>IF($L126="","",IF(積算水温計算!AT126=FALSE,"",稚魚サイズ・収容重量計算!AS126))</f>
        <v/>
      </c>
      <c r="AT126" s="86" t="str">
        <f>IF($L126="","",IF(積算水温計算!AU126=FALSE,"",稚魚サイズ・収容重量計算!AT126))</f>
        <v/>
      </c>
      <c r="AU126" s="86" t="str">
        <f>IF($L126="","",IF(積算水温計算!AV126=FALSE,"",稚魚サイズ・収容重量計算!AU126))</f>
        <v/>
      </c>
      <c r="AV126" s="86" t="str">
        <f>IF($L126="","",IF(積算水温計算!AW126=FALSE,"",稚魚サイズ・収容重量計算!AV126))</f>
        <v/>
      </c>
      <c r="AW126" s="87" t="str">
        <f>IF($L126="","",IF(積算水温計算!AX126=FALSE,"",稚魚サイズ・収容重量計算!AW126))</f>
        <v/>
      </c>
      <c r="AX126" s="88" t="str">
        <f>IF($L126="","",IF(積算水温計算!AY126=FALSE,"",稚魚サイズ・収容重量計算!AX126))</f>
        <v/>
      </c>
      <c r="AY126" s="86" t="str">
        <f>IF($L126="","",IF(積算水温計算!AZ126=FALSE,"",稚魚サイズ・収容重量計算!AY126))</f>
        <v/>
      </c>
    </row>
    <row r="127" spans="1:51" x14ac:dyDescent="0.4">
      <c r="A127" s="32" t="str">
        <f t="shared" ref="A127:W127" si="22">IF(A32="","",A32)</f>
        <v/>
      </c>
      <c r="B127" s="51" t="str">
        <f t="shared" si="22"/>
        <v/>
      </c>
      <c r="C127" s="24" t="str">
        <f t="shared" si="22"/>
        <v/>
      </c>
      <c r="D127" s="24" t="str">
        <f t="shared" si="22"/>
        <v/>
      </c>
      <c r="E127" s="33" t="str">
        <f t="shared" si="22"/>
        <v/>
      </c>
      <c r="F127" s="24" t="str">
        <f t="shared" si="22"/>
        <v/>
      </c>
      <c r="G127" s="25" t="str">
        <f t="shared" si="22"/>
        <v/>
      </c>
      <c r="H127" s="25" t="str">
        <f t="shared" si="22"/>
        <v/>
      </c>
      <c r="I127" s="25" t="str">
        <f t="shared" si="22"/>
        <v/>
      </c>
      <c r="J127" s="32" t="str">
        <f t="shared" si="22"/>
        <v/>
      </c>
      <c r="K127" s="32" t="str">
        <f t="shared" si="22"/>
        <v/>
      </c>
      <c r="L127" s="36" t="str">
        <f t="shared" si="22"/>
        <v/>
      </c>
      <c r="M127" s="36">
        <f t="shared" si="22"/>
        <v>960</v>
      </c>
      <c r="N127" s="36">
        <f t="shared" si="22"/>
        <v>0.4</v>
      </c>
      <c r="O127" s="37">
        <f t="shared" si="22"/>
        <v>1.3</v>
      </c>
      <c r="P127" s="38">
        <f t="shared" si="22"/>
        <v>1</v>
      </c>
      <c r="Q127" s="39" t="str">
        <f t="shared" si="22"/>
        <v/>
      </c>
      <c r="R127" s="36" t="str">
        <f t="shared" si="22"/>
        <v/>
      </c>
      <c r="S127" s="32" t="str">
        <f t="shared" si="22"/>
        <v/>
      </c>
      <c r="T127" s="36" t="str">
        <f t="shared" si="22"/>
        <v/>
      </c>
      <c r="U127" s="32" t="str">
        <f t="shared" si="22"/>
        <v/>
      </c>
      <c r="V127" s="50" t="str">
        <f t="shared" si="22"/>
        <v/>
      </c>
      <c r="W127" s="36" t="str">
        <f t="shared" si="22"/>
        <v/>
      </c>
      <c r="X127" s="86"/>
      <c r="Y127" s="86" t="str">
        <f>IF($L127="","",IF(積算水温計算!Z127=FALSE,"",稚魚サイズ・収容重量計算!Y127))</f>
        <v/>
      </c>
      <c r="Z127" s="86" t="str">
        <f>IF($L127="","",IF(積算水温計算!AA127=FALSE,"",稚魚サイズ・収容重量計算!Z127))</f>
        <v/>
      </c>
      <c r="AA127" s="86" t="str">
        <f>IF($L127="","",IF(積算水温計算!AB127=FALSE,"",稚魚サイズ・収容重量計算!AA127))</f>
        <v/>
      </c>
      <c r="AB127" s="86" t="str">
        <f>IF($L127="","",IF(積算水温計算!AC127=FALSE,"",稚魚サイズ・収容重量計算!AB127))</f>
        <v/>
      </c>
      <c r="AC127" s="86" t="str">
        <f>IF($L127="","",IF(積算水温計算!AD127=FALSE,"",稚魚サイズ・収容重量計算!AC127))</f>
        <v/>
      </c>
      <c r="AD127" s="86" t="str">
        <f>IF($L127="","",IF(積算水温計算!AE127=FALSE,"",稚魚サイズ・収容重量計算!AD127))</f>
        <v/>
      </c>
      <c r="AE127" s="86" t="str">
        <f>IF($L127="","",IF(積算水温計算!AF127=FALSE,"",稚魚サイズ・収容重量計算!AE127))</f>
        <v/>
      </c>
      <c r="AF127" s="86" t="str">
        <f>IF($L127="","",IF(積算水温計算!AG127=FALSE,"",稚魚サイズ・収容重量計算!AF127))</f>
        <v/>
      </c>
      <c r="AG127" s="86" t="str">
        <f>IF($L127="","",IF(積算水温計算!AH127=FALSE,"",稚魚サイズ・収容重量計算!AG127))</f>
        <v/>
      </c>
      <c r="AH127" s="86" t="str">
        <f>IF($L127="","",IF(積算水温計算!AI127=FALSE,"",稚魚サイズ・収容重量計算!AH127))</f>
        <v/>
      </c>
      <c r="AI127" s="86" t="str">
        <f>IF($L127="","",IF(積算水温計算!AJ127=FALSE,"",稚魚サイズ・収容重量計算!AI127))</f>
        <v/>
      </c>
      <c r="AJ127" s="86" t="str">
        <f>IF($L127="","",IF(積算水温計算!AK127=FALSE,"",稚魚サイズ・収容重量計算!AJ127))</f>
        <v/>
      </c>
      <c r="AK127" s="86" t="str">
        <f>IF($L127="","",IF(積算水温計算!AL127=FALSE,"",稚魚サイズ・収容重量計算!AK127))</f>
        <v/>
      </c>
      <c r="AL127" s="86" t="str">
        <f>IF($L127="","",IF(積算水温計算!AM127=FALSE,"",稚魚サイズ・収容重量計算!AL127))</f>
        <v/>
      </c>
      <c r="AM127" s="86" t="str">
        <f>IF($L127="","",IF(積算水温計算!AN127=FALSE,"",稚魚サイズ・収容重量計算!AM127))</f>
        <v/>
      </c>
      <c r="AN127" s="86" t="str">
        <f>IF($L127="","",IF(積算水温計算!AO127=FALSE,"",稚魚サイズ・収容重量計算!AN127))</f>
        <v/>
      </c>
      <c r="AO127" s="86" t="str">
        <f>IF($L127="","",IF(積算水温計算!AP127=FALSE,"",稚魚サイズ・収容重量計算!AO127))</f>
        <v/>
      </c>
      <c r="AP127" s="86" t="str">
        <f>IF($L127="","",IF(積算水温計算!AQ127=FALSE,"",稚魚サイズ・収容重量計算!AP127))</f>
        <v/>
      </c>
      <c r="AQ127" s="87" t="str">
        <f>IF($L127="","",IF(積算水温計算!AR127=FALSE,"",稚魚サイズ・収容重量計算!AQ127))</f>
        <v/>
      </c>
      <c r="AR127" s="88" t="str">
        <f>IF($L127="","",IF(積算水温計算!AS127=FALSE,"",稚魚サイズ・収容重量計算!AR127))</f>
        <v/>
      </c>
      <c r="AS127" s="86" t="str">
        <f>IF($L127="","",IF(積算水温計算!AT127=FALSE,"",稚魚サイズ・収容重量計算!AS127))</f>
        <v/>
      </c>
      <c r="AT127" s="86" t="str">
        <f>IF($L127="","",IF(積算水温計算!AU127=FALSE,"",稚魚サイズ・収容重量計算!AT127))</f>
        <v/>
      </c>
      <c r="AU127" s="86" t="str">
        <f>IF($L127="","",IF(積算水温計算!AV127=FALSE,"",稚魚サイズ・収容重量計算!AU127))</f>
        <v/>
      </c>
      <c r="AV127" s="86" t="str">
        <f>IF($L127="","",IF(積算水温計算!AW127=FALSE,"",稚魚サイズ・収容重量計算!AV127))</f>
        <v/>
      </c>
      <c r="AW127" s="87" t="str">
        <f>IF($L127="","",IF(積算水温計算!AX127=FALSE,"",稚魚サイズ・収容重量計算!AW127))</f>
        <v/>
      </c>
      <c r="AX127" s="88" t="str">
        <f>IF($L127="","",IF(積算水温計算!AY127=FALSE,"",稚魚サイズ・収容重量計算!AX127))</f>
        <v/>
      </c>
      <c r="AY127" s="86" t="str">
        <f>IF($L127="","",IF(積算水温計算!AZ127=FALSE,"",稚魚サイズ・収容重量計算!AY127))</f>
        <v/>
      </c>
    </row>
    <row r="128" spans="1:51" x14ac:dyDescent="0.4">
      <c r="A128" s="32" t="str">
        <f t="shared" ref="A128:W128" si="23">IF(A33="","",A33)</f>
        <v/>
      </c>
      <c r="B128" s="51" t="str">
        <f t="shared" si="23"/>
        <v/>
      </c>
      <c r="C128" s="24" t="str">
        <f t="shared" si="23"/>
        <v/>
      </c>
      <c r="D128" s="24" t="str">
        <f t="shared" si="23"/>
        <v/>
      </c>
      <c r="E128" s="33" t="str">
        <f t="shared" si="23"/>
        <v/>
      </c>
      <c r="F128" s="24" t="str">
        <f t="shared" si="23"/>
        <v/>
      </c>
      <c r="G128" s="25" t="str">
        <f t="shared" si="23"/>
        <v/>
      </c>
      <c r="H128" s="25" t="str">
        <f t="shared" si="23"/>
        <v/>
      </c>
      <c r="I128" s="25" t="str">
        <f t="shared" si="23"/>
        <v/>
      </c>
      <c r="J128" s="32" t="str">
        <f t="shared" si="23"/>
        <v/>
      </c>
      <c r="K128" s="32" t="str">
        <f t="shared" si="23"/>
        <v/>
      </c>
      <c r="L128" s="36" t="str">
        <f t="shared" si="23"/>
        <v/>
      </c>
      <c r="M128" s="36">
        <f t="shared" si="23"/>
        <v>960</v>
      </c>
      <c r="N128" s="36">
        <f t="shared" si="23"/>
        <v>0.4</v>
      </c>
      <c r="O128" s="37">
        <f t="shared" si="23"/>
        <v>1.3</v>
      </c>
      <c r="P128" s="38">
        <f t="shared" si="23"/>
        <v>1</v>
      </c>
      <c r="Q128" s="39" t="str">
        <f t="shared" si="23"/>
        <v/>
      </c>
      <c r="R128" s="36" t="str">
        <f t="shared" si="23"/>
        <v/>
      </c>
      <c r="S128" s="32" t="str">
        <f t="shared" si="23"/>
        <v/>
      </c>
      <c r="T128" s="36" t="str">
        <f t="shared" si="23"/>
        <v/>
      </c>
      <c r="U128" s="32" t="str">
        <f t="shared" si="23"/>
        <v/>
      </c>
      <c r="V128" s="50" t="str">
        <f t="shared" si="23"/>
        <v/>
      </c>
      <c r="W128" s="36" t="str">
        <f t="shared" si="23"/>
        <v/>
      </c>
      <c r="X128" s="86"/>
      <c r="Y128" s="86" t="str">
        <f>IF($L128="","",IF(積算水温計算!Z128=FALSE,"",稚魚サイズ・収容重量計算!Y128))</f>
        <v/>
      </c>
      <c r="Z128" s="86" t="str">
        <f>IF($L128="","",IF(積算水温計算!AA128=FALSE,"",稚魚サイズ・収容重量計算!Z128))</f>
        <v/>
      </c>
      <c r="AA128" s="86" t="str">
        <f>IF($L128="","",IF(積算水温計算!AB128=FALSE,"",稚魚サイズ・収容重量計算!AA128))</f>
        <v/>
      </c>
      <c r="AB128" s="86" t="str">
        <f>IF($L128="","",IF(積算水温計算!AC128=FALSE,"",稚魚サイズ・収容重量計算!AB128))</f>
        <v/>
      </c>
      <c r="AC128" s="86" t="str">
        <f>IF($L128="","",IF(積算水温計算!AD128=FALSE,"",稚魚サイズ・収容重量計算!AC128))</f>
        <v/>
      </c>
      <c r="AD128" s="86" t="str">
        <f>IF($L128="","",IF(積算水温計算!AE128=FALSE,"",稚魚サイズ・収容重量計算!AD128))</f>
        <v/>
      </c>
      <c r="AE128" s="86" t="str">
        <f>IF($L128="","",IF(積算水温計算!AF128=FALSE,"",稚魚サイズ・収容重量計算!AE128))</f>
        <v/>
      </c>
      <c r="AF128" s="86" t="str">
        <f>IF($L128="","",IF(積算水温計算!AG128=FALSE,"",稚魚サイズ・収容重量計算!AF128))</f>
        <v/>
      </c>
      <c r="AG128" s="86" t="str">
        <f>IF($L128="","",IF(積算水温計算!AH128=FALSE,"",稚魚サイズ・収容重量計算!AG128))</f>
        <v/>
      </c>
      <c r="AH128" s="86" t="str">
        <f>IF($L128="","",IF(積算水温計算!AI128=FALSE,"",稚魚サイズ・収容重量計算!AH128))</f>
        <v/>
      </c>
      <c r="AI128" s="86" t="str">
        <f>IF($L128="","",IF(積算水温計算!AJ128=FALSE,"",稚魚サイズ・収容重量計算!AI128))</f>
        <v/>
      </c>
      <c r="AJ128" s="86" t="str">
        <f>IF($L128="","",IF(積算水温計算!AK128=FALSE,"",稚魚サイズ・収容重量計算!AJ128))</f>
        <v/>
      </c>
      <c r="AK128" s="86" t="str">
        <f>IF($L128="","",IF(積算水温計算!AL128=FALSE,"",稚魚サイズ・収容重量計算!AK128))</f>
        <v/>
      </c>
      <c r="AL128" s="86" t="str">
        <f>IF($L128="","",IF(積算水温計算!AM128=FALSE,"",稚魚サイズ・収容重量計算!AL128))</f>
        <v/>
      </c>
      <c r="AM128" s="86" t="str">
        <f>IF($L128="","",IF(積算水温計算!AN128=FALSE,"",稚魚サイズ・収容重量計算!AM128))</f>
        <v/>
      </c>
      <c r="AN128" s="86" t="str">
        <f>IF($L128="","",IF(積算水温計算!AO128=FALSE,"",稚魚サイズ・収容重量計算!AN128))</f>
        <v/>
      </c>
      <c r="AO128" s="86" t="str">
        <f>IF($L128="","",IF(積算水温計算!AP128=FALSE,"",稚魚サイズ・収容重量計算!AO128))</f>
        <v/>
      </c>
      <c r="AP128" s="86" t="str">
        <f>IF($L128="","",IF(積算水温計算!AQ128=FALSE,"",稚魚サイズ・収容重量計算!AP128))</f>
        <v/>
      </c>
      <c r="AQ128" s="87" t="str">
        <f>IF($L128="","",IF(積算水温計算!AR128=FALSE,"",稚魚サイズ・収容重量計算!AQ128))</f>
        <v/>
      </c>
      <c r="AR128" s="88" t="str">
        <f>IF($L128="","",IF(積算水温計算!AS128=FALSE,"",稚魚サイズ・収容重量計算!AR128))</f>
        <v/>
      </c>
      <c r="AS128" s="86" t="str">
        <f>IF($L128="","",IF(積算水温計算!AT128=FALSE,"",稚魚サイズ・収容重量計算!AS128))</f>
        <v/>
      </c>
      <c r="AT128" s="86" t="str">
        <f>IF($L128="","",IF(積算水温計算!AU128=FALSE,"",稚魚サイズ・収容重量計算!AT128))</f>
        <v/>
      </c>
      <c r="AU128" s="86" t="str">
        <f>IF($L128="","",IF(積算水温計算!AV128=FALSE,"",稚魚サイズ・収容重量計算!AU128))</f>
        <v/>
      </c>
      <c r="AV128" s="86" t="str">
        <f>IF($L128="","",IF(積算水温計算!AW128=FALSE,"",稚魚サイズ・収容重量計算!AV128))</f>
        <v/>
      </c>
      <c r="AW128" s="87" t="str">
        <f>IF($L128="","",IF(積算水温計算!AX128=FALSE,"",稚魚サイズ・収容重量計算!AW128))</f>
        <v/>
      </c>
      <c r="AX128" s="88" t="str">
        <f>IF($L128="","",IF(積算水温計算!AY128=FALSE,"",稚魚サイズ・収容重量計算!AX128))</f>
        <v/>
      </c>
      <c r="AY128" s="86" t="str">
        <f>IF($L128="","",IF(積算水温計算!AZ128=FALSE,"",稚魚サイズ・収容重量計算!AY128))</f>
        <v/>
      </c>
    </row>
    <row r="129" spans="1:51" x14ac:dyDescent="0.4">
      <c r="A129" s="32" t="str">
        <f t="shared" ref="A129:W129" si="24">IF(A34="","",A34)</f>
        <v/>
      </c>
      <c r="B129" s="51" t="str">
        <f t="shared" si="24"/>
        <v/>
      </c>
      <c r="C129" s="24" t="str">
        <f t="shared" si="24"/>
        <v/>
      </c>
      <c r="D129" s="24" t="str">
        <f t="shared" si="24"/>
        <v/>
      </c>
      <c r="E129" s="33" t="str">
        <f t="shared" si="24"/>
        <v/>
      </c>
      <c r="F129" s="24" t="str">
        <f t="shared" si="24"/>
        <v/>
      </c>
      <c r="G129" s="25" t="str">
        <f t="shared" si="24"/>
        <v/>
      </c>
      <c r="H129" s="25" t="str">
        <f t="shared" si="24"/>
        <v/>
      </c>
      <c r="I129" s="25" t="str">
        <f t="shared" si="24"/>
        <v/>
      </c>
      <c r="J129" s="32" t="str">
        <f t="shared" si="24"/>
        <v/>
      </c>
      <c r="K129" s="32" t="str">
        <f t="shared" si="24"/>
        <v/>
      </c>
      <c r="L129" s="36" t="str">
        <f t="shared" si="24"/>
        <v/>
      </c>
      <c r="M129" s="36">
        <f t="shared" si="24"/>
        <v>960</v>
      </c>
      <c r="N129" s="36">
        <f t="shared" si="24"/>
        <v>0.4</v>
      </c>
      <c r="O129" s="37">
        <f t="shared" si="24"/>
        <v>1.3</v>
      </c>
      <c r="P129" s="38">
        <f t="shared" si="24"/>
        <v>1</v>
      </c>
      <c r="Q129" s="39" t="str">
        <f t="shared" si="24"/>
        <v/>
      </c>
      <c r="R129" s="36" t="str">
        <f t="shared" si="24"/>
        <v/>
      </c>
      <c r="S129" s="32" t="str">
        <f t="shared" si="24"/>
        <v/>
      </c>
      <c r="T129" s="36" t="str">
        <f t="shared" si="24"/>
        <v/>
      </c>
      <c r="U129" s="32" t="str">
        <f t="shared" si="24"/>
        <v/>
      </c>
      <c r="V129" s="50" t="str">
        <f t="shared" si="24"/>
        <v/>
      </c>
      <c r="W129" s="36" t="str">
        <f t="shared" si="24"/>
        <v/>
      </c>
      <c r="X129" s="86"/>
      <c r="Y129" s="86" t="str">
        <f>IF($L129="","",IF(積算水温計算!Z129=FALSE,"",稚魚サイズ・収容重量計算!Y129))</f>
        <v/>
      </c>
      <c r="Z129" s="86" t="str">
        <f>IF($L129="","",IF(積算水温計算!AA129=FALSE,"",稚魚サイズ・収容重量計算!Z129))</f>
        <v/>
      </c>
      <c r="AA129" s="86" t="str">
        <f>IF($L129="","",IF(積算水温計算!AB129=FALSE,"",稚魚サイズ・収容重量計算!AA129))</f>
        <v/>
      </c>
      <c r="AB129" s="86" t="str">
        <f>IF($L129="","",IF(積算水温計算!AC129=FALSE,"",稚魚サイズ・収容重量計算!AB129))</f>
        <v/>
      </c>
      <c r="AC129" s="86" t="str">
        <f>IF($L129="","",IF(積算水温計算!AD129=FALSE,"",稚魚サイズ・収容重量計算!AC129))</f>
        <v/>
      </c>
      <c r="AD129" s="86" t="str">
        <f>IF($L129="","",IF(積算水温計算!AE129=FALSE,"",稚魚サイズ・収容重量計算!AD129))</f>
        <v/>
      </c>
      <c r="AE129" s="86" t="str">
        <f>IF($L129="","",IF(積算水温計算!AF129=FALSE,"",稚魚サイズ・収容重量計算!AE129))</f>
        <v/>
      </c>
      <c r="AF129" s="86" t="str">
        <f>IF($L129="","",IF(積算水温計算!AG129=FALSE,"",稚魚サイズ・収容重量計算!AF129))</f>
        <v/>
      </c>
      <c r="AG129" s="86" t="str">
        <f>IF($L129="","",IF(積算水温計算!AH129=FALSE,"",稚魚サイズ・収容重量計算!AG129))</f>
        <v/>
      </c>
      <c r="AH129" s="86" t="str">
        <f>IF($L129="","",IF(積算水温計算!AI129=FALSE,"",稚魚サイズ・収容重量計算!AH129))</f>
        <v/>
      </c>
      <c r="AI129" s="86" t="str">
        <f>IF($L129="","",IF(積算水温計算!AJ129=FALSE,"",稚魚サイズ・収容重量計算!AI129))</f>
        <v/>
      </c>
      <c r="AJ129" s="86" t="str">
        <f>IF($L129="","",IF(積算水温計算!AK129=FALSE,"",稚魚サイズ・収容重量計算!AJ129))</f>
        <v/>
      </c>
      <c r="AK129" s="86" t="str">
        <f>IF($L129="","",IF(積算水温計算!AL129=FALSE,"",稚魚サイズ・収容重量計算!AK129))</f>
        <v/>
      </c>
      <c r="AL129" s="86" t="str">
        <f>IF($L129="","",IF(積算水温計算!AM129=FALSE,"",稚魚サイズ・収容重量計算!AL129))</f>
        <v/>
      </c>
      <c r="AM129" s="86" t="str">
        <f>IF($L129="","",IF(積算水温計算!AN129=FALSE,"",稚魚サイズ・収容重量計算!AM129))</f>
        <v/>
      </c>
      <c r="AN129" s="86" t="str">
        <f>IF($L129="","",IF(積算水温計算!AO129=FALSE,"",稚魚サイズ・収容重量計算!AN129))</f>
        <v/>
      </c>
      <c r="AO129" s="86" t="str">
        <f>IF($L129="","",IF(積算水温計算!AP129=FALSE,"",稚魚サイズ・収容重量計算!AO129))</f>
        <v/>
      </c>
      <c r="AP129" s="86" t="str">
        <f>IF($L129="","",IF(積算水温計算!AQ129=FALSE,"",稚魚サイズ・収容重量計算!AP129))</f>
        <v/>
      </c>
      <c r="AQ129" s="87" t="str">
        <f>IF($L129="","",IF(積算水温計算!AR129=FALSE,"",稚魚サイズ・収容重量計算!AQ129))</f>
        <v/>
      </c>
      <c r="AR129" s="88" t="str">
        <f>IF($L129="","",IF(積算水温計算!AS129=FALSE,"",稚魚サイズ・収容重量計算!AR129))</f>
        <v/>
      </c>
      <c r="AS129" s="86" t="str">
        <f>IF($L129="","",IF(積算水温計算!AT129=FALSE,"",稚魚サイズ・収容重量計算!AS129))</f>
        <v/>
      </c>
      <c r="AT129" s="86" t="str">
        <f>IF($L129="","",IF(積算水温計算!AU129=FALSE,"",稚魚サイズ・収容重量計算!AT129))</f>
        <v/>
      </c>
      <c r="AU129" s="86" t="str">
        <f>IF($L129="","",IF(積算水温計算!AV129=FALSE,"",稚魚サイズ・収容重量計算!AU129))</f>
        <v/>
      </c>
      <c r="AV129" s="86" t="str">
        <f>IF($L129="","",IF(積算水温計算!AW129=FALSE,"",稚魚サイズ・収容重量計算!AV129))</f>
        <v/>
      </c>
      <c r="AW129" s="87" t="str">
        <f>IF($L129="","",IF(積算水温計算!AX129=FALSE,"",稚魚サイズ・収容重量計算!AW129))</f>
        <v/>
      </c>
      <c r="AX129" s="88" t="str">
        <f>IF($L129="","",IF(積算水温計算!AY129=FALSE,"",稚魚サイズ・収容重量計算!AX129))</f>
        <v/>
      </c>
      <c r="AY129" s="86" t="str">
        <f>IF($L129="","",IF(積算水温計算!AZ129=FALSE,"",稚魚サイズ・収容重量計算!AY129))</f>
        <v/>
      </c>
    </row>
    <row r="130" spans="1:51" x14ac:dyDescent="0.4">
      <c r="A130" s="32" t="str">
        <f t="shared" ref="A130:W130" si="25">IF(A35="","",A35)</f>
        <v/>
      </c>
      <c r="B130" s="51" t="str">
        <f t="shared" si="25"/>
        <v/>
      </c>
      <c r="C130" s="24" t="str">
        <f t="shared" si="25"/>
        <v/>
      </c>
      <c r="D130" s="24" t="str">
        <f t="shared" si="25"/>
        <v/>
      </c>
      <c r="E130" s="33" t="str">
        <f t="shared" si="25"/>
        <v/>
      </c>
      <c r="F130" s="24" t="str">
        <f t="shared" si="25"/>
        <v/>
      </c>
      <c r="G130" s="25" t="str">
        <f t="shared" si="25"/>
        <v/>
      </c>
      <c r="H130" s="25" t="str">
        <f t="shared" si="25"/>
        <v/>
      </c>
      <c r="I130" s="25" t="str">
        <f t="shared" si="25"/>
        <v/>
      </c>
      <c r="J130" s="32" t="str">
        <f t="shared" si="25"/>
        <v/>
      </c>
      <c r="K130" s="32" t="str">
        <f t="shared" si="25"/>
        <v/>
      </c>
      <c r="L130" s="36" t="str">
        <f t="shared" si="25"/>
        <v/>
      </c>
      <c r="M130" s="36">
        <f t="shared" si="25"/>
        <v>960</v>
      </c>
      <c r="N130" s="36">
        <f t="shared" si="25"/>
        <v>0.4</v>
      </c>
      <c r="O130" s="37">
        <f t="shared" si="25"/>
        <v>1.3</v>
      </c>
      <c r="P130" s="38">
        <f t="shared" si="25"/>
        <v>1</v>
      </c>
      <c r="Q130" s="39" t="str">
        <f t="shared" si="25"/>
        <v/>
      </c>
      <c r="R130" s="36" t="str">
        <f t="shared" si="25"/>
        <v/>
      </c>
      <c r="S130" s="32" t="str">
        <f t="shared" si="25"/>
        <v/>
      </c>
      <c r="T130" s="36" t="str">
        <f t="shared" si="25"/>
        <v/>
      </c>
      <c r="U130" s="32" t="str">
        <f t="shared" si="25"/>
        <v/>
      </c>
      <c r="V130" s="50" t="str">
        <f t="shared" si="25"/>
        <v/>
      </c>
      <c r="W130" s="36" t="str">
        <f t="shared" si="25"/>
        <v/>
      </c>
      <c r="X130" s="86"/>
      <c r="Y130" s="86" t="str">
        <f>IF($L130="","",IF(積算水温計算!Z130=FALSE,"",稚魚サイズ・収容重量計算!Y130))</f>
        <v/>
      </c>
      <c r="Z130" s="86" t="str">
        <f>IF($L130="","",IF(積算水温計算!AA130=FALSE,"",稚魚サイズ・収容重量計算!Z130))</f>
        <v/>
      </c>
      <c r="AA130" s="86" t="str">
        <f>IF($L130="","",IF(積算水温計算!AB130=FALSE,"",稚魚サイズ・収容重量計算!AA130))</f>
        <v/>
      </c>
      <c r="AB130" s="86" t="str">
        <f>IF($L130="","",IF(積算水温計算!AC130=FALSE,"",稚魚サイズ・収容重量計算!AB130))</f>
        <v/>
      </c>
      <c r="AC130" s="86" t="str">
        <f>IF($L130="","",IF(積算水温計算!AD130=FALSE,"",稚魚サイズ・収容重量計算!AC130))</f>
        <v/>
      </c>
      <c r="AD130" s="86" t="str">
        <f>IF($L130="","",IF(積算水温計算!AE130=FALSE,"",稚魚サイズ・収容重量計算!AD130))</f>
        <v/>
      </c>
      <c r="AE130" s="86" t="str">
        <f>IF($L130="","",IF(積算水温計算!AF130=FALSE,"",稚魚サイズ・収容重量計算!AE130))</f>
        <v/>
      </c>
      <c r="AF130" s="86" t="str">
        <f>IF($L130="","",IF(積算水温計算!AG130=FALSE,"",稚魚サイズ・収容重量計算!AF130))</f>
        <v/>
      </c>
      <c r="AG130" s="86" t="str">
        <f>IF($L130="","",IF(積算水温計算!AH130=FALSE,"",稚魚サイズ・収容重量計算!AG130))</f>
        <v/>
      </c>
      <c r="AH130" s="86" t="str">
        <f>IF($L130="","",IF(積算水温計算!AI130=FALSE,"",稚魚サイズ・収容重量計算!AH130))</f>
        <v/>
      </c>
      <c r="AI130" s="86" t="str">
        <f>IF($L130="","",IF(積算水温計算!AJ130=FALSE,"",稚魚サイズ・収容重量計算!AI130))</f>
        <v/>
      </c>
      <c r="AJ130" s="86" t="str">
        <f>IF($L130="","",IF(積算水温計算!AK130=FALSE,"",稚魚サイズ・収容重量計算!AJ130))</f>
        <v/>
      </c>
      <c r="AK130" s="86" t="str">
        <f>IF($L130="","",IF(積算水温計算!AL130=FALSE,"",稚魚サイズ・収容重量計算!AK130))</f>
        <v/>
      </c>
      <c r="AL130" s="86" t="str">
        <f>IF($L130="","",IF(積算水温計算!AM130=FALSE,"",稚魚サイズ・収容重量計算!AL130))</f>
        <v/>
      </c>
      <c r="AM130" s="86" t="str">
        <f>IF($L130="","",IF(積算水温計算!AN130=FALSE,"",稚魚サイズ・収容重量計算!AM130))</f>
        <v/>
      </c>
      <c r="AN130" s="86" t="str">
        <f>IF($L130="","",IF(積算水温計算!AO130=FALSE,"",稚魚サイズ・収容重量計算!AN130))</f>
        <v/>
      </c>
      <c r="AO130" s="86" t="str">
        <f>IF($L130="","",IF(積算水温計算!AP130=FALSE,"",稚魚サイズ・収容重量計算!AO130))</f>
        <v/>
      </c>
      <c r="AP130" s="86" t="str">
        <f>IF($L130="","",IF(積算水温計算!AQ130=FALSE,"",稚魚サイズ・収容重量計算!AP130))</f>
        <v/>
      </c>
      <c r="AQ130" s="87" t="str">
        <f>IF($L130="","",IF(積算水温計算!AR130=FALSE,"",稚魚サイズ・収容重量計算!AQ130))</f>
        <v/>
      </c>
      <c r="AR130" s="88" t="str">
        <f>IF($L130="","",IF(積算水温計算!AS130=FALSE,"",稚魚サイズ・収容重量計算!AR130))</f>
        <v/>
      </c>
      <c r="AS130" s="86" t="str">
        <f>IF($L130="","",IF(積算水温計算!AT130=FALSE,"",稚魚サイズ・収容重量計算!AS130))</f>
        <v/>
      </c>
      <c r="AT130" s="86" t="str">
        <f>IF($L130="","",IF(積算水温計算!AU130=FALSE,"",稚魚サイズ・収容重量計算!AT130))</f>
        <v/>
      </c>
      <c r="AU130" s="86" t="str">
        <f>IF($L130="","",IF(積算水温計算!AV130=FALSE,"",稚魚サイズ・収容重量計算!AU130))</f>
        <v/>
      </c>
      <c r="AV130" s="86" t="str">
        <f>IF($L130="","",IF(積算水温計算!AW130=FALSE,"",稚魚サイズ・収容重量計算!AV130))</f>
        <v/>
      </c>
      <c r="AW130" s="87" t="str">
        <f>IF($L130="","",IF(積算水温計算!AX130=FALSE,"",稚魚サイズ・収容重量計算!AW130))</f>
        <v/>
      </c>
      <c r="AX130" s="88" t="str">
        <f>IF($L130="","",IF(積算水温計算!AY130=FALSE,"",稚魚サイズ・収容重量計算!AX130))</f>
        <v/>
      </c>
      <c r="AY130" s="86" t="str">
        <f>IF($L130="","",IF(積算水温計算!AZ130=FALSE,"",稚魚サイズ・収容重量計算!AY130))</f>
        <v/>
      </c>
    </row>
    <row r="131" spans="1:51" x14ac:dyDescent="0.4">
      <c r="A131" s="32" t="str">
        <f t="shared" ref="A131:W131" si="26">IF(A36="","",A36)</f>
        <v/>
      </c>
      <c r="B131" s="51" t="str">
        <f t="shared" si="26"/>
        <v/>
      </c>
      <c r="C131" s="24" t="str">
        <f t="shared" si="26"/>
        <v/>
      </c>
      <c r="D131" s="24" t="str">
        <f t="shared" si="26"/>
        <v/>
      </c>
      <c r="E131" s="33" t="str">
        <f t="shared" si="26"/>
        <v/>
      </c>
      <c r="F131" s="24" t="str">
        <f t="shared" si="26"/>
        <v/>
      </c>
      <c r="G131" s="25" t="str">
        <f t="shared" si="26"/>
        <v/>
      </c>
      <c r="H131" s="25" t="str">
        <f t="shared" si="26"/>
        <v/>
      </c>
      <c r="I131" s="25" t="str">
        <f t="shared" si="26"/>
        <v/>
      </c>
      <c r="J131" s="32" t="str">
        <f t="shared" si="26"/>
        <v/>
      </c>
      <c r="K131" s="32" t="str">
        <f t="shared" si="26"/>
        <v/>
      </c>
      <c r="L131" s="36" t="str">
        <f t="shared" si="26"/>
        <v/>
      </c>
      <c r="M131" s="36">
        <f t="shared" si="26"/>
        <v>960</v>
      </c>
      <c r="N131" s="36">
        <f t="shared" si="26"/>
        <v>0.4</v>
      </c>
      <c r="O131" s="37">
        <f t="shared" si="26"/>
        <v>1.3</v>
      </c>
      <c r="P131" s="38">
        <f t="shared" si="26"/>
        <v>1</v>
      </c>
      <c r="Q131" s="39" t="str">
        <f t="shared" si="26"/>
        <v/>
      </c>
      <c r="R131" s="36" t="str">
        <f t="shared" si="26"/>
        <v/>
      </c>
      <c r="S131" s="32" t="str">
        <f t="shared" si="26"/>
        <v/>
      </c>
      <c r="T131" s="36" t="str">
        <f t="shared" si="26"/>
        <v/>
      </c>
      <c r="U131" s="32" t="str">
        <f t="shared" si="26"/>
        <v/>
      </c>
      <c r="V131" s="50" t="str">
        <f t="shared" si="26"/>
        <v/>
      </c>
      <c r="W131" s="36" t="str">
        <f t="shared" si="26"/>
        <v/>
      </c>
      <c r="X131" s="86"/>
      <c r="Y131" s="86" t="str">
        <f>IF($L131="","",IF(積算水温計算!Z131=FALSE,"",稚魚サイズ・収容重量計算!Y131))</f>
        <v/>
      </c>
      <c r="Z131" s="86" t="str">
        <f>IF($L131="","",IF(積算水温計算!AA131=FALSE,"",稚魚サイズ・収容重量計算!Z131))</f>
        <v/>
      </c>
      <c r="AA131" s="86" t="str">
        <f>IF($L131="","",IF(積算水温計算!AB131=FALSE,"",稚魚サイズ・収容重量計算!AA131))</f>
        <v/>
      </c>
      <c r="AB131" s="86" t="str">
        <f>IF($L131="","",IF(積算水温計算!AC131=FALSE,"",稚魚サイズ・収容重量計算!AB131))</f>
        <v/>
      </c>
      <c r="AC131" s="86" t="str">
        <f>IF($L131="","",IF(積算水温計算!AD131=FALSE,"",稚魚サイズ・収容重量計算!AC131))</f>
        <v/>
      </c>
      <c r="AD131" s="86" t="str">
        <f>IF($L131="","",IF(積算水温計算!AE131=FALSE,"",稚魚サイズ・収容重量計算!AD131))</f>
        <v/>
      </c>
      <c r="AE131" s="86" t="str">
        <f>IF($L131="","",IF(積算水温計算!AF131=FALSE,"",稚魚サイズ・収容重量計算!AE131))</f>
        <v/>
      </c>
      <c r="AF131" s="86" t="str">
        <f>IF($L131="","",IF(積算水温計算!AG131=FALSE,"",稚魚サイズ・収容重量計算!AF131))</f>
        <v/>
      </c>
      <c r="AG131" s="86" t="str">
        <f>IF($L131="","",IF(積算水温計算!AH131=FALSE,"",稚魚サイズ・収容重量計算!AG131))</f>
        <v/>
      </c>
      <c r="AH131" s="86" t="str">
        <f>IF($L131="","",IF(積算水温計算!AI131=FALSE,"",稚魚サイズ・収容重量計算!AH131))</f>
        <v/>
      </c>
      <c r="AI131" s="86" t="str">
        <f>IF($L131="","",IF(積算水温計算!AJ131=FALSE,"",稚魚サイズ・収容重量計算!AI131))</f>
        <v/>
      </c>
      <c r="AJ131" s="86" t="str">
        <f>IF($L131="","",IF(積算水温計算!AK131=FALSE,"",稚魚サイズ・収容重量計算!AJ131))</f>
        <v/>
      </c>
      <c r="AK131" s="86" t="str">
        <f>IF($L131="","",IF(積算水温計算!AL131=FALSE,"",稚魚サイズ・収容重量計算!AK131))</f>
        <v/>
      </c>
      <c r="AL131" s="86" t="str">
        <f>IF($L131="","",IF(積算水温計算!AM131=FALSE,"",稚魚サイズ・収容重量計算!AL131))</f>
        <v/>
      </c>
      <c r="AM131" s="86" t="str">
        <f>IF($L131="","",IF(積算水温計算!AN131=FALSE,"",稚魚サイズ・収容重量計算!AM131))</f>
        <v/>
      </c>
      <c r="AN131" s="86" t="str">
        <f>IF($L131="","",IF(積算水温計算!AO131=FALSE,"",稚魚サイズ・収容重量計算!AN131))</f>
        <v/>
      </c>
      <c r="AO131" s="86" t="str">
        <f>IF($L131="","",IF(積算水温計算!AP131=FALSE,"",稚魚サイズ・収容重量計算!AO131))</f>
        <v/>
      </c>
      <c r="AP131" s="86" t="str">
        <f>IF($L131="","",IF(積算水温計算!AQ131=FALSE,"",稚魚サイズ・収容重量計算!AP131))</f>
        <v/>
      </c>
      <c r="AQ131" s="87" t="str">
        <f>IF($L131="","",IF(積算水温計算!AR131=FALSE,"",稚魚サイズ・収容重量計算!AQ131))</f>
        <v/>
      </c>
      <c r="AR131" s="88" t="str">
        <f>IF($L131="","",IF(積算水温計算!AS131=FALSE,"",稚魚サイズ・収容重量計算!AR131))</f>
        <v/>
      </c>
      <c r="AS131" s="86" t="str">
        <f>IF($L131="","",IF(積算水温計算!AT131=FALSE,"",稚魚サイズ・収容重量計算!AS131))</f>
        <v/>
      </c>
      <c r="AT131" s="86" t="str">
        <f>IF($L131="","",IF(積算水温計算!AU131=FALSE,"",稚魚サイズ・収容重量計算!AT131))</f>
        <v/>
      </c>
      <c r="AU131" s="86" t="str">
        <f>IF($L131="","",IF(積算水温計算!AV131=FALSE,"",稚魚サイズ・収容重量計算!AU131))</f>
        <v/>
      </c>
      <c r="AV131" s="86" t="str">
        <f>IF($L131="","",IF(積算水温計算!AW131=FALSE,"",稚魚サイズ・収容重量計算!AV131))</f>
        <v/>
      </c>
      <c r="AW131" s="87" t="str">
        <f>IF($L131="","",IF(積算水温計算!AX131=FALSE,"",稚魚サイズ・収容重量計算!AW131))</f>
        <v/>
      </c>
      <c r="AX131" s="88" t="str">
        <f>IF($L131="","",IF(積算水温計算!AY131=FALSE,"",稚魚サイズ・収容重量計算!AX131))</f>
        <v/>
      </c>
      <c r="AY131" s="86" t="str">
        <f>IF($L131="","",IF(積算水温計算!AZ131=FALSE,"",稚魚サイズ・収容重量計算!AY131))</f>
        <v/>
      </c>
    </row>
    <row r="132" spans="1:51" x14ac:dyDescent="0.4">
      <c r="A132" s="32" t="str">
        <f t="shared" ref="A132:W132" si="27">IF(A37="","",A37)</f>
        <v/>
      </c>
      <c r="B132" s="51" t="str">
        <f t="shared" si="27"/>
        <v/>
      </c>
      <c r="C132" s="24" t="str">
        <f t="shared" si="27"/>
        <v/>
      </c>
      <c r="D132" s="24" t="str">
        <f t="shared" si="27"/>
        <v/>
      </c>
      <c r="E132" s="33" t="str">
        <f t="shared" si="27"/>
        <v/>
      </c>
      <c r="F132" s="24" t="str">
        <f t="shared" si="27"/>
        <v/>
      </c>
      <c r="G132" s="25" t="str">
        <f t="shared" si="27"/>
        <v/>
      </c>
      <c r="H132" s="25" t="str">
        <f t="shared" si="27"/>
        <v/>
      </c>
      <c r="I132" s="25" t="str">
        <f t="shared" si="27"/>
        <v/>
      </c>
      <c r="J132" s="32" t="str">
        <f t="shared" si="27"/>
        <v/>
      </c>
      <c r="K132" s="32" t="str">
        <f t="shared" si="27"/>
        <v/>
      </c>
      <c r="L132" s="36" t="str">
        <f t="shared" si="27"/>
        <v/>
      </c>
      <c r="M132" s="36">
        <f t="shared" si="27"/>
        <v>960</v>
      </c>
      <c r="N132" s="36">
        <f t="shared" si="27"/>
        <v>0.4</v>
      </c>
      <c r="O132" s="37">
        <f t="shared" si="27"/>
        <v>1.3</v>
      </c>
      <c r="P132" s="38">
        <f t="shared" si="27"/>
        <v>1</v>
      </c>
      <c r="Q132" s="39" t="str">
        <f t="shared" si="27"/>
        <v/>
      </c>
      <c r="R132" s="36" t="str">
        <f t="shared" si="27"/>
        <v/>
      </c>
      <c r="S132" s="32" t="str">
        <f t="shared" si="27"/>
        <v/>
      </c>
      <c r="T132" s="36" t="str">
        <f t="shared" si="27"/>
        <v/>
      </c>
      <c r="U132" s="32" t="str">
        <f t="shared" si="27"/>
        <v/>
      </c>
      <c r="V132" s="50" t="str">
        <f t="shared" si="27"/>
        <v/>
      </c>
      <c r="W132" s="36" t="str">
        <f t="shared" si="27"/>
        <v/>
      </c>
      <c r="X132" s="86"/>
      <c r="Y132" s="86" t="str">
        <f>IF($L132="","",IF(積算水温計算!Z132=FALSE,"",稚魚サイズ・収容重量計算!Y132))</f>
        <v/>
      </c>
      <c r="Z132" s="86" t="str">
        <f>IF($L132="","",IF(積算水温計算!AA132=FALSE,"",稚魚サイズ・収容重量計算!Z132))</f>
        <v/>
      </c>
      <c r="AA132" s="86" t="str">
        <f>IF($L132="","",IF(積算水温計算!AB132=FALSE,"",稚魚サイズ・収容重量計算!AA132))</f>
        <v/>
      </c>
      <c r="AB132" s="86" t="str">
        <f>IF($L132="","",IF(積算水温計算!AC132=FALSE,"",稚魚サイズ・収容重量計算!AB132))</f>
        <v/>
      </c>
      <c r="AC132" s="86" t="str">
        <f>IF($L132="","",IF(積算水温計算!AD132=FALSE,"",稚魚サイズ・収容重量計算!AC132))</f>
        <v/>
      </c>
      <c r="AD132" s="86" t="str">
        <f>IF($L132="","",IF(積算水温計算!AE132=FALSE,"",稚魚サイズ・収容重量計算!AD132))</f>
        <v/>
      </c>
      <c r="AE132" s="86" t="str">
        <f>IF($L132="","",IF(積算水温計算!AF132=FALSE,"",稚魚サイズ・収容重量計算!AE132))</f>
        <v/>
      </c>
      <c r="AF132" s="86" t="str">
        <f>IF($L132="","",IF(積算水温計算!AG132=FALSE,"",稚魚サイズ・収容重量計算!AF132))</f>
        <v/>
      </c>
      <c r="AG132" s="86" t="str">
        <f>IF($L132="","",IF(積算水温計算!AH132=FALSE,"",稚魚サイズ・収容重量計算!AG132))</f>
        <v/>
      </c>
      <c r="AH132" s="86" t="str">
        <f>IF($L132="","",IF(積算水温計算!AI132=FALSE,"",稚魚サイズ・収容重量計算!AH132))</f>
        <v/>
      </c>
      <c r="AI132" s="86" t="str">
        <f>IF($L132="","",IF(積算水温計算!AJ132=FALSE,"",稚魚サイズ・収容重量計算!AI132))</f>
        <v/>
      </c>
      <c r="AJ132" s="86" t="str">
        <f>IF($L132="","",IF(積算水温計算!AK132=FALSE,"",稚魚サイズ・収容重量計算!AJ132))</f>
        <v/>
      </c>
      <c r="AK132" s="86" t="str">
        <f>IF($L132="","",IF(積算水温計算!AL132=FALSE,"",稚魚サイズ・収容重量計算!AK132))</f>
        <v/>
      </c>
      <c r="AL132" s="86" t="str">
        <f>IF($L132="","",IF(積算水温計算!AM132=FALSE,"",稚魚サイズ・収容重量計算!AL132))</f>
        <v/>
      </c>
      <c r="AM132" s="86" t="str">
        <f>IF($L132="","",IF(積算水温計算!AN132=FALSE,"",稚魚サイズ・収容重量計算!AM132))</f>
        <v/>
      </c>
      <c r="AN132" s="86" t="str">
        <f>IF($L132="","",IF(積算水温計算!AO132=FALSE,"",稚魚サイズ・収容重量計算!AN132))</f>
        <v/>
      </c>
      <c r="AO132" s="86" t="str">
        <f>IF($L132="","",IF(積算水温計算!AP132=FALSE,"",稚魚サイズ・収容重量計算!AO132))</f>
        <v/>
      </c>
      <c r="AP132" s="86" t="str">
        <f>IF($L132="","",IF(積算水温計算!AQ132=FALSE,"",稚魚サイズ・収容重量計算!AP132))</f>
        <v/>
      </c>
      <c r="AQ132" s="87" t="str">
        <f>IF($L132="","",IF(積算水温計算!AR132=FALSE,"",稚魚サイズ・収容重量計算!AQ132))</f>
        <v/>
      </c>
      <c r="AR132" s="88" t="str">
        <f>IF($L132="","",IF(積算水温計算!AS132=FALSE,"",稚魚サイズ・収容重量計算!AR132))</f>
        <v/>
      </c>
      <c r="AS132" s="86" t="str">
        <f>IF($L132="","",IF(積算水温計算!AT132=FALSE,"",稚魚サイズ・収容重量計算!AS132))</f>
        <v/>
      </c>
      <c r="AT132" s="86" t="str">
        <f>IF($L132="","",IF(積算水温計算!AU132=FALSE,"",稚魚サイズ・収容重量計算!AT132))</f>
        <v/>
      </c>
      <c r="AU132" s="86" t="str">
        <f>IF($L132="","",IF(積算水温計算!AV132=FALSE,"",稚魚サイズ・収容重量計算!AU132))</f>
        <v/>
      </c>
      <c r="AV132" s="86" t="str">
        <f>IF($L132="","",IF(積算水温計算!AW132=FALSE,"",稚魚サイズ・収容重量計算!AV132))</f>
        <v/>
      </c>
      <c r="AW132" s="87" t="str">
        <f>IF($L132="","",IF(積算水温計算!AX132=FALSE,"",稚魚サイズ・収容重量計算!AW132))</f>
        <v/>
      </c>
      <c r="AX132" s="88" t="str">
        <f>IF($L132="","",IF(積算水温計算!AY132=FALSE,"",稚魚サイズ・収容重量計算!AX132))</f>
        <v/>
      </c>
      <c r="AY132" s="86" t="str">
        <f>IF($L132="","",IF(積算水温計算!AZ132=FALSE,"",稚魚サイズ・収容重量計算!AY132))</f>
        <v/>
      </c>
    </row>
    <row r="133" spans="1:51" x14ac:dyDescent="0.4">
      <c r="A133" s="32" t="str">
        <f t="shared" ref="A133:W133" si="28">IF(A38="","",A38)</f>
        <v/>
      </c>
      <c r="B133" s="51" t="str">
        <f t="shared" si="28"/>
        <v/>
      </c>
      <c r="C133" s="24" t="str">
        <f t="shared" si="28"/>
        <v/>
      </c>
      <c r="D133" s="24" t="str">
        <f t="shared" si="28"/>
        <v/>
      </c>
      <c r="E133" s="33" t="str">
        <f t="shared" si="28"/>
        <v/>
      </c>
      <c r="F133" s="24" t="str">
        <f t="shared" si="28"/>
        <v/>
      </c>
      <c r="G133" s="25" t="str">
        <f t="shared" si="28"/>
        <v/>
      </c>
      <c r="H133" s="25" t="str">
        <f t="shared" si="28"/>
        <v/>
      </c>
      <c r="I133" s="25" t="str">
        <f t="shared" si="28"/>
        <v/>
      </c>
      <c r="J133" s="32" t="str">
        <f t="shared" si="28"/>
        <v/>
      </c>
      <c r="K133" s="32" t="str">
        <f t="shared" si="28"/>
        <v/>
      </c>
      <c r="L133" s="36" t="str">
        <f t="shared" si="28"/>
        <v/>
      </c>
      <c r="M133" s="36">
        <f t="shared" si="28"/>
        <v>960</v>
      </c>
      <c r="N133" s="36">
        <f t="shared" si="28"/>
        <v>0.4</v>
      </c>
      <c r="O133" s="37">
        <f t="shared" si="28"/>
        <v>1.3</v>
      </c>
      <c r="P133" s="38">
        <f t="shared" si="28"/>
        <v>1</v>
      </c>
      <c r="Q133" s="39" t="str">
        <f t="shared" si="28"/>
        <v/>
      </c>
      <c r="R133" s="36" t="str">
        <f t="shared" si="28"/>
        <v/>
      </c>
      <c r="S133" s="32" t="str">
        <f t="shared" si="28"/>
        <v/>
      </c>
      <c r="T133" s="36" t="str">
        <f t="shared" si="28"/>
        <v/>
      </c>
      <c r="U133" s="32" t="str">
        <f t="shared" si="28"/>
        <v/>
      </c>
      <c r="V133" s="50" t="str">
        <f t="shared" si="28"/>
        <v/>
      </c>
      <c r="W133" s="36" t="str">
        <f t="shared" si="28"/>
        <v/>
      </c>
      <c r="X133" s="86"/>
      <c r="Y133" s="86" t="str">
        <f>IF($L133="","",IF(積算水温計算!Z133=FALSE,"",稚魚サイズ・収容重量計算!Y133))</f>
        <v/>
      </c>
      <c r="Z133" s="86" t="str">
        <f>IF($L133="","",IF(積算水温計算!AA133=FALSE,"",稚魚サイズ・収容重量計算!Z133))</f>
        <v/>
      </c>
      <c r="AA133" s="86" t="str">
        <f>IF($L133="","",IF(積算水温計算!AB133=FALSE,"",稚魚サイズ・収容重量計算!AA133))</f>
        <v/>
      </c>
      <c r="AB133" s="86" t="str">
        <f>IF($L133="","",IF(積算水温計算!AC133=FALSE,"",稚魚サイズ・収容重量計算!AB133))</f>
        <v/>
      </c>
      <c r="AC133" s="86" t="str">
        <f>IF($L133="","",IF(積算水温計算!AD133=FALSE,"",稚魚サイズ・収容重量計算!AC133))</f>
        <v/>
      </c>
      <c r="AD133" s="86" t="str">
        <f>IF($L133="","",IF(積算水温計算!AE133=FALSE,"",稚魚サイズ・収容重量計算!AD133))</f>
        <v/>
      </c>
      <c r="AE133" s="86" t="str">
        <f>IF($L133="","",IF(積算水温計算!AF133=FALSE,"",稚魚サイズ・収容重量計算!AE133))</f>
        <v/>
      </c>
      <c r="AF133" s="86" t="str">
        <f>IF($L133="","",IF(積算水温計算!AG133=FALSE,"",稚魚サイズ・収容重量計算!AF133))</f>
        <v/>
      </c>
      <c r="AG133" s="86" t="str">
        <f>IF($L133="","",IF(積算水温計算!AH133=FALSE,"",稚魚サイズ・収容重量計算!AG133))</f>
        <v/>
      </c>
      <c r="AH133" s="86" t="str">
        <f>IF($L133="","",IF(積算水温計算!AI133=FALSE,"",稚魚サイズ・収容重量計算!AH133))</f>
        <v/>
      </c>
      <c r="AI133" s="86" t="str">
        <f>IF($L133="","",IF(積算水温計算!AJ133=FALSE,"",稚魚サイズ・収容重量計算!AI133))</f>
        <v/>
      </c>
      <c r="AJ133" s="86" t="str">
        <f>IF($L133="","",IF(積算水温計算!AK133=FALSE,"",稚魚サイズ・収容重量計算!AJ133))</f>
        <v/>
      </c>
      <c r="AK133" s="86" t="str">
        <f>IF($L133="","",IF(積算水温計算!AL133=FALSE,"",稚魚サイズ・収容重量計算!AK133))</f>
        <v/>
      </c>
      <c r="AL133" s="86" t="str">
        <f>IF($L133="","",IF(積算水温計算!AM133=FALSE,"",稚魚サイズ・収容重量計算!AL133))</f>
        <v/>
      </c>
      <c r="AM133" s="86" t="str">
        <f>IF($L133="","",IF(積算水温計算!AN133=FALSE,"",稚魚サイズ・収容重量計算!AM133))</f>
        <v/>
      </c>
      <c r="AN133" s="86" t="str">
        <f>IF($L133="","",IF(積算水温計算!AO133=FALSE,"",稚魚サイズ・収容重量計算!AN133))</f>
        <v/>
      </c>
      <c r="AO133" s="86" t="str">
        <f>IF($L133="","",IF(積算水温計算!AP133=FALSE,"",稚魚サイズ・収容重量計算!AO133))</f>
        <v/>
      </c>
      <c r="AP133" s="86" t="str">
        <f>IF($L133="","",IF(積算水温計算!AQ133=FALSE,"",稚魚サイズ・収容重量計算!AP133))</f>
        <v/>
      </c>
      <c r="AQ133" s="87" t="str">
        <f>IF($L133="","",IF(積算水温計算!AR133=FALSE,"",稚魚サイズ・収容重量計算!AQ133))</f>
        <v/>
      </c>
      <c r="AR133" s="88" t="str">
        <f>IF($L133="","",IF(積算水温計算!AS133=FALSE,"",稚魚サイズ・収容重量計算!AR133))</f>
        <v/>
      </c>
      <c r="AS133" s="86" t="str">
        <f>IF($L133="","",IF(積算水温計算!AT133=FALSE,"",稚魚サイズ・収容重量計算!AS133))</f>
        <v/>
      </c>
      <c r="AT133" s="86" t="str">
        <f>IF($L133="","",IF(積算水温計算!AU133=FALSE,"",稚魚サイズ・収容重量計算!AT133))</f>
        <v/>
      </c>
      <c r="AU133" s="86" t="str">
        <f>IF($L133="","",IF(積算水温計算!AV133=FALSE,"",稚魚サイズ・収容重量計算!AU133))</f>
        <v/>
      </c>
      <c r="AV133" s="86" t="str">
        <f>IF($L133="","",IF(積算水温計算!AW133=FALSE,"",稚魚サイズ・収容重量計算!AV133))</f>
        <v/>
      </c>
      <c r="AW133" s="87" t="str">
        <f>IF($L133="","",IF(積算水温計算!AX133=FALSE,"",稚魚サイズ・収容重量計算!AW133))</f>
        <v/>
      </c>
      <c r="AX133" s="88" t="str">
        <f>IF($L133="","",IF(積算水温計算!AY133=FALSE,"",稚魚サイズ・収容重量計算!AX133))</f>
        <v/>
      </c>
      <c r="AY133" s="86" t="str">
        <f>IF($L133="","",IF(積算水温計算!AZ133=FALSE,"",稚魚サイズ・収容重量計算!AY133))</f>
        <v/>
      </c>
    </row>
    <row r="134" spans="1:51" x14ac:dyDescent="0.4">
      <c r="A134" s="32" t="str">
        <f t="shared" ref="A134:W134" si="29">IF(A39="","",A39)</f>
        <v/>
      </c>
      <c r="B134" s="51" t="str">
        <f t="shared" si="29"/>
        <v/>
      </c>
      <c r="C134" s="24" t="str">
        <f t="shared" si="29"/>
        <v/>
      </c>
      <c r="D134" s="24" t="str">
        <f t="shared" si="29"/>
        <v/>
      </c>
      <c r="E134" s="33" t="str">
        <f t="shared" si="29"/>
        <v/>
      </c>
      <c r="F134" s="24" t="str">
        <f t="shared" si="29"/>
        <v/>
      </c>
      <c r="G134" s="25" t="str">
        <f t="shared" si="29"/>
        <v/>
      </c>
      <c r="H134" s="25" t="str">
        <f t="shared" si="29"/>
        <v/>
      </c>
      <c r="I134" s="25" t="str">
        <f t="shared" si="29"/>
        <v/>
      </c>
      <c r="J134" s="32" t="str">
        <f t="shared" si="29"/>
        <v/>
      </c>
      <c r="K134" s="32" t="str">
        <f t="shared" si="29"/>
        <v/>
      </c>
      <c r="L134" s="36" t="str">
        <f t="shared" si="29"/>
        <v/>
      </c>
      <c r="M134" s="36">
        <f t="shared" si="29"/>
        <v>960</v>
      </c>
      <c r="N134" s="36">
        <f t="shared" si="29"/>
        <v>0.4</v>
      </c>
      <c r="O134" s="37">
        <f t="shared" si="29"/>
        <v>1.3</v>
      </c>
      <c r="P134" s="38">
        <f t="shared" si="29"/>
        <v>1</v>
      </c>
      <c r="Q134" s="39" t="str">
        <f t="shared" si="29"/>
        <v/>
      </c>
      <c r="R134" s="36" t="str">
        <f t="shared" si="29"/>
        <v/>
      </c>
      <c r="S134" s="32" t="str">
        <f t="shared" si="29"/>
        <v/>
      </c>
      <c r="T134" s="36" t="str">
        <f t="shared" si="29"/>
        <v/>
      </c>
      <c r="U134" s="32" t="str">
        <f t="shared" si="29"/>
        <v/>
      </c>
      <c r="V134" s="50" t="str">
        <f t="shared" si="29"/>
        <v/>
      </c>
      <c r="W134" s="36" t="str">
        <f t="shared" si="29"/>
        <v/>
      </c>
      <c r="X134" s="86"/>
      <c r="Y134" s="86" t="str">
        <f>IF($L134="","",IF(積算水温計算!Z134=FALSE,"",稚魚サイズ・収容重量計算!Y134))</f>
        <v/>
      </c>
      <c r="Z134" s="86" t="str">
        <f>IF($L134="","",IF(積算水温計算!AA134=FALSE,"",稚魚サイズ・収容重量計算!Z134))</f>
        <v/>
      </c>
      <c r="AA134" s="86" t="str">
        <f>IF($L134="","",IF(積算水温計算!AB134=FALSE,"",稚魚サイズ・収容重量計算!AA134))</f>
        <v/>
      </c>
      <c r="AB134" s="86" t="str">
        <f>IF($L134="","",IF(積算水温計算!AC134=FALSE,"",稚魚サイズ・収容重量計算!AB134))</f>
        <v/>
      </c>
      <c r="AC134" s="86" t="str">
        <f>IF($L134="","",IF(積算水温計算!AD134=FALSE,"",稚魚サイズ・収容重量計算!AC134))</f>
        <v/>
      </c>
      <c r="AD134" s="86" t="str">
        <f>IF($L134="","",IF(積算水温計算!AE134=FALSE,"",稚魚サイズ・収容重量計算!AD134))</f>
        <v/>
      </c>
      <c r="AE134" s="86" t="str">
        <f>IF($L134="","",IF(積算水温計算!AF134=FALSE,"",稚魚サイズ・収容重量計算!AE134))</f>
        <v/>
      </c>
      <c r="AF134" s="86" t="str">
        <f>IF($L134="","",IF(積算水温計算!AG134=FALSE,"",稚魚サイズ・収容重量計算!AF134))</f>
        <v/>
      </c>
      <c r="AG134" s="86" t="str">
        <f>IF($L134="","",IF(積算水温計算!AH134=FALSE,"",稚魚サイズ・収容重量計算!AG134))</f>
        <v/>
      </c>
      <c r="AH134" s="86" t="str">
        <f>IF($L134="","",IF(積算水温計算!AI134=FALSE,"",稚魚サイズ・収容重量計算!AH134))</f>
        <v/>
      </c>
      <c r="AI134" s="86" t="str">
        <f>IF($L134="","",IF(積算水温計算!AJ134=FALSE,"",稚魚サイズ・収容重量計算!AI134))</f>
        <v/>
      </c>
      <c r="AJ134" s="86" t="str">
        <f>IF($L134="","",IF(積算水温計算!AK134=FALSE,"",稚魚サイズ・収容重量計算!AJ134))</f>
        <v/>
      </c>
      <c r="AK134" s="86" t="str">
        <f>IF($L134="","",IF(積算水温計算!AL134=FALSE,"",稚魚サイズ・収容重量計算!AK134))</f>
        <v/>
      </c>
      <c r="AL134" s="86" t="str">
        <f>IF($L134="","",IF(積算水温計算!AM134=FALSE,"",稚魚サイズ・収容重量計算!AL134))</f>
        <v/>
      </c>
      <c r="AM134" s="86" t="str">
        <f>IF($L134="","",IF(積算水温計算!AN134=FALSE,"",稚魚サイズ・収容重量計算!AM134))</f>
        <v/>
      </c>
      <c r="AN134" s="86" t="str">
        <f>IF($L134="","",IF(積算水温計算!AO134=FALSE,"",稚魚サイズ・収容重量計算!AN134))</f>
        <v/>
      </c>
      <c r="AO134" s="86" t="str">
        <f>IF($L134="","",IF(積算水温計算!AP134=FALSE,"",稚魚サイズ・収容重量計算!AO134))</f>
        <v/>
      </c>
      <c r="AP134" s="86" t="str">
        <f>IF($L134="","",IF(積算水温計算!AQ134=FALSE,"",稚魚サイズ・収容重量計算!AP134))</f>
        <v/>
      </c>
      <c r="AQ134" s="87" t="str">
        <f>IF($L134="","",IF(積算水温計算!AR134=FALSE,"",稚魚サイズ・収容重量計算!AQ134))</f>
        <v/>
      </c>
      <c r="AR134" s="88" t="str">
        <f>IF($L134="","",IF(積算水温計算!AS134=FALSE,"",稚魚サイズ・収容重量計算!AR134))</f>
        <v/>
      </c>
      <c r="AS134" s="86" t="str">
        <f>IF($L134="","",IF(積算水温計算!AT134=FALSE,"",稚魚サイズ・収容重量計算!AS134))</f>
        <v/>
      </c>
      <c r="AT134" s="86" t="str">
        <f>IF($L134="","",IF(積算水温計算!AU134=FALSE,"",稚魚サイズ・収容重量計算!AT134))</f>
        <v/>
      </c>
      <c r="AU134" s="86" t="str">
        <f>IF($L134="","",IF(積算水温計算!AV134=FALSE,"",稚魚サイズ・収容重量計算!AU134))</f>
        <v/>
      </c>
      <c r="AV134" s="86" t="str">
        <f>IF($L134="","",IF(積算水温計算!AW134=FALSE,"",稚魚サイズ・収容重量計算!AV134))</f>
        <v/>
      </c>
      <c r="AW134" s="87" t="str">
        <f>IF($L134="","",IF(積算水温計算!AX134=FALSE,"",稚魚サイズ・収容重量計算!AW134))</f>
        <v/>
      </c>
      <c r="AX134" s="88" t="str">
        <f>IF($L134="","",IF(積算水温計算!AY134=FALSE,"",稚魚サイズ・収容重量計算!AX134))</f>
        <v/>
      </c>
      <c r="AY134" s="86" t="str">
        <f>IF($L134="","",IF(積算水温計算!AZ134=FALSE,"",稚魚サイズ・収容重量計算!AY134))</f>
        <v/>
      </c>
    </row>
    <row r="135" spans="1:51" x14ac:dyDescent="0.4">
      <c r="A135" s="32" t="str">
        <f t="shared" ref="A135:W135" si="30">IF(A40="","",A40)</f>
        <v/>
      </c>
      <c r="B135" s="51" t="str">
        <f t="shared" si="30"/>
        <v/>
      </c>
      <c r="C135" s="24" t="str">
        <f t="shared" si="30"/>
        <v/>
      </c>
      <c r="D135" s="24" t="str">
        <f t="shared" si="30"/>
        <v/>
      </c>
      <c r="E135" s="33" t="str">
        <f t="shared" si="30"/>
        <v/>
      </c>
      <c r="F135" s="24" t="str">
        <f t="shared" si="30"/>
        <v/>
      </c>
      <c r="G135" s="25" t="str">
        <f t="shared" si="30"/>
        <v/>
      </c>
      <c r="H135" s="25" t="str">
        <f t="shared" si="30"/>
        <v/>
      </c>
      <c r="I135" s="25" t="str">
        <f t="shared" si="30"/>
        <v/>
      </c>
      <c r="J135" s="32" t="str">
        <f t="shared" si="30"/>
        <v/>
      </c>
      <c r="K135" s="32" t="str">
        <f t="shared" si="30"/>
        <v/>
      </c>
      <c r="L135" s="36" t="str">
        <f t="shared" si="30"/>
        <v/>
      </c>
      <c r="M135" s="36">
        <f t="shared" si="30"/>
        <v>960</v>
      </c>
      <c r="N135" s="36">
        <f t="shared" si="30"/>
        <v>0.4</v>
      </c>
      <c r="O135" s="37">
        <f t="shared" si="30"/>
        <v>1.3</v>
      </c>
      <c r="P135" s="38">
        <f t="shared" si="30"/>
        <v>1</v>
      </c>
      <c r="Q135" s="39" t="str">
        <f t="shared" si="30"/>
        <v/>
      </c>
      <c r="R135" s="36" t="str">
        <f t="shared" si="30"/>
        <v/>
      </c>
      <c r="S135" s="32" t="str">
        <f t="shared" si="30"/>
        <v/>
      </c>
      <c r="T135" s="36" t="str">
        <f t="shared" si="30"/>
        <v/>
      </c>
      <c r="U135" s="32" t="str">
        <f t="shared" si="30"/>
        <v/>
      </c>
      <c r="V135" s="50" t="str">
        <f t="shared" si="30"/>
        <v/>
      </c>
      <c r="W135" s="36" t="str">
        <f t="shared" si="30"/>
        <v/>
      </c>
      <c r="X135" s="86"/>
      <c r="Y135" s="86" t="str">
        <f>IF($L135="","",IF(積算水温計算!Z135=FALSE,"",稚魚サイズ・収容重量計算!Y135))</f>
        <v/>
      </c>
      <c r="Z135" s="86" t="str">
        <f>IF($L135="","",IF(積算水温計算!AA135=FALSE,"",稚魚サイズ・収容重量計算!Z135))</f>
        <v/>
      </c>
      <c r="AA135" s="86" t="str">
        <f>IF($L135="","",IF(積算水温計算!AB135=FALSE,"",稚魚サイズ・収容重量計算!AA135))</f>
        <v/>
      </c>
      <c r="AB135" s="86" t="str">
        <f>IF($L135="","",IF(積算水温計算!AC135=FALSE,"",稚魚サイズ・収容重量計算!AB135))</f>
        <v/>
      </c>
      <c r="AC135" s="86" t="str">
        <f>IF($L135="","",IF(積算水温計算!AD135=FALSE,"",稚魚サイズ・収容重量計算!AC135))</f>
        <v/>
      </c>
      <c r="AD135" s="86" t="str">
        <f>IF($L135="","",IF(積算水温計算!AE135=FALSE,"",稚魚サイズ・収容重量計算!AD135))</f>
        <v/>
      </c>
      <c r="AE135" s="86" t="str">
        <f>IF($L135="","",IF(積算水温計算!AF135=FALSE,"",稚魚サイズ・収容重量計算!AE135))</f>
        <v/>
      </c>
      <c r="AF135" s="86" t="str">
        <f>IF($L135="","",IF(積算水温計算!AG135=FALSE,"",稚魚サイズ・収容重量計算!AF135))</f>
        <v/>
      </c>
      <c r="AG135" s="86" t="str">
        <f>IF($L135="","",IF(積算水温計算!AH135=FALSE,"",稚魚サイズ・収容重量計算!AG135))</f>
        <v/>
      </c>
      <c r="AH135" s="86" t="str">
        <f>IF($L135="","",IF(積算水温計算!AI135=FALSE,"",稚魚サイズ・収容重量計算!AH135))</f>
        <v/>
      </c>
      <c r="AI135" s="86" t="str">
        <f>IF($L135="","",IF(積算水温計算!AJ135=FALSE,"",稚魚サイズ・収容重量計算!AI135))</f>
        <v/>
      </c>
      <c r="AJ135" s="86" t="str">
        <f>IF($L135="","",IF(積算水温計算!AK135=FALSE,"",稚魚サイズ・収容重量計算!AJ135))</f>
        <v/>
      </c>
      <c r="AK135" s="86" t="str">
        <f>IF($L135="","",IF(積算水温計算!AL135=FALSE,"",稚魚サイズ・収容重量計算!AK135))</f>
        <v/>
      </c>
      <c r="AL135" s="86" t="str">
        <f>IF($L135="","",IF(積算水温計算!AM135=FALSE,"",稚魚サイズ・収容重量計算!AL135))</f>
        <v/>
      </c>
      <c r="AM135" s="86" t="str">
        <f>IF($L135="","",IF(積算水温計算!AN135=FALSE,"",稚魚サイズ・収容重量計算!AM135))</f>
        <v/>
      </c>
      <c r="AN135" s="86" t="str">
        <f>IF($L135="","",IF(積算水温計算!AO135=FALSE,"",稚魚サイズ・収容重量計算!AN135))</f>
        <v/>
      </c>
      <c r="AO135" s="86" t="str">
        <f>IF($L135="","",IF(積算水温計算!AP135=FALSE,"",稚魚サイズ・収容重量計算!AO135))</f>
        <v/>
      </c>
      <c r="AP135" s="86" t="str">
        <f>IF($L135="","",IF(積算水温計算!AQ135=FALSE,"",稚魚サイズ・収容重量計算!AP135))</f>
        <v/>
      </c>
      <c r="AQ135" s="87" t="str">
        <f>IF($L135="","",IF(積算水温計算!AR135=FALSE,"",稚魚サイズ・収容重量計算!AQ135))</f>
        <v/>
      </c>
      <c r="AR135" s="88" t="str">
        <f>IF($L135="","",IF(積算水温計算!AS135=FALSE,"",稚魚サイズ・収容重量計算!AR135))</f>
        <v/>
      </c>
      <c r="AS135" s="86" t="str">
        <f>IF($L135="","",IF(積算水温計算!AT135=FALSE,"",稚魚サイズ・収容重量計算!AS135))</f>
        <v/>
      </c>
      <c r="AT135" s="86" t="str">
        <f>IF($L135="","",IF(積算水温計算!AU135=FALSE,"",稚魚サイズ・収容重量計算!AT135))</f>
        <v/>
      </c>
      <c r="AU135" s="86" t="str">
        <f>IF($L135="","",IF(積算水温計算!AV135=FALSE,"",稚魚サイズ・収容重量計算!AU135))</f>
        <v/>
      </c>
      <c r="AV135" s="86" t="str">
        <f>IF($L135="","",IF(積算水温計算!AW135=FALSE,"",稚魚サイズ・収容重量計算!AV135))</f>
        <v/>
      </c>
      <c r="AW135" s="87" t="str">
        <f>IF($L135="","",IF(積算水温計算!AX135=FALSE,"",稚魚サイズ・収容重量計算!AW135))</f>
        <v/>
      </c>
      <c r="AX135" s="88" t="str">
        <f>IF($L135="","",IF(積算水温計算!AY135=FALSE,"",稚魚サイズ・収容重量計算!AX135))</f>
        <v/>
      </c>
      <c r="AY135" s="86" t="str">
        <f>IF($L135="","",IF(積算水温計算!AZ135=FALSE,"",稚魚サイズ・収容重量計算!AY135))</f>
        <v/>
      </c>
    </row>
    <row r="136" spans="1:51" x14ac:dyDescent="0.4">
      <c r="A136" s="32" t="str">
        <f t="shared" ref="A136:W136" si="31">IF(A41="","",A41)</f>
        <v/>
      </c>
      <c r="B136" s="51" t="str">
        <f t="shared" si="31"/>
        <v/>
      </c>
      <c r="C136" s="24" t="str">
        <f t="shared" si="31"/>
        <v/>
      </c>
      <c r="D136" s="24" t="str">
        <f t="shared" si="31"/>
        <v/>
      </c>
      <c r="E136" s="33" t="str">
        <f t="shared" si="31"/>
        <v/>
      </c>
      <c r="F136" s="24" t="str">
        <f t="shared" si="31"/>
        <v/>
      </c>
      <c r="G136" s="25" t="str">
        <f t="shared" si="31"/>
        <v/>
      </c>
      <c r="H136" s="25" t="str">
        <f t="shared" si="31"/>
        <v/>
      </c>
      <c r="I136" s="25" t="str">
        <f t="shared" si="31"/>
        <v/>
      </c>
      <c r="J136" s="32" t="str">
        <f t="shared" si="31"/>
        <v/>
      </c>
      <c r="K136" s="32" t="str">
        <f t="shared" si="31"/>
        <v/>
      </c>
      <c r="L136" s="36" t="str">
        <f t="shared" si="31"/>
        <v/>
      </c>
      <c r="M136" s="36">
        <f t="shared" si="31"/>
        <v>960</v>
      </c>
      <c r="N136" s="36">
        <f t="shared" si="31"/>
        <v>0.4</v>
      </c>
      <c r="O136" s="37">
        <f t="shared" si="31"/>
        <v>1.3</v>
      </c>
      <c r="P136" s="38">
        <f t="shared" si="31"/>
        <v>1</v>
      </c>
      <c r="Q136" s="39" t="str">
        <f t="shared" si="31"/>
        <v/>
      </c>
      <c r="R136" s="36" t="str">
        <f t="shared" si="31"/>
        <v/>
      </c>
      <c r="S136" s="32" t="str">
        <f t="shared" si="31"/>
        <v/>
      </c>
      <c r="T136" s="36" t="str">
        <f t="shared" si="31"/>
        <v/>
      </c>
      <c r="U136" s="32" t="str">
        <f t="shared" si="31"/>
        <v/>
      </c>
      <c r="V136" s="50" t="str">
        <f t="shared" si="31"/>
        <v/>
      </c>
      <c r="W136" s="36" t="str">
        <f t="shared" si="31"/>
        <v/>
      </c>
      <c r="X136" s="86"/>
      <c r="Y136" s="86" t="str">
        <f>IF($L136="","",IF(積算水温計算!Z136=FALSE,"",稚魚サイズ・収容重量計算!Y136))</f>
        <v/>
      </c>
      <c r="Z136" s="86" t="str">
        <f>IF($L136="","",IF(積算水温計算!AA136=FALSE,"",稚魚サイズ・収容重量計算!Z136))</f>
        <v/>
      </c>
      <c r="AA136" s="86" t="str">
        <f>IF($L136="","",IF(積算水温計算!AB136=FALSE,"",稚魚サイズ・収容重量計算!AA136))</f>
        <v/>
      </c>
      <c r="AB136" s="86" t="str">
        <f>IF($L136="","",IF(積算水温計算!AC136=FALSE,"",稚魚サイズ・収容重量計算!AB136))</f>
        <v/>
      </c>
      <c r="AC136" s="86" t="str">
        <f>IF($L136="","",IF(積算水温計算!AD136=FALSE,"",稚魚サイズ・収容重量計算!AC136))</f>
        <v/>
      </c>
      <c r="AD136" s="86" t="str">
        <f>IF($L136="","",IF(積算水温計算!AE136=FALSE,"",稚魚サイズ・収容重量計算!AD136))</f>
        <v/>
      </c>
      <c r="AE136" s="86" t="str">
        <f>IF($L136="","",IF(積算水温計算!AF136=FALSE,"",稚魚サイズ・収容重量計算!AE136))</f>
        <v/>
      </c>
      <c r="AF136" s="86" t="str">
        <f>IF($L136="","",IF(積算水温計算!AG136=FALSE,"",稚魚サイズ・収容重量計算!AF136))</f>
        <v/>
      </c>
      <c r="AG136" s="86" t="str">
        <f>IF($L136="","",IF(積算水温計算!AH136=FALSE,"",稚魚サイズ・収容重量計算!AG136))</f>
        <v/>
      </c>
      <c r="AH136" s="86" t="str">
        <f>IF($L136="","",IF(積算水温計算!AI136=FALSE,"",稚魚サイズ・収容重量計算!AH136))</f>
        <v/>
      </c>
      <c r="AI136" s="86" t="str">
        <f>IF($L136="","",IF(積算水温計算!AJ136=FALSE,"",稚魚サイズ・収容重量計算!AI136))</f>
        <v/>
      </c>
      <c r="AJ136" s="86" t="str">
        <f>IF($L136="","",IF(積算水温計算!AK136=FALSE,"",稚魚サイズ・収容重量計算!AJ136))</f>
        <v/>
      </c>
      <c r="AK136" s="86" t="str">
        <f>IF($L136="","",IF(積算水温計算!AL136=FALSE,"",稚魚サイズ・収容重量計算!AK136))</f>
        <v/>
      </c>
      <c r="AL136" s="86" t="str">
        <f>IF($L136="","",IF(積算水温計算!AM136=FALSE,"",稚魚サイズ・収容重量計算!AL136))</f>
        <v/>
      </c>
      <c r="AM136" s="86" t="str">
        <f>IF($L136="","",IF(積算水温計算!AN136=FALSE,"",稚魚サイズ・収容重量計算!AM136))</f>
        <v/>
      </c>
      <c r="AN136" s="86" t="str">
        <f>IF($L136="","",IF(積算水温計算!AO136=FALSE,"",稚魚サイズ・収容重量計算!AN136))</f>
        <v/>
      </c>
      <c r="AO136" s="86" t="str">
        <f>IF($L136="","",IF(積算水温計算!AP136=FALSE,"",稚魚サイズ・収容重量計算!AO136))</f>
        <v/>
      </c>
      <c r="AP136" s="86" t="str">
        <f>IF($L136="","",IF(積算水温計算!AQ136=FALSE,"",稚魚サイズ・収容重量計算!AP136))</f>
        <v/>
      </c>
      <c r="AQ136" s="87" t="str">
        <f>IF($L136="","",IF(積算水温計算!AR136=FALSE,"",稚魚サイズ・収容重量計算!AQ136))</f>
        <v/>
      </c>
      <c r="AR136" s="88" t="str">
        <f>IF($L136="","",IF(積算水温計算!AS136=FALSE,"",稚魚サイズ・収容重量計算!AR136))</f>
        <v/>
      </c>
      <c r="AS136" s="86" t="str">
        <f>IF($L136="","",IF(積算水温計算!AT136=FALSE,"",稚魚サイズ・収容重量計算!AS136))</f>
        <v/>
      </c>
      <c r="AT136" s="86" t="str">
        <f>IF($L136="","",IF(積算水温計算!AU136=FALSE,"",稚魚サイズ・収容重量計算!AT136))</f>
        <v/>
      </c>
      <c r="AU136" s="86" t="str">
        <f>IF($L136="","",IF(積算水温計算!AV136=FALSE,"",稚魚サイズ・収容重量計算!AU136))</f>
        <v/>
      </c>
      <c r="AV136" s="86" t="str">
        <f>IF($L136="","",IF(積算水温計算!AW136=FALSE,"",稚魚サイズ・収容重量計算!AV136))</f>
        <v/>
      </c>
      <c r="AW136" s="87" t="str">
        <f>IF($L136="","",IF(積算水温計算!AX136=FALSE,"",稚魚サイズ・収容重量計算!AW136))</f>
        <v/>
      </c>
      <c r="AX136" s="88" t="str">
        <f>IF($L136="","",IF(積算水温計算!AY136=FALSE,"",稚魚サイズ・収容重量計算!AX136))</f>
        <v/>
      </c>
      <c r="AY136" s="86" t="str">
        <f>IF($L136="","",IF(積算水温計算!AZ136=FALSE,"",稚魚サイズ・収容重量計算!AY136))</f>
        <v/>
      </c>
    </row>
    <row r="137" spans="1:51" x14ac:dyDescent="0.4">
      <c r="A137" s="32" t="str">
        <f t="shared" ref="A137:W137" si="32">IF(A42="","",A42)</f>
        <v/>
      </c>
      <c r="B137" s="51" t="str">
        <f t="shared" si="32"/>
        <v/>
      </c>
      <c r="C137" s="24" t="str">
        <f t="shared" si="32"/>
        <v/>
      </c>
      <c r="D137" s="24" t="str">
        <f t="shared" si="32"/>
        <v/>
      </c>
      <c r="E137" s="33" t="str">
        <f t="shared" si="32"/>
        <v/>
      </c>
      <c r="F137" s="24" t="str">
        <f t="shared" si="32"/>
        <v/>
      </c>
      <c r="G137" s="25" t="str">
        <f t="shared" si="32"/>
        <v/>
      </c>
      <c r="H137" s="25" t="str">
        <f t="shared" si="32"/>
        <v/>
      </c>
      <c r="I137" s="25" t="str">
        <f t="shared" si="32"/>
        <v/>
      </c>
      <c r="J137" s="32" t="str">
        <f t="shared" si="32"/>
        <v/>
      </c>
      <c r="K137" s="32" t="str">
        <f t="shared" si="32"/>
        <v/>
      </c>
      <c r="L137" s="36" t="str">
        <f t="shared" si="32"/>
        <v/>
      </c>
      <c r="M137" s="36">
        <f t="shared" si="32"/>
        <v>960</v>
      </c>
      <c r="N137" s="36">
        <f t="shared" si="32"/>
        <v>0.4</v>
      </c>
      <c r="O137" s="37">
        <f t="shared" si="32"/>
        <v>1.3</v>
      </c>
      <c r="P137" s="38">
        <f t="shared" si="32"/>
        <v>1</v>
      </c>
      <c r="Q137" s="39" t="str">
        <f t="shared" si="32"/>
        <v/>
      </c>
      <c r="R137" s="36" t="str">
        <f t="shared" si="32"/>
        <v/>
      </c>
      <c r="S137" s="32" t="str">
        <f t="shared" si="32"/>
        <v/>
      </c>
      <c r="T137" s="36" t="str">
        <f t="shared" si="32"/>
        <v/>
      </c>
      <c r="U137" s="32" t="str">
        <f t="shared" si="32"/>
        <v/>
      </c>
      <c r="V137" s="50" t="str">
        <f t="shared" si="32"/>
        <v/>
      </c>
      <c r="W137" s="36" t="str">
        <f t="shared" si="32"/>
        <v/>
      </c>
      <c r="X137" s="86"/>
      <c r="Y137" s="86" t="str">
        <f>IF($L137="","",IF(積算水温計算!Z137=FALSE,"",稚魚サイズ・収容重量計算!Y137))</f>
        <v/>
      </c>
      <c r="Z137" s="86" t="str">
        <f>IF($L137="","",IF(積算水温計算!AA137=FALSE,"",稚魚サイズ・収容重量計算!Z137))</f>
        <v/>
      </c>
      <c r="AA137" s="86" t="str">
        <f>IF($L137="","",IF(積算水温計算!AB137=FALSE,"",稚魚サイズ・収容重量計算!AA137))</f>
        <v/>
      </c>
      <c r="AB137" s="86" t="str">
        <f>IF($L137="","",IF(積算水温計算!AC137=FALSE,"",稚魚サイズ・収容重量計算!AB137))</f>
        <v/>
      </c>
      <c r="AC137" s="86" t="str">
        <f>IF($L137="","",IF(積算水温計算!AD137=FALSE,"",稚魚サイズ・収容重量計算!AC137))</f>
        <v/>
      </c>
      <c r="AD137" s="86" t="str">
        <f>IF($L137="","",IF(積算水温計算!AE137=FALSE,"",稚魚サイズ・収容重量計算!AD137))</f>
        <v/>
      </c>
      <c r="AE137" s="86" t="str">
        <f>IF($L137="","",IF(積算水温計算!AF137=FALSE,"",稚魚サイズ・収容重量計算!AE137))</f>
        <v/>
      </c>
      <c r="AF137" s="86" t="str">
        <f>IF($L137="","",IF(積算水温計算!AG137=FALSE,"",稚魚サイズ・収容重量計算!AF137))</f>
        <v/>
      </c>
      <c r="AG137" s="86" t="str">
        <f>IF($L137="","",IF(積算水温計算!AH137=FALSE,"",稚魚サイズ・収容重量計算!AG137))</f>
        <v/>
      </c>
      <c r="AH137" s="86" t="str">
        <f>IF($L137="","",IF(積算水温計算!AI137=FALSE,"",稚魚サイズ・収容重量計算!AH137))</f>
        <v/>
      </c>
      <c r="AI137" s="86" t="str">
        <f>IF($L137="","",IF(積算水温計算!AJ137=FALSE,"",稚魚サイズ・収容重量計算!AI137))</f>
        <v/>
      </c>
      <c r="AJ137" s="86" t="str">
        <f>IF($L137="","",IF(積算水温計算!AK137=FALSE,"",稚魚サイズ・収容重量計算!AJ137))</f>
        <v/>
      </c>
      <c r="AK137" s="86" t="str">
        <f>IF($L137="","",IF(積算水温計算!AL137=FALSE,"",稚魚サイズ・収容重量計算!AK137))</f>
        <v/>
      </c>
      <c r="AL137" s="86" t="str">
        <f>IF($L137="","",IF(積算水温計算!AM137=FALSE,"",稚魚サイズ・収容重量計算!AL137))</f>
        <v/>
      </c>
      <c r="AM137" s="86" t="str">
        <f>IF($L137="","",IF(積算水温計算!AN137=FALSE,"",稚魚サイズ・収容重量計算!AM137))</f>
        <v/>
      </c>
      <c r="AN137" s="86" t="str">
        <f>IF($L137="","",IF(積算水温計算!AO137=FALSE,"",稚魚サイズ・収容重量計算!AN137))</f>
        <v/>
      </c>
      <c r="AO137" s="86" t="str">
        <f>IF($L137="","",IF(積算水温計算!AP137=FALSE,"",稚魚サイズ・収容重量計算!AO137))</f>
        <v/>
      </c>
      <c r="AP137" s="86" t="str">
        <f>IF($L137="","",IF(積算水温計算!AQ137=FALSE,"",稚魚サイズ・収容重量計算!AP137))</f>
        <v/>
      </c>
      <c r="AQ137" s="87" t="str">
        <f>IF($L137="","",IF(積算水温計算!AR137=FALSE,"",稚魚サイズ・収容重量計算!AQ137))</f>
        <v/>
      </c>
      <c r="AR137" s="88" t="str">
        <f>IF($L137="","",IF(積算水温計算!AS137=FALSE,"",稚魚サイズ・収容重量計算!AR137))</f>
        <v/>
      </c>
      <c r="AS137" s="86" t="str">
        <f>IF($L137="","",IF(積算水温計算!AT137=FALSE,"",稚魚サイズ・収容重量計算!AS137))</f>
        <v/>
      </c>
      <c r="AT137" s="86" t="str">
        <f>IF($L137="","",IF(積算水温計算!AU137=FALSE,"",稚魚サイズ・収容重量計算!AT137))</f>
        <v/>
      </c>
      <c r="AU137" s="86" t="str">
        <f>IF($L137="","",IF(積算水温計算!AV137=FALSE,"",稚魚サイズ・収容重量計算!AU137))</f>
        <v/>
      </c>
      <c r="AV137" s="86" t="str">
        <f>IF($L137="","",IF(積算水温計算!AW137=FALSE,"",稚魚サイズ・収容重量計算!AV137))</f>
        <v/>
      </c>
      <c r="AW137" s="87" t="str">
        <f>IF($L137="","",IF(積算水温計算!AX137=FALSE,"",稚魚サイズ・収容重量計算!AW137))</f>
        <v/>
      </c>
      <c r="AX137" s="88" t="str">
        <f>IF($L137="","",IF(積算水温計算!AY137=FALSE,"",稚魚サイズ・収容重量計算!AX137))</f>
        <v/>
      </c>
      <c r="AY137" s="86" t="str">
        <f>IF($L137="","",IF(積算水温計算!AZ137=FALSE,"",稚魚サイズ・収容重量計算!AY137))</f>
        <v/>
      </c>
    </row>
    <row r="138" spans="1:51" x14ac:dyDescent="0.4">
      <c r="A138" s="32" t="str">
        <f t="shared" ref="A138:W138" si="33">IF(A43="","",A43)</f>
        <v/>
      </c>
      <c r="B138" s="51" t="str">
        <f t="shared" si="33"/>
        <v/>
      </c>
      <c r="C138" s="24" t="str">
        <f t="shared" si="33"/>
        <v/>
      </c>
      <c r="D138" s="24" t="str">
        <f t="shared" si="33"/>
        <v/>
      </c>
      <c r="E138" s="33" t="str">
        <f t="shared" si="33"/>
        <v/>
      </c>
      <c r="F138" s="24" t="str">
        <f t="shared" si="33"/>
        <v/>
      </c>
      <c r="G138" s="25" t="str">
        <f t="shared" si="33"/>
        <v/>
      </c>
      <c r="H138" s="25" t="str">
        <f t="shared" si="33"/>
        <v/>
      </c>
      <c r="I138" s="25" t="str">
        <f t="shared" si="33"/>
        <v/>
      </c>
      <c r="J138" s="32" t="str">
        <f t="shared" si="33"/>
        <v/>
      </c>
      <c r="K138" s="32" t="str">
        <f t="shared" si="33"/>
        <v/>
      </c>
      <c r="L138" s="36" t="str">
        <f t="shared" si="33"/>
        <v/>
      </c>
      <c r="M138" s="36">
        <f t="shared" si="33"/>
        <v>960</v>
      </c>
      <c r="N138" s="36">
        <f t="shared" si="33"/>
        <v>0.4</v>
      </c>
      <c r="O138" s="37">
        <f t="shared" si="33"/>
        <v>1.3</v>
      </c>
      <c r="P138" s="38">
        <f t="shared" si="33"/>
        <v>1</v>
      </c>
      <c r="Q138" s="39" t="str">
        <f t="shared" si="33"/>
        <v/>
      </c>
      <c r="R138" s="36" t="str">
        <f t="shared" si="33"/>
        <v/>
      </c>
      <c r="S138" s="32" t="str">
        <f t="shared" si="33"/>
        <v/>
      </c>
      <c r="T138" s="36" t="str">
        <f t="shared" si="33"/>
        <v/>
      </c>
      <c r="U138" s="32" t="str">
        <f t="shared" si="33"/>
        <v/>
      </c>
      <c r="V138" s="50" t="str">
        <f t="shared" si="33"/>
        <v/>
      </c>
      <c r="W138" s="36" t="str">
        <f t="shared" si="33"/>
        <v/>
      </c>
      <c r="X138" s="86"/>
      <c r="Y138" s="86" t="str">
        <f>IF($L138="","",IF(積算水温計算!Z138=FALSE,"",稚魚サイズ・収容重量計算!Y138))</f>
        <v/>
      </c>
      <c r="Z138" s="86" t="str">
        <f>IF($L138="","",IF(積算水温計算!AA138=FALSE,"",稚魚サイズ・収容重量計算!Z138))</f>
        <v/>
      </c>
      <c r="AA138" s="86" t="str">
        <f>IF($L138="","",IF(積算水温計算!AB138=FALSE,"",稚魚サイズ・収容重量計算!AA138))</f>
        <v/>
      </c>
      <c r="AB138" s="86" t="str">
        <f>IF($L138="","",IF(積算水温計算!AC138=FALSE,"",稚魚サイズ・収容重量計算!AB138))</f>
        <v/>
      </c>
      <c r="AC138" s="86" t="str">
        <f>IF($L138="","",IF(積算水温計算!AD138=FALSE,"",稚魚サイズ・収容重量計算!AC138))</f>
        <v/>
      </c>
      <c r="AD138" s="86" t="str">
        <f>IF($L138="","",IF(積算水温計算!AE138=FALSE,"",稚魚サイズ・収容重量計算!AD138))</f>
        <v/>
      </c>
      <c r="AE138" s="86" t="str">
        <f>IF($L138="","",IF(積算水温計算!AF138=FALSE,"",稚魚サイズ・収容重量計算!AE138))</f>
        <v/>
      </c>
      <c r="AF138" s="86" t="str">
        <f>IF($L138="","",IF(積算水温計算!AG138=FALSE,"",稚魚サイズ・収容重量計算!AF138))</f>
        <v/>
      </c>
      <c r="AG138" s="86" t="str">
        <f>IF($L138="","",IF(積算水温計算!AH138=FALSE,"",稚魚サイズ・収容重量計算!AG138))</f>
        <v/>
      </c>
      <c r="AH138" s="86" t="str">
        <f>IF($L138="","",IF(積算水温計算!AI138=FALSE,"",稚魚サイズ・収容重量計算!AH138))</f>
        <v/>
      </c>
      <c r="AI138" s="86" t="str">
        <f>IF($L138="","",IF(積算水温計算!AJ138=FALSE,"",稚魚サイズ・収容重量計算!AI138))</f>
        <v/>
      </c>
      <c r="AJ138" s="86" t="str">
        <f>IF($L138="","",IF(積算水温計算!AK138=FALSE,"",稚魚サイズ・収容重量計算!AJ138))</f>
        <v/>
      </c>
      <c r="AK138" s="86" t="str">
        <f>IF($L138="","",IF(積算水温計算!AL138=FALSE,"",稚魚サイズ・収容重量計算!AK138))</f>
        <v/>
      </c>
      <c r="AL138" s="86" t="str">
        <f>IF($L138="","",IF(積算水温計算!AM138=FALSE,"",稚魚サイズ・収容重量計算!AL138))</f>
        <v/>
      </c>
      <c r="AM138" s="86" t="str">
        <f>IF($L138="","",IF(積算水温計算!AN138=FALSE,"",稚魚サイズ・収容重量計算!AM138))</f>
        <v/>
      </c>
      <c r="AN138" s="86" t="str">
        <f>IF($L138="","",IF(積算水温計算!AO138=FALSE,"",稚魚サイズ・収容重量計算!AN138))</f>
        <v/>
      </c>
      <c r="AO138" s="86" t="str">
        <f>IF($L138="","",IF(積算水温計算!AP138=FALSE,"",稚魚サイズ・収容重量計算!AO138))</f>
        <v/>
      </c>
      <c r="AP138" s="86" t="str">
        <f>IF($L138="","",IF(積算水温計算!AQ138=FALSE,"",稚魚サイズ・収容重量計算!AP138))</f>
        <v/>
      </c>
      <c r="AQ138" s="87" t="str">
        <f>IF($L138="","",IF(積算水温計算!AR138=FALSE,"",稚魚サイズ・収容重量計算!AQ138))</f>
        <v/>
      </c>
      <c r="AR138" s="88" t="str">
        <f>IF($L138="","",IF(積算水温計算!AS138=FALSE,"",稚魚サイズ・収容重量計算!AR138))</f>
        <v/>
      </c>
      <c r="AS138" s="86" t="str">
        <f>IF($L138="","",IF(積算水温計算!AT138=FALSE,"",稚魚サイズ・収容重量計算!AS138))</f>
        <v/>
      </c>
      <c r="AT138" s="86" t="str">
        <f>IF($L138="","",IF(積算水温計算!AU138=FALSE,"",稚魚サイズ・収容重量計算!AT138))</f>
        <v/>
      </c>
      <c r="AU138" s="86" t="str">
        <f>IF($L138="","",IF(積算水温計算!AV138=FALSE,"",稚魚サイズ・収容重量計算!AU138))</f>
        <v/>
      </c>
      <c r="AV138" s="86" t="str">
        <f>IF($L138="","",IF(積算水温計算!AW138=FALSE,"",稚魚サイズ・収容重量計算!AV138))</f>
        <v/>
      </c>
      <c r="AW138" s="87" t="str">
        <f>IF($L138="","",IF(積算水温計算!AX138=FALSE,"",稚魚サイズ・収容重量計算!AW138))</f>
        <v/>
      </c>
      <c r="AX138" s="88" t="str">
        <f>IF($L138="","",IF(積算水温計算!AY138=FALSE,"",稚魚サイズ・収容重量計算!AX138))</f>
        <v/>
      </c>
      <c r="AY138" s="86" t="str">
        <f>IF($L138="","",IF(積算水温計算!AZ138=FALSE,"",稚魚サイズ・収容重量計算!AY138))</f>
        <v/>
      </c>
    </row>
    <row r="139" spans="1:51" x14ac:dyDescent="0.4">
      <c r="A139" s="32" t="str">
        <f t="shared" ref="A139:W139" si="34">IF(A44="","",A44)</f>
        <v/>
      </c>
      <c r="B139" s="51" t="str">
        <f t="shared" si="34"/>
        <v/>
      </c>
      <c r="C139" s="24" t="str">
        <f t="shared" si="34"/>
        <v/>
      </c>
      <c r="D139" s="24" t="str">
        <f t="shared" si="34"/>
        <v/>
      </c>
      <c r="E139" s="33" t="str">
        <f t="shared" si="34"/>
        <v/>
      </c>
      <c r="F139" s="24" t="str">
        <f t="shared" si="34"/>
        <v/>
      </c>
      <c r="G139" s="25" t="str">
        <f t="shared" si="34"/>
        <v/>
      </c>
      <c r="H139" s="25" t="str">
        <f t="shared" si="34"/>
        <v/>
      </c>
      <c r="I139" s="25" t="str">
        <f t="shared" si="34"/>
        <v/>
      </c>
      <c r="J139" s="32" t="str">
        <f t="shared" si="34"/>
        <v/>
      </c>
      <c r="K139" s="32" t="str">
        <f t="shared" si="34"/>
        <v/>
      </c>
      <c r="L139" s="36" t="str">
        <f t="shared" si="34"/>
        <v/>
      </c>
      <c r="M139" s="36">
        <f t="shared" si="34"/>
        <v>960</v>
      </c>
      <c r="N139" s="36">
        <f t="shared" si="34"/>
        <v>0.4</v>
      </c>
      <c r="O139" s="37">
        <f t="shared" si="34"/>
        <v>1.3</v>
      </c>
      <c r="P139" s="38">
        <f t="shared" si="34"/>
        <v>1</v>
      </c>
      <c r="Q139" s="39" t="str">
        <f t="shared" si="34"/>
        <v/>
      </c>
      <c r="R139" s="36" t="str">
        <f t="shared" si="34"/>
        <v/>
      </c>
      <c r="S139" s="32" t="str">
        <f t="shared" si="34"/>
        <v/>
      </c>
      <c r="T139" s="36" t="str">
        <f t="shared" si="34"/>
        <v/>
      </c>
      <c r="U139" s="32" t="str">
        <f t="shared" si="34"/>
        <v/>
      </c>
      <c r="V139" s="50" t="str">
        <f t="shared" si="34"/>
        <v/>
      </c>
      <c r="W139" s="36" t="str">
        <f t="shared" si="34"/>
        <v/>
      </c>
      <c r="X139" s="86"/>
      <c r="Y139" s="86" t="str">
        <f>IF($L139="","",IF(積算水温計算!Z139=FALSE,"",稚魚サイズ・収容重量計算!Y139))</f>
        <v/>
      </c>
      <c r="Z139" s="86" t="str">
        <f>IF($L139="","",IF(積算水温計算!AA139=FALSE,"",稚魚サイズ・収容重量計算!Z139))</f>
        <v/>
      </c>
      <c r="AA139" s="86" t="str">
        <f>IF($L139="","",IF(積算水温計算!AB139=FALSE,"",稚魚サイズ・収容重量計算!AA139))</f>
        <v/>
      </c>
      <c r="AB139" s="86" t="str">
        <f>IF($L139="","",IF(積算水温計算!AC139=FALSE,"",稚魚サイズ・収容重量計算!AB139))</f>
        <v/>
      </c>
      <c r="AC139" s="86" t="str">
        <f>IF($L139="","",IF(積算水温計算!AD139=FALSE,"",稚魚サイズ・収容重量計算!AC139))</f>
        <v/>
      </c>
      <c r="AD139" s="86" t="str">
        <f>IF($L139="","",IF(積算水温計算!AE139=FALSE,"",稚魚サイズ・収容重量計算!AD139))</f>
        <v/>
      </c>
      <c r="AE139" s="86" t="str">
        <f>IF($L139="","",IF(積算水温計算!AF139=FALSE,"",稚魚サイズ・収容重量計算!AE139))</f>
        <v/>
      </c>
      <c r="AF139" s="86" t="str">
        <f>IF($L139="","",IF(積算水温計算!AG139=FALSE,"",稚魚サイズ・収容重量計算!AF139))</f>
        <v/>
      </c>
      <c r="AG139" s="86" t="str">
        <f>IF($L139="","",IF(積算水温計算!AH139=FALSE,"",稚魚サイズ・収容重量計算!AG139))</f>
        <v/>
      </c>
      <c r="AH139" s="86" t="str">
        <f>IF($L139="","",IF(積算水温計算!AI139=FALSE,"",稚魚サイズ・収容重量計算!AH139))</f>
        <v/>
      </c>
      <c r="AI139" s="86" t="str">
        <f>IF($L139="","",IF(積算水温計算!AJ139=FALSE,"",稚魚サイズ・収容重量計算!AI139))</f>
        <v/>
      </c>
      <c r="AJ139" s="86" t="str">
        <f>IF($L139="","",IF(積算水温計算!AK139=FALSE,"",稚魚サイズ・収容重量計算!AJ139))</f>
        <v/>
      </c>
      <c r="AK139" s="86" t="str">
        <f>IF($L139="","",IF(積算水温計算!AL139=FALSE,"",稚魚サイズ・収容重量計算!AK139))</f>
        <v/>
      </c>
      <c r="AL139" s="86" t="str">
        <f>IF($L139="","",IF(積算水温計算!AM139=FALSE,"",稚魚サイズ・収容重量計算!AL139))</f>
        <v/>
      </c>
      <c r="AM139" s="86" t="str">
        <f>IF($L139="","",IF(積算水温計算!AN139=FALSE,"",稚魚サイズ・収容重量計算!AM139))</f>
        <v/>
      </c>
      <c r="AN139" s="86" t="str">
        <f>IF($L139="","",IF(積算水温計算!AO139=FALSE,"",稚魚サイズ・収容重量計算!AN139))</f>
        <v/>
      </c>
      <c r="AO139" s="86" t="str">
        <f>IF($L139="","",IF(積算水温計算!AP139=FALSE,"",稚魚サイズ・収容重量計算!AO139))</f>
        <v/>
      </c>
      <c r="AP139" s="86" t="str">
        <f>IF($L139="","",IF(積算水温計算!AQ139=FALSE,"",稚魚サイズ・収容重量計算!AP139))</f>
        <v/>
      </c>
      <c r="AQ139" s="87" t="str">
        <f>IF($L139="","",IF(積算水温計算!AR139=FALSE,"",稚魚サイズ・収容重量計算!AQ139))</f>
        <v/>
      </c>
      <c r="AR139" s="88" t="str">
        <f>IF($L139="","",IF(積算水温計算!AS139=FALSE,"",稚魚サイズ・収容重量計算!AR139))</f>
        <v/>
      </c>
      <c r="AS139" s="86" t="str">
        <f>IF($L139="","",IF(積算水温計算!AT139=FALSE,"",稚魚サイズ・収容重量計算!AS139))</f>
        <v/>
      </c>
      <c r="AT139" s="86" t="str">
        <f>IF($L139="","",IF(積算水温計算!AU139=FALSE,"",稚魚サイズ・収容重量計算!AT139))</f>
        <v/>
      </c>
      <c r="AU139" s="86" t="str">
        <f>IF($L139="","",IF(積算水温計算!AV139=FALSE,"",稚魚サイズ・収容重量計算!AU139))</f>
        <v/>
      </c>
      <c r="AV139" s="86" t="str">
        <f>IF($L139="","",IF(積算水温計算!AW139=FALSE,"",稚魚サイズ・収容重量計算!AV139))</f>
        <v/>
      </c>
      <c r="AW139" s="87" t="str">
        <f>IF($L139="","",IF(積算水温計算!AX139=FALSE,"",稚魚サイズ・収容重量計算!AW139))</f>
        <v/>
      </c>
      <c r="AX139" s="88" t="str">
        <f>IF($L139="","",IF(積算水温計算!AY139=FALSE,"",稚魚サイズ・収容重量計算!AX139))</f>
        <v/>
      </c>
      <c r="AY139" s="86" t="str">
        <f>IF($L139="","",IF(積算水温計算!AZ139=FALSE,"",稚魚サイズ・収容重量計算!AY139))</f>
        <v/>
      </c>
    </row>
    <row r="140" spans="1:51" x14ac:dyDescent="0.4">
      <c r="A140" s="32" t="str">
        <f t="shared" ref="A140:W140" si="35">IF(A45="","",A45)</f>
        <v/>
      </c>
      <c r="B140" s="51" t="str">
        <f t="shared" si="35"/>
        <v/>
      </c>
      <c r="C140" s="24" t="str">
        <f t="shared" si="35"/>
        <v/>
      </c>
      <c r="D140" s="24" t="str">
        <f t="shared" si="35"/>
        <v/>
      </c>
      <c r="E140" s="33" t="str">
        <f t="shared" si="35"/>
        <v/>
      </c>
      <c r="F140" s="24" t="str">
        <f t="shared" si="35"/>
        <v/>
      </c>
      <c r="G140" s="25" t="str">
        <f t="shared" si="35"/>
        <v/>
      </c>
      <c r="H140" s="25" t="str">
        <f t="shared" si="35"/>
        <v/>
      </c>
      <c r="I140" s="25" t="str">
        <f t="shared" si="35"/>
        <v/>
      </c>
      <c r="J140" s="32" t="str">
        <f t="shared" si="35"/>
        <v/>
      </c>
      <c r="K140" s="32" t="str">
        <f t="shared" si="35"/>
        <v/>
      </c>
      <c r="L140" s="36" t="str">
        <f t="shared" si="35"/>
        <v/>
      </c>
      <c r="M140" s="36">
        <f t="shared" si="35"/>
        <v>960</v>
      </c>
      <c r="N140" s="36">
        <f t="shared" si="35"/>
        <v>0.4</v>
      </c>
      <c r="O140" s="37">
        <f t="shared" si="35"/>
        <v>1.3</v>
      </c>
      <c r="P140" s="38">
        <f t="shared" si="35"/>
        <v>1</v>
      </c>
      <c r="Q140" s="39" t="str">
        <f t="shared" si="35"/>
        <v/>
      </c>
      <c r="R140" s="36" t="str">
        <f t="shared" si="35"/>
        <v/>
      </c>
      <c r="S140" s="32" t="str">
        <f t="shared" si="35"/>
        <v/>
      </c>
      <c r="T140" s="36" t="str">
        <f t="shared" si="35"/>
        <v/>
      </c>
      <c r="U140" s="32" t="str">
        <f t="shared" si="35"/>
        <v/>
      </c>
      <c r="V140" s="50" t="str">
        <f t="shared" si="35"/>
        <v/>
      </c>
      <c r="W140" s="36" t="str">
        <f t="shared" si="35"/>
        <v/>
      </c>
      <c r="X140" s="86"/>
      <c r="Y140" s="86" t="str">
        <f>IF($L140="","",IF(積算水温計算!Z140=FALSE,"",稚魚サイズ・収容重量計算!Y140))</f>
        <v/>
      </c>
      <c r="Z140" s="86" t="str">
        <f>IF($L140="","",IF(積算水温計算!AA140=FALSE,"",稚魚サイズ・収容重量計算!Z140))</f>
        <v/>
      </c>
      <c r="AA140" s="86" t="str">
        <f>IF($L140="","",IF(積算水温計算!AB140=FALSE,"",稚魚サイズ・収容重量計算!AA140))</f>
        <v/>
      </c>
      <c r="AB140" s="86" t="str">
        <f>IF($L140="","",IF(積算水温計算!AC140=FALSE,"",稚魚サイズ・収容重量計算!AB140))</f>
        <v/>
      </c>
      <c r="AC140" s="86" t="str">
        <f>IF($L140="","",IF(積算水温計算!AD140=FALSE,"",稚魚サイズ・収容重量計算!AC140))</f>
        <v/>
      </c>
      <c r="AD140" s="86" t="str">
        <f>IF($L140="","",IF(積算水温計算!AE140=FALSE,"",稚魚サイズ・収容重量計算!AD140))</f>
        <v/>
      </c>
      <c r="AE140" s="86" t="str">
        <f>IF($L140="","",IF(積算水温計算!AF140=FALSE,"",稚魚サイズ・収容重量計算!AE140))</f>
        <v/>
      </c>
      <c r="AF140" s="86" t="str">
        <f>IF($L140="","",IF(積算水温計算!AG140=FALSE,"",稚魚サイズ・収容重量計算!AF140))</f>
        <v/>
      </c>
      <c r="AG140" s="86" t="str">
        <f>IF($L140="","",IF(積算水温計算!AH140=FALSE,"",稚魚サイズ・収容重量計算!AG140))</f>
        <v/>
      </c>
      <c r="AH140" s="86" t="str">
        <f>IF($L140="","",IF(積算水温計算!AI140=FALSE,"",稚魚サイズ・収容重量計算!AH140))</f>
        <v/>
      </c>
      <c r="AI140" s="86" t="str">
        <f>IF($L140="","",IF(積算水温計算!AJ140=FALSE,"",稚魚サイズ・収容重量計算!AI140))</f>
        <v/>
      </c>
      <c r="AJ140" s="86" t="str">
        <f>IF($L140="","",IF(積算水温計算!AK140=FALSE,"",稚魚サイズ・収容重量計算!AJ140))</f>
        <v/>
      </c>
      <c r="AK140" s="86" t="str">
        <f>IF($L140="","",IF(積算水温計算!AL140=FALSE,"",稚魚サイズ・収容重量計算!AK140))</f>
        <v/>
      </c>
      <c r="AL140" s="86" t="str">
        <f>IF($L140="","",IF(積算水温計算!AM140=FALSE,"",稚魚サイズ・収容重量計算!AL140))</f>
        <v/>
      </c>
      <c r="AM140" s="86" t="str">
        <f>IF($L140="","",IF(積算水温計算!AN140=FALSE,"",稚魚サイズ・収容重量計算!AM140))</f>
        <v/>
      </c>
      <c r="AN140" s="86" t="str">
        <f>IF($L140="","",IF(積算水温計算!AO140=FALSE,"",稚魚サイズ・収容重量計算!AN140))</f>
        <v/>
      </c>
      <c r="AO140" s="86" t="str">
        <f>IF($L140="","",IF(積算水温計算!AP140=FALSE,"",稚魚サイズ・収容重量計算!AO140))</f>
        <v/>
      </c>
      <c r="AP140" s="86" t="str">
        <f>IF($L140="","",IF(積算水温計算!AQ140=FALSE,"",稚魚サイズ・収容重量計算!AP140))</f>
        <v/>
      </c>
      <c r="AQ140" s="87" t="str">
        <f>IF($L140="","",IF(積算水温計算!AR140=FALSE,"",稚魚サイズ・収容重量計算!AQ140))</f>
        <v/>
      </c>
      <c r="AR140" s="88" t="str">
        <f>IF($L140="","",IF(積算水温計算!AS140=FALSE,"",稚魚サイズ・収容重量計算!AR140))</f>
        <v/>
      </c>
      <c r="AS140" s="86" t="str">
        <f>IF($L140="","",IF(積算水温計算!AT140=FALSE,"",稚魚サイズ・収容重量計算!AS140))</f>
        <v/>
      </c>
      <c r="AT140" s="86" t="str">
        <f>IF($L140="","",IF(積算水温計算!AU140=FALSE,"",稚魚サイズ・収容重量計算!AT140))</f>
        <v/>
      </c>
      <c r="AU140" s="86" t="str">
        <f>IF($L140="","",IF(積算水温計算!AV140=FALSE,"",稚魚サイズ・収容重量計算!AU140))</f>
        <v/>
      </c>
      <c r="AV140" s="86" t="str">
        <f>IF($L140="","",IF(積算水温計算!AW140=FALSE,"",稚魚サイズ・収容重量計算!AV140))</f>
        <v/>
      </c>
      <c r="AW140" s="87" t="str">
        <f>IF($L140="","",IF(積算水温計算!AX140=FALSE,"",稚魚サイズ・収容重量計算!AW140))</f>
        <v/>
      </c>
      <c r="AX140" s="88" t="str">
        <f>IF($L140="","",IF(積算水温計算!AY140=FALSE,"",稚魚サイズ・収容重量計算!AX140))</f>
        <v/>
      </c>
      <c r="AY140" s="86" t="str">
        <f>IF($L140="","",IF(積算水温計算!AZ140=FALSE,"",稚魚サイズ・収容重量計算!AY140))</f>
        <v/>
      </c>
    </row>
    <row r="141" spans="1:51" x14ac:dyDescent="0.4">
      <c r="A141" s="32" t="str">
        <f t="shared" ref="A141:W141" si="36">IF(A46="","",A46)</f>
        <v/>
      </c>
      <c r="B141" s="51" t="str">
        <f t="shared" si="36"/>
        <v/>
      </c>
      <c r="C141" s="24" t="str">
        <f t="shared" si="36"/>
        <v/>
      </c>
      <c r="D141" s="24" t="str">
        <f t="shared" si="36"/>
        <v/>
      </c>
      <c r="E141" s="33" t="str">
        <f t="shared" si="36"/>
        <v/>
      </c>
      <c r="F141" s="24" t="str">
        <f t="shared" si="36"/>
        <v/>
      </c>
      <c r="G141" s="25" t="str">
        <f t="shared" si="36"/>
        <v/>
      </c>
      <c r="H141" s="25" t="str">
        <f t="shared" si="36"/>
        <v/>
      </c>
      <c r="I141" s="25" t="str">
        <f t="shared" si="36"/>
        <v/>
      </c>
      <c r="J141" s="32" t="str">
        <f t="shared" si="36"/>
        <v/>
      </c>
      <c r="K141" s="32" t="str">
        <f t="shared" si="36"/>
        <v/>
      </c>
      <c r="L141" s="36" t="str">
        <f t="shared" si="36"/>
        <v/>
      </c>
      <c r="M141" s="36">
        <f t="shared" si="36"/>
        <v>960</v>
      </c>
      <c r="N141" s="36">
        <f t="shared" si="36"/>
        <v>0.4</v>
      </c>
      <c r="O141" s="37">
        <f t="shared" si="36"/>
        <v>1.3</v>
      </c>
      <c r="P141" s="38">
        <f t="shared" si="36"/>
        <v>1</v>
      </c>
      <c r="Q141" s="39" t="str">
        <f t="shared" si="36"/>
        <v/>
      </c>
      <c r="R141" s="36" t="str">
        <f t="shared" si="36"/>
        <v/>
      </c>
      <c r="S141" s="32" t="str">
        <f t="shared" si="36"/>
        <v/>
      </c>
      <c r="T141" s="36" t="str">
        <f t="shared" si="36"/>
        <v/>
      </c>
      <c r="U141" s="32" t="str">
        <f t="shared" si="36"/>
        <v/>
      </c>
      <c r="V141" s="50" t="str">
        <f t="shared" si="36"/>
        <v/>
      </c>
      <c r="W141" s="36" t="str">
        <f t="shared" si="36"/>
        <v/>
      </c>
      <c r="X141" s="86"/>
      <c r="Y141" s="86" t="str">
        <f>IF($L141="","",IF(積算水温計算!Z141=FALSE,"",稚魚サイズ・収容重量計算!Y141))</f>
        <v/>
      </c>
      <c r="Z141" s="86" t="str">
        <f>IF($L141="","",IF(積算水温計算!AA141=FALSE,"",稚魚サイズ・収容重量計算!Z141))</f>
        <v/>
      </c>
      <c r="AA141" s="86" t="str">
        <f>IF($L141="","",IF(積算水温計算!AB141=FALSE,"",稚魚サイズ・収容重量計算!AA141))</f>
        <v/>
      </c>
      <c r="AB141" s="86" t="str">
        <f>IF($L141="","",IF(積算水温計算!AC141=FALSE,"",稚魚サイズ・収容重量計算!AB141))</f>
        <v/>
      </c>
      <c r="AC141" s="86" t="str">
        <f>IF($L141="","",IF(積算水温計算!AD141=FALSE,"",稚魚サイズ・収容重量計算!AC141))</f>
        <v/>
      </c>
      <c r="AD141" s="86" t="str">
        <f>IF($L141="","",IF(積算水温計算!AE141=FALSE,"",稚魚サイズ・収容重量計算!AD141))</f>
        <v/>
      </c>
      <c r="AE141" s="86" t="str">
        <f>IF($L141="","",IF(積算水温計算!AF141=FALSE,"",稚魚サイズ・収容重量計算!AE141))</f>
        <v/>
      </c>
      <c r="AF141" s="86" t="str">
        <f>IF($L141="","",IF(積算水温計算!AG141=FALSE,"",稚魚サイズ・収容重量計算!AF141))</f>
        <v/>
      </c>
      <c r="AG141" s="86" t="str">
        <f>IF($L141="","",IF(積算水温計算!AH141=FALSE,"",稚魚サイズ・収容重量計算!AG141))</f>
        <v/>
      </c>
      <c r="AH141" s="86" t="str">
        <f>IF($L141="","",IF(積算水温計算!AI141=FALSE,"",稚魚サイズ・収容重量計算!AH141))</f>
        <v/>
      </c>
      <c r="AI141" s="86" t="str">
        <f>IF($L141="","",IF(積算水温計算!AJ141=FALSE,"",稚魚サイズ・収容重量計算!AI141))</f>
        <v/>
      </c>
      <c r="AJ141" s="86" t="str">
        <f>IF($L141="","",IF(積算水温計算!AK141=FALSE,"",稚魚サイズ・収容重量計算!AJ141))</f>
        <v/>
      </c>
      <c r="AK141" s="86" t="str">
        <f>IF($L141="","",IF(積算水温計算!AL141=FALSE,"",稚魚サイズ・収容重量計算!AK141))</f>
        <v/>
      </c>
      <c r="AL141" s="86" t="str">
        <f>IF($L141="","",IF(積算水温計算!AM141=FALSE,"",稚魚サイズ・収容重量計算!AL141))</f>
        <v/>
      </c>
      <c r="AM141" s="86" t="str">
        <f>IF($L141="","",IF(積算水温計算!AN141=FALSE,"",稚魚サイズ・収容重量計算!AM141))</f>
        <v/>
      </c>
      <c r="AN141" s="86" t="str">
        <f>IF($L141="","",IF(積算水温計算!AO141=FALSE,"",稚魚サイズ・収容重量計算!AN141))</f>
        <v/>
      </c>
      <c r="AO141" s="86" t="str">
        <f>IF($L141="","",IF(積算水温計算!AP141=FALSE,"",稚魚サイズ・収容重量計算!AO141))</f>
        <v/>
      </c>
      <c r="AP141" s="86" t="str">
        <f>IF($L141="","",IF(積算水温計算!AQ141=FALSE,"",稚魚サイズ・収容重量計算!AP141))</f>
        <v/>
      </c>
      <c r="AQ141" s="87" t="str">
        <f>IF($L141="","",IF(積算水温計算!AR141=FALSE,"",稚魚サイズ・収容重量計算!AQ141))</f>
        <v/>
      </c>
      <c r="AR141" s="88" t="str">
        <f>IF($L141="","",IF(積算水温計算!AS141=FALSE,"",稚魚サイズ・収容重量計算!AR141))</f>
        <v/>
      </c>
      <c r="AS141" s="86" t="str">
        <f>IF($L141="","",IF(積算水温計算!AT141=FALSE,"",稚魚サイズ・収容重量計算!AS141))</f>
        <v/>
      </c>
      <c r="AT141" s="86" t="str">
        <f>IF($L141="","",IF(積算水温計算!AU141=FALSE,"",稚魚サイズ・収容重量計算!AT141))</f>
        <v/>
      </c>
      <c r="AU141" s="86" t="str">
        <f>IF($L141="","",IF(積算水温計算!AV141=FALSE,"",稚魚サイズ・収容重量計算!AU141))</f>
        <v/>
      </c>
      <c r="AV141" s="86" t="str">
        <f>IF($L141="","",IF(積算水温計算!AW141=FALSE,"",稚魚サイズ・収容重量計算!AV141))</f>
        <v/>
      </c>
      <c r="AW141" s="87" t="str">
        <f>IF($L141="","",IF(積算水温計算!AX141=FALSE,"",稚魚サイズ・収容重量計算!AW141))</f>
        <v/>
      </c>
      <c r="AX141" s="88" t="str">
        <f>IF($L141="","",IF(積算水温計算!AY141=FALSE,"",稚魚サイズ・収容重量計算!AX141))</f>
        <v/>
      </c>
      <c r="AY141" s="86" t="str">
        <f>IF($L141="","",IF(積算水温計算!AZ141=FALSE,"",稚魚サイズ・収容重量計算!AY141))</f>
        <v/>
      </c>
    </row>
    <row r="142" spans="1:51" x14ac:dyDescent="0.4">
      <c r="A142" s="32" t="str">
        <f t="shared" ref="A142:W142" si="37">IF(A47="","",A47)</f>
        <v/>
      </c>
      <c r="B142" s="51" t="str">
        <f t="shared" si="37"/>
        <v/>
      </c>
      <c r="C142" s="24" t="str">
        <f t="shared" si="37"/>
        <v/>
      </c>
      <c r="D142" s="24" t="str">
        <f t="shared" si="37"/>
        <v/>
      </c>
      <c r="E142" s="33" t="str">
        <f t="shared" si="37"/>
        <v/>
      </c>
      <c r="F142" s="24" t="str">
        <f t="shared" si="37"/>
        <v/>
      </c>
      <c r="G142" s="25" t="str">
        <f t="shared" si="37"/>
        <v/>
      </c>
      <c r="H142" s="25" t="str">
        <f t="shared" si="37"/>
        <v/>
      </c>
      <c r="I142" s="25" t="str">
        <f t="shared" si="37"/>
        <v/>
      </c>
      <c r="J142" s="32" t="str">
        <f t="shared" si="37"/>
        <v/>
      </c>
      <c r="K142" s="32" t="str">
        <f t="shared" si="37"/>
        <v/>
      </c>
      <c r="L142" s="36" t="str">
        <f t="shared" si="37"/>
        <v/>
      </c>
      <c r="M142" s="36">
        <f t="shared" si="37"/>
        <v>960</v>
      </c>
      <c r="N142" s="36">
        <f t="shared" si="37"/>
        <v>0.4</v>
      </c>
      <c r="O142" s="37">
        <f t="shared" si="37"/>
        <v>1.3</v>
      </c>
      <c r="P142" s="38">
        <f t="shared" si="37"/>
        <v>1</v>
      </c>
      <c r="Q142" s="39" t="str">
        <f t="shared" si="37"/>
        <v/>
      </c>
      <c r="R142" s="36" t="str">
        <f t="shared" si="37"/>
        <v/>
      </c>
      <c r="S142" s="32" t="str">
        <f t="shared" si="37"/>
        <v/>
      </c>
      <c r="T142" s="36" t="str">
        <f t="shared" si="37"/>
        <v/>
      </c>
      <c r="U142" s="32" t="str">
        <f t="shared" si="37"/>
        <v/>
      </c>
      <c r="V142" s="50" t="str">
        <f t="shared" si="37"/>
        <v/>
      </c>
      <c r="W142" s="36" t="str">
        <f t="shared" si="37"/>
        <v/>
      </c>
      <c r="X142" s="86"/>
      <c r="Y142" s="86" t="str">
        <f>IF($L142="","",IF(積算水温計算!Z142=FALSE,"",稚魚サイズ・収容重量計算!Y142))</f>
        <v/>
      </c>
      <c r="Z142" s="86" t="str">
        <f>IF($L142="","",IF(積算水温計算!AA142=FALSE,"",稚魚サイズ・収容重量計算!Z142))</f>
        <v/>
      </c>
      <c r="AA142" s="86" t="str">
        <f>IF($L142="","",IF(積算水温計算!AB142=FALSE,"",稚魚サイズ・収容重量計算!AA142))</f>
        <v/>
      </c>
      <c r="AB142" s="86" t="str">
        <f>IF($L142="","",IF(積算水温計算!AC142=FALSE,"",稚魚サイズ・収容重量計算!AB142))</f>
        <v/>
      </c>
      <c r="AC142" s="86" t="str">
        <f>IF($L142="","",IF(積算水温計算!AD142=FALSE,"",稚魚サイズ・収容重量計算!AC142))</f>
        <v/>
      </c>
      <c r="AD142" s="86" t="str">
        <f>IF($L142="","",IF(積算水温計算!AE142=FALSE,"",稚魚サイズ・収容重量計算!AD142))</f>
        <v/>
      </c>
      <c r="AE142" s="86" t="str">
        <f>IF($L142="","",IF(積算水温計算!AF142=FALSE,"",稚魚サイズ・収容重量計算!AE142))</f>
        <v/>
      </c>
      <c r="AF142" s="86" t="str">
        <f>IF($L142="","",IF(積算水温計算!AG142=FALSE,"",稚魚サイズ・収容重量計算!AF142))</f>
        <v/>
      </c>
      <c r="AG142" s="86" t="str">
        <f>IF($L142="","",IF(積算水温計算!AH142=FALSE,"",稚魚サイズ・収容重量計算!AG142))</f>
        <v/>
      </c>
      <c r="AH142" s="86" t="str">
        <f>IF($L142="","",IF(積算水温計算!AI142=FALSE,"",稚魚サイズ・収容重量計算!AH142))</f>
        <v/>
      </c>
      <c r="AI142" s="86" t="str">
        <f>IF($L142="","",IF(積算水温計算!AJ142=FALSE,"",稚魚サイズ・収容重量計算!AI142))</f>
        <v/>
      </c>
      <c r="AJ142" s="86" t="str">
        <f>IF($L142="","",IF(積算水温計算!AK142=FALSE,"",稚魚サイズ・収容重量計算!AJ142))</f>
        <v/>
      </c>
      <c r="AK142" s="86" t="str">
        <f>IF($L142="","",IF(積算水温計算!AL142=FALSE,"",稚魚サイズ・収容重量計算!AK142))</f>
        <v/>
      </c>
      <c r="AL142" s="86" t="str">
        <f>IF($L142="","",IF(積算水温計算!AM142=FALSE,"",稚魚サイズ・収容重量計算!AL142))</f>
        <v/>
      </c>
      <c r="AM142" s="86" t="str">
        <f>IF($L142="","",IF(積算水温計算!AN142=FALSE,"",稚魚サイズ・収容重量計算!AM142))</f>
        <v/>
      </c>
      <c r="AN142" s="86" t="str">
        <f>IF($L142="","",IF(積算水温計算!AO142=FALSE,"",稚魚サイズ・収容重量計算!AN142))</f>
        <v/>
      </c>
      <c r="AO142" s="86" t="str">
        <f>IF($L142="","",IF(積算水温計算!AP142=FALSE,"",稚魚サイズ・収容重量計算!AO142))</f>
        <v/>
      </c>
      <c r="AP142" s="86" t="str">
        <f>IF($L142="","",IF(積算水温計算!AQ142=FALSE,"",稚魚サイズ・収容重量計算!AP142))</f>
        <v/>
      </c>
      <c r="AQ142" s="87" t="str">
        <f>IF($L142="","",IF(積算水温計算!AR142=FALSE,"",稚魚サイズ・収容重量計算!AQ142))</f>
        <v/>
      </c>
      <c r="AR142" s="88" t="str">
        <f>IF($L142="","",IF(積算水温計算!AS142=FALSE,"",稚魚サイズ・収容重量計算!AR142))</f>
        <v/>
      </c>
      <c r="AS142" s="86" t="str">
        <f>IF($L142="","",IF(積算水温計算!AT142=FALSE,"",稚魚サイズ・収容重量計算!AS142))</f>
        <v/>
      </c>
      <c r="AT142" s="86" t="str">
        <f>IF($L142="","",IF(積算水温計算!AU142=FALSE,"",稚魚サイズ・収容重量計算!AT142))</f>
        <v/>
      </c>
      <c r="AU142" s="86" t="str">
        <f>IF($L142="","",IF(積算水温計算!AV142=FALSE,"",稚魚サイズ・収容重量計算!AU142))</f>
        <v/>
      </c>
      <c r="AV142" s="86" t="str">
        <f>IF($L142="","",IF(積算水温計算!AW142=FALSE,"",稚魚サイズ・収容重量計算!AV142))</f>
        <v/>
      </c>
      <c r="AW142" s="87" t="str">
        <f>IF($L142="","",IF(積算水温計算!AX142=FALSE,"",稚魚サイズ・収容重量計算!AW142))</f>
        <v/>
      </c>
      <c r="AX142" s="88" t="str">
        <f>IF($L142="","",IF(積算水温計算!AY142=FALSE,"",稚魚サイズ・収容重量計算!AX142))</f>
        <v/>
      </c>
      <c r="AY142" s="86" t="str">
        <f>IF($L142="","",IF(積算水温計算!AZ142=FALSE,"",稚魚サイズ・収容重量計算!AY142))</f>
        <v/>
      </c>
    </row>
    <row r="143" spans="1:51" x14ac:dyDescent="0.4">
      <c r="A143" s="32" t="str">
        <f t="shared" ref="A143:W143" si="38">IF(A48="","",A48)</f>
        <v/>
      </c>
      <c r="B143" s="51" t="str">
        <f t="shared" si="38"/>
        <v/>
      </c>
      <c r="C143" s="24" t="str">
        <f t="shared" si="38"/>
        <v/>
      </c>
      <c r="D143" s="24" t="str">
        <f t="shared" si="38"/>
        <v/>
      </c>
      <c r="E143" s="33" t="str">
        <f t="shared" si="38"/>
        <v/>
      </c>
      <c r="F143" s="24" t="str">
        <f t="shared" si="38"/>
        <v/>
      </c>
      <c r="G143" s="25" t="str">
        <f t="shared" si="38"/>
        <v/>
      </c>
      <c r="H143" s="25" t="str">
        <f t="shared" si="38"/>
        <v/>
      </c>
      <c r="I143" s="25" t="str">
        <f t="shared" si="38"/>
        <v/>
      </c>
      <c r="J143" s="32" t="str">
        <f t="shared" si="38"/>
        <v/>
      </c>
      <c r="K143" s="32" t="str">
        <f t="shared" si="38"/>
        <v/>
      </c>
      <c r="L143" s="36" t="str">
        <f t="shared" si="38"/>
        <v/>
      </c>
      <c r="M143" s="36">
        <f t="shared" si="38"/>
        <v>960</v>
      </c>
      <c r="N143" s="36">
        <f t="shared" si="38"/>
        <v>0.4</v>
      </c>
      <c r="O143" s="37">
        <f t="shared" si="38"/>
        <v>1.3</v>
      </c>
      <c r="P143" s="38">
        <f t="shared" si="38"/>
        <v>1</v>
      </c>
      <c r="Q143" s="39" t="str">
        <f t="shared" si="38"/>
        <v/>
      </c>
      <c r="R143" s="36" t="str">
        <f t="shared" si="38"/>
        <v/>
      </c>
      <c r="S143" s="32" t="str">
        <f t="shared" si="38"/>
        <v/>
      </c>
      <c r="T143" s="36" t="str">
        <f t="shared" si="38"/>
        <v/>
      </c>
      <c r="U143" s="32" t="str">
        <f t="shared" si="38"/>
        <v/>
      </c>
      <c r="V143" s="50" t="str">
        <f t="shared" si="38"/>
        <v/>
      </c>
      <c r="W143" s="36" t="str">
        <f t="shared" si="38"/>
        <v/>
      </c>
      <c r="X143" s="86"/>
      <c r="Y143" s="86" t="str">
        <f>IF($L143="","",IF(積算水温計算!Z143=FALSE,"",稚魚サイズ・収容重量計算!Y143))</f>
        <v/>
      </c>
      <c r="Z143" s="86" t="str">
        <f>IF($L143="","",IF(積算水温計算!AA143=FALSE,"",稚魚サイズ・収容重量計算!Z143))</f>
        <v/>
      </c>
      <c r="AA143" s="86" t="str">
        <f>IF($L143="","",IF(積算水温計算!AB143=FALSE,"",稚魚サイズ・収容重量計算!AA143))</f>
        <v/>
      </c>
      <c r="AB143" s="86" t="str">
        <f>IF($L143="","",IF(積算水温計算!AC143=FALSE,"",稚魚サイズ・収容重量計算!AB143))</f>
        <v/>
      </c>
      <c r="AC143" s="86" t="str">
        <f>IF($L143="","",IF(積算水温計算!AD143=FALSE,"",稚魚サイズ・収容重量計算!AC143))</f>
        <v/>
      </c>
      <c r="AD143" s="86" t="str">
        <f>IF($L143="","",IF(積算水温計算!AE143=FALSE,"",稚魚サイズ・収容重量計算!AD143))</f>
        <v/>
      </c>
      <c r="AE143" s="86" t="str">
        <f>IF($L143="","",IF(積算水温計算!AF143=FALSE,"",稚魚サイズ・収容重量計算!AE143))</f>
        <v/>
      </c>
      <c r="AF143" s="86" t="str">
        <f>IF($L143="","",IF(積算水温計算!AG143=FALSE,"",稚魚サイズ・収容重量計算!AF143))</f>
        <v/>
      </c>
      <c r="AG143" s="86" t="str">
        <f>IF($L143="","",IF(積算水温計算!AH143=FALSE,"",稚魚サイズ・収容重量計算!AG143))</f>
        <v/>
      </c>
      <c r="AH143" s="86" t="str">
        <f>IF($L143="","",IF(積算水温計算!AI143=FALSE,"",稚魚サイズ・収容重量計算!AH143))</f>
        <v/>
      </c>
      <c r="AI143" s="86" t="str">
        <f>IF($L143="","",IF(積算水温計算!AJ143=FALSE,"",稚魚サイズ・収容重量計算!AI143))</f>
        <v/>
      </c>
      <c r="AJ143" s="86" t="str">
        <f>IF($L143="","",IF(積算水温計算!AK143=FALSE,"",稚魚サイズ・収容重量計算!AJ143))</f>
        <v/>
      </c>
      <c r="AK143" s="86" t="str">
        <f>IF($L143="","",IF(積算水温計算!AL143=FALSE,"",稚魚サイズ・収容重量計算!AK143))</f>
        <v/>
      </c>
      <c r="AL143" s="86" t="str">
        <f>IF($L143="","",IF(積算水温計算!AM143=FALSE,"",稚魚サイズ・収容重量計算!AL143))</f>
        <v/>
      </c>
      <c r="AM143" s="86" t="str">
        <f>IF($L143="","",IF(積算水温計算!AN143=FALSE,"",稚魚サイズ・収容重量計算!AM143))</f>
        <v/>
      </c>
      <c r="AN143" s="86" t="str">
        <f>IF($L143="","",IF(積算水温計算!AO143=FALSE,"",稚魚サイズ・収容重量計算!AN143))</f>
        <v/>
      </c>
      <c r="AO143" s="86" t="str">
        <f>IF($L143="","",IF(積算水温計算!AP143=FALSE,"",稚魚サイズ・収容重量計算!AO143))</f>
        <v/>
      </c>
      <c r="AP143" s="86" t="str">
        <f>IF($L143="","",IF(積算水温計算!AQ143=FALSE,"",稚魚サイズ・収容重量計算!AP143))</f>
        <v/>
      </c>
      <c r="AQ143" s="87" t="str">
        <f>IF($L143="","",IF(積算水温計算!AR143=FALSE,"",稚魚サイズ・収容重量計算!AQ143))</f>
        <v/>
      </c>
      <c r="AR143" s="88" t="str">
        <f>IF($L143="","",IF(積算水温計算!AS143=FALSE,"",稚魚サイズ・収容重量計算!AR143))</f>
        <v/>
      </c>
      <c r="AS143" s="86" t="str">
        <f>IF($L143="","",IF(積算水温計算!AT143=FALSE,"",稚魚サイズ・収容重量計算!AS143))</f>
        <v/>
      </c>
      <c r="AT143" s="86" t="str">
        <f>IF($L143="","",IF(積算水温計算!AU143=FALSE,"",稚魚サイズ・収容重量計算!AT143))</f>
        <v/>
      </c>
      <c r="AU143" s="86" t="str">
        <f>IF($L143="","",IF(積算水温計算!AV143=FALSE,"",稚魚サイズ・収容重量計算!AU143))</f>
        <v/>
      </c>
      <c r="AV143" s="86" t="str">
        <f>IF($L143="","",IF(積算水温計算!AW143=FALSE,"",稚魚サイズ・収容重量計算!AV143))</f>
        <v/>
      </c>
      <c r="AW143" s="87" t="str">
        <f>IF($L143="","",IF(積算水温計算!AX143=FALSE,"",稚魚サイズ・収容重量計算!AW143))</f>
        <v/>
      </c>
      <c r="AX143" s="88" t="str">
        <f>IF($L143="","",IF(積算水温計算!AY143=FALSE,"",稚魚サイズ・収容重量計算!AX143))</f>
        <v/>
      </c>
      <c r="AY143" s="86" t="str">
        <f>IF($L143="","",IF(積算水温計算!AZ143=FALSE,"",稚魚サイズ・収容重量計算!AY143))</f>
        <v/>
      </c>
    </row>
    <row r="144" spans="1:51" x14ac:dyDescent="0.4">
      <c r="A144" s="32" t="str">
        <f t="shared" ref="A144:W144" si="39">IF(A49="","",A49)</f>
        <v/>
      </c>
      <c r="B144" s="51" t="str">
        <f t="shared" si="39"/>
        <v/>
      </c>
      <c r="C144" s="24" t="str">
        <f t="shared" si="39"/>
        <v/>
      </c>
      <c r="D144" s="24" t="str">
        <f t="shared" si="39"/>
        <v/>
      </c>
      <c r="E144" s="33" t="str">
        <f t="shared" si="39"/>
        <v/>
      </c>
      <c r="F144" s="24" t="str">
        <f t="shared" si="39"/>
        <v/>
      </c>
      <c r="G144" s="25" t="str">
        <f t="shared" si="39"/>
        <v/>
      </c>
      <c r="H144" s="25" t="str">
        <f t="shared" si="39"/>
        <v/>
      </c>
      <c r="I144" s="25" t="str">
        <f t="shared" si="39"/>
        <v/>
      </c>
      <c r="J144" s="32" t="str">
        <f t="shared" si="39"/>
        <v/>
      </c>
      <c r="K144" s="32" t="str">
        <f t="shared" si="39"/>
        <v/>
      </c>
      <c r="L144" s="36" t="str">
        <f t="shared" si="39"/>
        <v/>
      </c>
      <c r="M144" s="36">
        <f t="shared" si="39"/>
        <v>960</v>
      </c>
      <c r="N144" s="36">
        <f t="shared" si="39"/>
        <v>0.4</v>
      </c>
      <c r="O144" s="37">
        <f t="shared" si="39"/>
        <v>1.3</v>
      </c>
      <c r="P144" s="38">
        <f t="shared" si="39"/>
        <v>1</v>
      </c>
      <c r="Q144" s="39" t="str">
        <f t="shared" si="39"/>
        <v/>
      </c>
      <c r="R144" s="36" t="str">
        <f t="shared" si="39"/>
        <v/>
      </c>
      <c r="S144" s="32" t="str">
        <f t="shared" si="39"/>
        <v/>
      </c>
      <c r="T144" s="36" t="str">
        <f t="shared" si="39"/>
        <v/>
      </c>
      <c r="U144" s="32" t="str">
        <f t="shared" si="39"/>
        <v/>
      </c>
      <c r="V144" s="50" t="str">
        <f t="shared" si="39"/>
        <v/>
      </c>
      <c r="W144" s="36" t="str">
        <f t="shared" si="39"/>
        <v/>
      </c>
      <c r="X144" s="86"/>
      <c r="Y144" s="86" t="str">
        <f>IF($L144="","",IF(積算水温計算!Z144=FALSE,"",稚魚サイズ・収容重量計算!Y144))</f>
        <v/>
      </c>
      <c r="Z144" s="86" t="str">
        <f>IF($L144="","",IF(積算水温計算!AA144=FALSE,"",稚魚サイズ・収容重量計算!Z144))</f>
        <v/>
      </c>
      <c r="AA144" s="86" t="str">
        <f>IF($L144="","",IF(積算水温計算!AB144=FALSE,"",稚魚サイズ・収容重量計算!AA144))</f>
        <v/>
      </c>
      <c r="AB144" s="86" t="str">
        <f>IF($L144="","",IF(積算水温計算!AC144=FALSE,"",稚魚サイズ・収容重量計算!AB144))</f>
        <v/>
      </c>
      <c r="AC144" s="86" t="str">
        <f>IF($L144="","",IF(積算水温計算!AD144=FALSE,"",稚魚サイズ・収容重量計算!AC144))</f>
        <v/>
      </c>
      <c r="AD144" s="86" t="str">
        <f>IF($L144="","",IF(積算水温計算!AE144=FALSE,"",稚魚サイズ・収容重量計算!AD144))</f>
        <v/>
      </c>
      <c r="AE144" s="86" t="str">
        <f>IF($L144="","",IF(積算水温計算!AF144=FALSE,"",稚魚サイズ・収容重量計算!AE144))</f>
        <v/>
      </c>
      <c r="AF144" s="86" t="str">
        <f>IF($L144="","",IF(積算水温計算!AG144=FALSE,"",稚魚サイズ・収容重量計算!AF144))</f>
        <v/>
      </c>
      <c r="AG144" s="86" t="str">
        <f>IF($L144="","",IF(積算水温計算!AH144=FALSE,"",稚魚サイズ・収容重量計算!AG144))</f>
        <v/>
      </c>
      <c r="AH144" s="86" t="str">
        <f>IF($L144="","",IF(積算水温計算!AI144=FALSE,"",稚魚サイズ・収容重量計算!AH144))</f>
        <v/>
      </c>
      <c r="AI144" s="86" t="str">
        <f>IF($L144="","",IF(積算水温計算!AJ144=FALSE,"",稚魚サイズ・収容重量計算!AI144))</f>
        <v/>
      </c>
      <c r="AJ144" s="86" t="str">
        <f>IF($L144="","",IF(積算水温計算!AK144=FALSE,"",稚魚サイズ・収容重量計算!AJ144))</f>
        <v/>
      </c>
      <c r="AK144" s="86" t="str">
        <f>IF($L144="","",IF(積算水温計算!AL144=FALSE,"",稚魚サイズ・収容重量計算!AK144))</f>
        <v/>
      </c>
      <c r="AL144" s="86" t="str">
        <f>IF($L144="","",IF(積算水温計算!AM144=FALSE,"",稚魚サイズ・収容重量計算!AL144))</f>
        <v/>
      </c>
      <c r="AM144" s="86" t="str">
        <f>IF($L144="","",IF(積算水温計算!AN144=FALSE,"",稚魚サイズ・収容重量計算!AM144))</f>
        <v/>
      </c>
      <c r="AN144" s="86" t="str">
        <f>IF($L144="","",IF(積算水温計算!AO144=FALSE,"",稚魚サイズ・収容重量計算!AN144))</f>
        <v/>
      </c>
      <c r="AO144" s="86" t="str">
        <f>IF($L144="","",IF(積算水温計算!AP144=FALSE,"",稚魚サイズ・収容重量計算!AO144))</f>
        <v/>
      </c>
      <c r="AP144" s="86" t="str">
        <f>IF($L144="","",IF(積算水温計算!AQ144=FALSE,"",稚魚サイズ・収容重量計算!AP144))</f>
        <v/>
      </c>
      <c r="AQ144" s="87" t="str">
        <f>IF($L144="","",IF(積算水温計算!AR144=FALSE,"",稚魚サイズ・収容重量計算!AQ144))</f>
        <v/>
      </c>
      <c r="AR144" s="88" t="str">
        <f>IF($L144="","",IF(積算水温計算!AS144=FALSE,"",稚魚サイズ・収容重量計算!AR144))</f>
        <v/>
      </c>
      <c r="AS144" s="86" t="str">
        <f>IF($L144="","",IF(積算水温計算!AT144=FALSE,"",稚魚サイズ・収容重量計算!AS144))</f>
        <v/>
      </c>
      <c r="AT144" s="86" t="str">
        <f>IF($L144="","",IF(積算水温計算!AU144=FALSE,"",稚魚サイズ・収容重量計算!AT144))</f>
        <v/>
      </c>
      <c r="AU144" s="86" t="str">
        <f>IF($L144="","",IF(積算水温計算!AV144=FALSE,"",稚魚サイズ・収容重量計算!AU144))</f>
        <v/>
      </c>
      <c r="AV144" s="86" t="str">
        <f>IF($L144="","",IF(積算水温計算!AW144=FALSE,"",稚魚サイズ・収容重量計算!AV144))</f>
        <v/>
      </c>
      <c r="AW144" s="87" t="str">
        <f>IF($L144="","",IF(積算水温計算!AX144=FALSE,"",稚魚サイズ・収容重量計算!AW144))</f>
        <v/>
      </c>
      <c r="AX144" s="88" t="str">
        <f>IF($L144="","",IF(積算水温計算!AY144=FALSE,"",稚魚サイズ・収容重量計算!AX144))</f>
        <v/>
      </c>
      <c r="AY144" s="86" t="str">
        <f>IF($L144="","",IF(積算水温計算!AZ144=FALSE,"",稚魚サイズ・収容重量計算!AY144))</f>
        <v/>
      </c>
    </row>
    <row r="145" spans="1:51" x14ac:dyDescent="0.4">
      <c r="A145" s="32" t="str">
        <f t="shared" ref="A145:W145" si="40">IF(A50="","",A50)</f>
        <v/>
      </c>
      <c r="B145" s="51" t="str">
        <f t="shared" si="40"/>
        <v/>
      </c>
      <c r="C145" s="24" t="str">
        <f t="shared" si="40"/>
        <v/>
      </c>
      <c r="D145" s="24" t="str">
        <f t="shared" si="40"/>
        <v/>
      </c>
      <c r="E145" s="33" t="str">
        <f t="shared" si="40"/>
        <v/>
      </c>
      <c r="F145" s="24" t="str">
        <f t="shared" si="40"/>
        <v/>
      </c>
      <c r="G145" s="25" t="str">
        <f t="shared" si="40"/>
        <v/>
      </c>
      <c r="H145" s="25" t="str">
        <f t="shared" si="40"/>
        <v/>
      </c>
      <c r="I145" s="25" t="str">
        <f t="shared" si="40"/>
        <v/>
      </c>
      <c r="J145" s="32" t="str">
        <f t="shared" si="40"/>
        <v/>
      </c>
      <c r="K145" s="32" t="str">
        <f t="shared" si="40"/>
        <v/>
      </c>
      <c r="L145" s="36" t="str">
        <f t="shared" si="40"/>
        <v/>
      </c>
      <c r="M145" s="36">
        <f t="shared" si="40"/>
        <v>960</v>
      </c>
      <c r="N145" s="36">
        <f t="shared" si="40"/>
        <v>0.4</v>
      </c>
      <c r="O145" s="37">
        <f t="shared" si="40"/>
        <v>1.3</v>
      </c>
      <c r="P145" s="38">
        <f t="shared" si="40"/>
        <v>1</v>
      </c>
      <c r="Q145" s="39" t="str">
        <f t="shared" si="40"/>
        <v/>
      </c>
      <c r="R145" s="36" t="str">
        <f t="shared" si="40"/>
        <v/>
      </c>
      <c r="S145" s="32" t="str">
        <f t="shared" si="40"/>
        <v/>
      </c>
      <c r="T145" s="36" t="str">
        <f t="shared" si="40"/>
        <v/>
      </c>
      <c r="U145" s="32" t="str">
        <f t="shared" si="40"/>
        <v/>
      </c>
      <c r="V145" s="50" t="str">
        <f t="shared" si="40"/>
        <v/>
      </c>
      <c r="W145" s="36" t="str">
        <f t="shared" si="40"/>
        <v/>
      </c>
      <c r="X145" s="86"/>
      <c r="Y145" s="86" t="str">
        <f>IF($L145="","",IF(積算水温計算!Z145=FALSE,"",稚魚サイズ・収容重量計算!Y145))</f>
        <v/>
      </c>
      <c r="Z145" s="86" t="str">
        <f>IF($L145="","",IF(積算水温計算!AA145=FALSE,"",稚魚サイズ・収容重量計算!Z145))</f>
        <v/>
      </c>
      <c r="AA145" s="86" t="str">
        <f>IF($L145="","",IF(積算水温計算!AB145=FALSE,"",稚魚サイズ・収容重量計算!AA145))</f>
        <v/>
      </c>
      <c r="AB145" s="86" t="str">
        <f>IF($L145="","",IF(積算水温計算!AC145=FALSE,"",稚魚サイズ・収容重量計算!AB145))</f>
        <v/>
      </c>
      <c r="AC145" s="86" t="str">
        <f>IF($L145="","",IF(積算水温計算!AD145=FALSE,"",稚魚サイズ・収容重量計算!AC145))</f>
        <v/>
      </c>
      <c r="AD145" s="86" t="str">
        <f>IF($L145="","",IF(積算水温計算!AE145=FALSE,"",稚魚サイズ・収容重量計算!AD145))</f>
        <v/>
      </c>
      <c r="AE145" s="86" t="str">
        <f>IF($L145="","",IF(積算水温計算!AF145=FALSE,"",稚魚サイズ・収容重量計算!AE145))</f>
        <v/>
      </c>
      <c r="AF145" s="86" t="str">
        <f>IF($L145="","",IF(積算水温計算!AG145=FALSE,"",稚魚サイズ・収容重量計算!AF145))</f>
        <v/>
      </c>
      <c r="AG145" s="86" t="str">
        <f>IF($L145="","",IF(積算水温計算!AH145=FALSE,"",稚魚サイズ・収容重量計算!AG145))</f>
        <v/>
      </c>
      <c r="AH145" s="86" t="str">
        <f>IF($L145="","",IF(積算水温計算!AI145=FALSE,"",稚魚サイズ・収容重量計算!AH145))</f>
        <v/>
      </c>
      <c r="AI145" s="86" t="str">
        <f>IF($L145="","",IF(積算水温計算!AJ145=FALSE,"",稚魚サイズ・収容重量計算!AI145))</f>
        <v/>
      </c>
      <c r="AJ145" s="86" t="str">
        <f>IF($L145="","",IF(積算水温計算!AK145=FALSE,"",稚魚サイズ・収容重量計算!AJ145))</f>
        <v/>
      </c>
      <c r="AK145" s="86" t="str">
        <f>IF($L145="","",IF(積算水温計算!AL145=FALSE,"",稚魚サイズ・収容重量計算!AK145))</f>
        <v/>
      </c>
      <c r="AL145" s="86" t="str">
        <f>IF($L145="","",IF(積算水温計算!AM145=FALSE,"",稚魚サイズ・収容重量計算!AL145))</f>
        <v/>
      </c>
      <c r="AM145" s="86" t="str">
        <f>IF($L145="","",IF(積算水温計算!AN145=FALSE,"",稚魚サイズ・収容重量計算!AM145))</f>
        <v/>
      </c>
      <c r="AN145" s="86" t="str">
        <f>IF($L145="","",IF(積算水温計算!AO145=FALSE,"",稚魚サイズ・収容重量計算!AN145))</f>
        <v/>
      </c>
      <c r="AO145" s="86" t="str">
        <f>IF($L145="","",IF(積算水温計算!AP145=FALSE,"",稚魚サイズ・収容重量計算!AO145))</f>
        <v/>
      </c>
      <c r="AP145" s="86" t="str">
        <f>IF($L145="","",IF(積算水温計算!AQ145=FALSE,"",稚魚サイズ・収容重量計算!AP145))</f>
        <v/>
      </c>
      <c r="AQ145" s="87" t="str">
        <f>IF($L145="","",IF(積算水温計算!AR145=FALSE,"",稚魚サイズ・収容重量計算!AQ145))</f>
        <v/>
      </c>
      <c r="AR145" s="88" t="str">
        <f>IF($L145="","",IF(積算水温計算!AS145=FALSE,"",稚魚サイズ・収容重量計算!AR145))</f>
        <v/>
      </c>
      <c r="AS145" s="86" t="str">
        <f>IF($L145="","",IF(積算水温計算!AT145=FALSE,"",稚魚サイズ・収容重量計算!AS145))</f>
        <v/>
      </c>
      <c r="AT145" s="86" t="str">
        <f>IF($L145="","",IF(積算水温計算!AU145=FALSE,"",稚魚サイズ・収容重量計算!AT145))</f>
        <v/>
      </c>
      <c r="AU145" s="86" t="str">
        <f>IF($L145="","",IF(積算水温計算!AV145=FALSE,"",稚魚サイズ・収容重量計算!AU145))</f>
        <v/>
      </c>
      <c r="AV145" s="86" t="str">
        <f>IF($L145="","",IF(積算水温計算!AW145=FALSE,"",稚魚サイズ・収容重量計算!AV145))</f>
        <v/>
      </c>
      <c r="AW145" s="87" t="str">
        <f>IF($L145="","",IF(積算水温計算!AX145=FALSE,"",稚魚サイズ・収容重量計算!AW145))</f>
        <v/>
      </c>
      <c r="AX145" s="88" t="str">
        <f>IF($L145="","",IF(積算水温計算!AY145=FALSE,"",稚魚サイズ・収容重量計算!AX145))</f>
        <v/>
      </c>
      <c r="AY145" s="86" t="str">
        <f>IF($L145="","",IF(積算水温計算!AZ145=FALSE,"",稚魚サイズ・収容重量計算!AY145))</f>
        <v/>
      </c>
    </row>
    <row r="146" spans="1:51" x14ac:dyDescent="0.4">
      <c r="A146" s="32" t="str">
        <f t="shared" ref="A146:W146" si="41">IF(A51="","",A51)</f>
        <v/>
      </c>
      <c r="B146" s="51" t="str">
        <f t="shared" si="41"/>
        <v/>
      </c>
      <c r="C146" s="24" t="str">
        <f t="shared" si="41"/>
        <v/>
      </c>
      <c r="D146" s="24" t="str">
        <f t="shared" si="41"/>
        <v/>
      </c>
      <c r="E146" s="33" t="str">
        <f t="shared" si="41"/>
        <v/>
      </c>
      <c r="F146" s="24" t="str">
        <f t="shared" si="41"/>
        <v/>
      </c>
      <c r="G146" s="25" t="str">
        <f t="shared" si="41"/>
        <v/>
      </c>
      <c r="H146" s="25" t="str">
        <f t="shared" si="41"/>
        <v/>
      </c>
      <c r="I146" s="25" t="str">
        <f t="shared" si="41"/>
        <v/>
      </c>
      <c r="J146" s="32" t="str">
        <f t="shared" si="41"/>
        <v/>
      </c>
      <c r="K146" s="32" t="str">
        <f t="shared" si="41"/>
        <v/>
      </c>
      <c r="L146" s="36" t="str">
        <f t="shared" si="41"/>
        <v/>
      </c>
      <c r="M146" s="36">
        <f t="shared" si="41"/>
        <v>960</v>
      </c>
      <c r="N146" s="36">
        <f t="shared" si="41"/>
        <v>0.4</v>
      </c>
      <c r="O146" s="37">
        <f t="shared" si="41"/>
        <v>1.3</v>
      </c>
      <c r="P146" s="38">
        <f t="shared" si="41"/>
        <v>1</v>
      </c>
      <c r="Q146" s="39" t="str">
        <f t="shared" si="41"/>
        <v/>
      </c>
      <c r="R146" s="36" t="str">
        <f t="shared" si="41"/>
        <v/>
      </c>
      <c r="S146" s="32" t="str">
        <f t="shared" si="41"/>
        <v/>
      </c>
      <c r="T146" s="36" t="str">
        <f t="shared" si="41"/>
        <v/>
      </c>
      <c r="U146" s="32" t="str">
        <f t="shared" si="41"/>
        <v/>
      </c>
      <c r="V146" s="50" t="str">
        <f t="shared" si="41"/>
        <v/>
      </c>
      <c r="W146" s="36" t="str">
        <f t="shared" si="41"/>
        <v/>
      </c>
      <c r="X146" s="86"/>
      <c r="Y146" s="86" t="str">
        <f>IF($L146="","",IF(積算水温計算!Z146=FALSE,"",稚魚サイズ・収容重量計算!Y146))</f>
        <v/>
      </c>
      <c r="Z146" s="86" t="str">
        <f>IF($L146="","",IF(積算水温計算!AA146=FALSE,"",稚魚サイズ・収容重量計算!Z146))</f>
        <v/>
      </c>
      <c r="AA146" s="86" t="str">
        <f>IF($L146="","",IF(積算水温計算!AB146=FALSE,"",稚魚サイズ・収容重量計算!AA146))</f>
        <v/>
      </c>
      <c r="AB146" s="86" t="str">
        <f>IF($L146="","",IF(積算水温計算!AC146=FALSE,"",稚魚サイズ・収容重量計算!AB146))</f>
        <v/>
      </c>
      <c r="AC146" s="86" t="str">
        <f>IF($L146="","",IF(積算水温計算!AD146=FALSE,"",稚魚サイズ・収容重量計算!AC146))</f>
        <v/>
      </c>
      <c r="AD146" s="86" t="str">
        <f>IF($L146="","",IF(積算水温計算!AE146=FALSE,"",稚魚サイズ・収容重量計算!AD146))</f>
        <v/>
      </c>
      <c r="AE146" s="86" t="str">
        <f>IF($L146="","",IF(積算水温計算!AF146=FALSE,"",稚魚サイズ・収容重量計算!AE146))</f>
        <v/>
      </c>
      <c r="AF146" s="86" t="str">
        <f>IF($L146="","",IF(積算水温計算!AG146=FALSE,"",稚魚サイズ・収容重量計算!AF146))</f>
        <v/>
      </c>
      <c r="AG146" s="86" t="str">
        <f>IF($L146="","",IF(積算水温計算!AH146=FALSE,"",稚魚サイズ・収容重量計算!AG146))</f>
        <v/>
      </c>
      <c r="AH146" s="86" t="str">
        <f>IF($L146="","",IF(積算水温計算!AI146=FALSE,"",稚魚サイズ・収容重量計算!AH146))</f>
        <v/>
      </c>
      <c r="AI146" s="86" t="str">
        <f>IF($L146="","",IF(積算水温計算!AJ146=FALSE,"",稚魚サイズ・収容重量計算!AI146))</f>
        <v/>
      </c>
      <c r="AJ146" s="86" t="str">
        <f>IF($L146="","",IF(積算水温計算!AK146=FALSE,"",稚魚サイズ・収容重量計算!AJ146))</f>
        <v/>
      </c>
      <c r="AK146" s="86" t="str">
        <f>IF($L146="","",IF(積算水温計算!AL146=FALSE,"",稚魚サイズ・収容重量計算!AK146))</f>
        <v/>
      </c>
      <c r="AL146" s="86" t="str">
        <f>IF($L146="","",IF(積算水温計算!AM146=FALSE,"",稚魚サイズ・収容重量計算!AL146))</f>
        <v/>
      </c>
      <c r="AM146" s="86" t="str">
        <f>IF($L146="","",IF(積算水温計算!AN146=FALSE,"",稚魚サイズ・収容重量計算!AM146))</f>
        <v/>
      </c>
      <c r="AN146" s="86" t="str">
        <f>IF($L146="","",IF(積算水温計算!AO146=FALSE,"",稚魚サイズ・収容重量計算!AN146))</f>
        <v/>
      </c>
      <c r="AO146" s="86" t="str">
        <f>IF($L146="","",IF(積算水温計算!AP146=FALSE,"",稚魚サイズ・収容重量計算!AO146))</f>
        <v/>
      </c>
      <c r="AP146" s="86" t="str">
        <f>IF($L146="","",IF(積算水温計算!AQ146=FALSE,"",稚魚サイズ・収容重量計算!AP146))</f>
        <v/>
      </c>
      <c r="AQ146" s="87" t="str">
        <f>IF($L146="","",IF(積算水温計算!AR146=FALSE,"",稚魚サイズ・収容重量計算!AQ146))</f>
        <v/>
      </c>
      <c r="AR146" s="88" t="str">
        <f>IF($L146="","",IF(積算水温計算!AS146=FALSE,"",稚魚サイズ・収容重量計算!AR146))</f>
        <v/>
      </c>
      <c r="AS146" s="86" t="str">
        <f>IF($L146="","",IF(積算水温計算!AT146=FALSE,"",稚魚サイズ・収容重量計算!AS146))</f>
        <v/>
      </c>
      <c r="AT146" s="86" t="str">
        <f>IF($L146="","",IF(積算水温計算!AU146=FALSE,"",稚魚サイズ・収容重量計算!AT146))</f>
        <v/>
      </c>
      <c r="AU146" s="86" t="str">
        <f>IF($L146="","",IF(積算水温計算!AV146=FALSE,"",稚魚サイズ・収容重量計算!AU146))</f>
        <v/>
      </c>
      <c r="AV146" s="86" t="str">
        <f>IF($L146="","",IF(積算水温計算!AW146=FALSE,"",稚魚サイズ・収容重量計算!AV146))</f>
        <v/>
      </c>
      <c r="AW146" s="87" t="str">
        <f>IF($L146="","",IF(積算水温計算!AX146=FALSE,"",稚魚サイズ・収容重量計算!AW146))</f>
        <v/>
      </c>
      <c r="AX146" s="88" t="str">
        <f>IF($L146="","",IF(積算水温計算!AY146=FALSE,"",稚魚サイズ・収容重量計算!AX146))</f>
        <v/>
      </c>
      <c r="AY146" s="86" t="str">
        <f>IF($L146="","",IF(積算水温計算!AZ146=FALSE,"",稚魚サイズ・収容重量計算!AY146))</f>
        <v/>
      </c>
    </row>
    <row r="147" spans="1:51" x14ac:dyDescent="0.4">
      <c r="A147" s="32" t="str">
        <f t="shared" ref="A147:W147" si="42">IF(A52="","",A52)</f>
        <v/>
      </c>
      <c r="B147" s="51" t="str">
        <f t="shared" si="42"/>
        <v/>
      </c>
      <c r="C147" s="24" t="str">
        <f t="shared" si="42"/>
        <v/>
      </c>
      <c r="D147" s="24" t="str">
        <f t="shared" si="42"/>
        <v/>
      </c>
      <c r="E147" s="33" t="str">
        <f t="shared" si="42"/>
        <v/>
      </c>
      <c r="F147" s="24" t="str">
        <f t="shared" si="42"/>
        <v/>
      </c>
      <c r="G147" s="25" t="str">
        <f t="shared" si="42"/>
        <v/>
      </c>
      <c r="H147" s="25" t="str">
        <f t="shared" si="42"/>
        <v/>
      </c>
      <c r="I147" s="25" t="str">
        <f t="shared" si="42"/>
        <v/>
      </c>
      <c r="J147" s="32" t="str">
        <f t="shared" si="42"/>
        <v/>
      </c>
      <c r="K147" s="32" t="str">
        <f t="shared" si="42"/>
        <v/>
      </c>
      <c r="L147" s="36" t="str">
        <f t="shared" si="42"/>
        <v/>
      </c>
      <c r="M147" s="36">
        <f t="shared" si="42"/>
        <v>960</v>
      </c>
      <c r="N147" s="36">
        <f t="shared" si="42"/>
        <v>0.4</v>
      </c>
      <c r="O147" s="37">
        <f t="shared" si="42"/>
        <v>1.3</v>
      </c>
      <c r="P147" s="38">
        <f t="shared" si="42"/>
        <v>1</v>
      </c>
      <c r="Q147" s="39" t="str">
        <f t="shared" si="42"/>
        <v/>
      </c>
      <c r="R147" s="36" t="str">
        <f t="shared" si="42"/>
        <v/>
      </c>
      <c r="S147" s="32" t="str">
        <f t="shared" si="42"/>
        <v/>
      </c>
      <c r="T147" s="36" t="str">
        <f t="shared" si="42"/>
        <v/>
      </c>
      <c r="U147" s="32" t="str">
        <f t="shared" si="42"/>
        <v/>
      </c>
      <c r="V147" s="50" t="str">
        <f t="shared" si="42"/>
        <v/>
      </c>
      <c r="W147" s="36" t="str">
        <f t="shared" si="42"/>
        <v/>
      </c>
      <c r="X147" s="86"/>
      <c r="Y147" s="86" t="str">
        <f>IF($L147="","",IF(積算水温計算!Z147=FALSE,"",稚魚サイズ・収容重量計算!Y147))</f>
        <v/>
      </c>
      <c r="Z147" s="86" t="str">
        <f>IF($L147="","",IF(積算水温計算!AA147=FALSE,"",稚魚サイズ・収容重量計算!Z147))</f>
        <v/>
      </c>
      <c r="AA147" s="86" t="str">
        <f>IF($L147="","",IF(積算水温計算!AB147=FALSE,"",稚魚サイズ・収容重量計算!AA147))</f>
        <v/>
      </c>
      <c r="AB147" s="86" t="str">
        <f>IF($L147="","",IF(積算水温計算!AC147=FALSE,"",稚魚サイズ・収容重量計算!AB147))</f>
        <v/>
      </c>
      <c r="AC147" s="86" t="str">
        <f>IF($L147="","",IF(積算水温計算!AD147=FALSE,"",稚魚サイズ・収容重量計算!AC147))</f>
        <v/>
      </c>
      <c r="AD147" s="86" t="str">
        <f>IF($L147="","",IF(積算水温計算!AE147=FALSE,"",稚魚サイズ・収容重量計算!AD147))</f>
        <v/>
      </c>
      <c r="AE147" s="86" t="str">
        <f>IF($L147="","",IF(積算水温計算!AF147=FALSE,"",稚魚サイズ・収容重量計算!AE147))</f>
        <v/>
      </c>
      <c r="AF147" s="86" t="str">
        <f>IF($L147="","",IF(積算水温計算!AG147=FALSE,"",稚魚サイズ・収容重量計算!AF147))</f>
        <v/>
      </c>
      <c r="AG147" s="86" t="str">
        <f>IF($L147="","",IF(積算水温計算!AH147=FALSE,"",稚魚サイズ・収容重量計算!AG147))</f>
        <v/>
      </c>
      <c r="AH147" s="86" t="str">
        <f>IF($L147="","",IF(積算水温計算!AI147=FALSE,"",稚魚サイズ・収容重量計算!AH147))</f>
        <v/>
      </c>
      <c r="AI147" s="86" t="str">
        <f>IF($L147="","",IF(積算水温計算!AJ147=FALSE,"",稚魚サイズ・収容重量計算!AI147))</f>
        <v/>
      </c>
      <c r="AJ147" s="86" t="str">
        <f>IF($L147="","",IF(積算水温計算!AK147=FALSE,"",稚魚サイズ・収容重量計算!AJ147))</f>
        <v/>
      </c>
      <c r="AK147" s="86" t="str">
        <f>IF($L147="","",IF(積算水温計算!AL147=FALSE,"",稚魚サイズ・収容重量計算!AK147))</f>
        <v/>
      </c>
      <c r="AL147" s="86" t="str">
        <f>IF($L147="","",IF(積算水温計算!AM147=FALSE,"",稚魚サイズ・収容重量計算!AL147))</f>
        <v/>
      </c>
      <c r="AM147" s="86" t="str">
        <f>IF($L147="","",IF(積算水温計算!AN147=FALSE,"",稚魚サイズ・収容重量計算!AM147))</f>
        <v/>
      </c>
      <c r="AN147" s="86" t="str">
        <f>IF($L147="","",IF(積算水温計算!AO147=FALSE,"",稚魚サイズ・収容重量計算!AN147))</f>
        <v/>
      </c>
      <c r="AO147" s="86" t="str">
        <f>IF($L147="","",IF(積算水温計算!AP147=FALSE,"",稚魚サイズ・収容重量計算!AO147))</f>
        <v/>
      </c>
      <c r="AP147" s="86" t="str">
        <f>IF($L147="","",IF(積算水温計算!AQ147=FALSE,"",稚魚サイズ・収容重量計算!AP147))</f>
        <v/>
      </c>
      <c r="AQ147" s="87" t="str">
        <f>IF($L147="","",IF(積算水温計算!AR147=FALSE,"",稚魚サイズ・収容重量計算!AQ147))</f>
        <v/>
      </c>
      <c r="AR147" s="88" t="str">
        <f>IF($L147="","",IF(積算水温計算!AS147=FALSE,"",稚魚サイズ・収容重量計算!AR147))</f>
        <v/>
      </c>
      <c r="AS147" s="86" t="str">
        <f>IF($L147="","",IF(積算水温計算!AT147=FALSE,"",稚魚サイズ・収容重量計算!AS147))</f>
        <v/>
      </c>
      <c r="AT147" s="86" t="str">
        <f>IF($L147="","",IF(積算水温計算!AU147=FALSE,"",稚魚サイズ・収容重量計算!AT147))</f>
        <v/>
      </c>
      <c r="AU147" s="86" t="str">
        <f>IF($L147="","",IF(積算水温計算!AV147=FALSE,"",稚魚サイズ・収容重量計算!AU147))</f>
        <v/>
      </c>
      <c r="AV147" s="86" t="str">
        <f>IF($L147="","",IF(積算水温計算!AW147=FALSE,"",稚魚サイズ・収容重量計算!AV147))</f>
        <v/>
      </c>
      <c r="AW147" s="87" t="str">
        <f>IF($L147="","",IF(積算水温計算!AX147=FALSE,"",稚魚サイズ・収容重量計算!AW147))</f>
        <v/>
      </c>
      <c r="AX147" s="88" t="str">
        <f>IF($L147="","",IF(積算水温計算!AY147=FALSE,"",稚魚サイズ・収容重量計算!AX147))</f>
        <v/>
      </c>
      <c r="AY147" s="86" t="str">
        <f>IF($L147="","",IF(積算水温計算!AZ147=FALSE,"",稚魚サイズ・収容重量計算!AY147))</f>
        <v/>
      </c>
    </row>
    <row r="148" spans="1:51" x14ac:dyDescent="0.4">
      <c r="A148" s="32" t="str">
        <f t="shared" ref="A148:W148" si="43">IF(A53="","",A53)</f>
        <v/>
      </c>
      <c r="B148" s="51" t="str">
        <f t="shared" si="43"/>
        <v/>
      </c>
      <c r="C148" s="24" t="str">
        <f t="shared" si="43"/>
        <v/>
      </c>
      <c r="D148" s="24" t="str">
        <f t="shared" si="43"/>
        <v/>
      </c>
      <c r="E148" s="33" t="str">
        <f t="shared" si="43"/>
        <v/>
      </c>
      <c r="F148" s="24" t="str">
        <f t="shared" si="43"/>
        <v/>
      </c>
      <c r="G148" s="25" t="str">
        <f t="shared" si="43"/>
        <v/>
      </c>
      <c r="H148" s="25" t="str">
        <f t="shared" si="43"/>
        <v/>
      </c>
      <c r="I148" s="25" t="str">
        <f t="shared" si="43"/>
        <v/>
      </c>
      <c r="J148" s="32" t="str">
        <f t="shared" si="43"/>
        <v/>
      </c>
      <c r="K148" s="32" t="str">
        <f t="shared" si="43"/>
        <v/>
      </c>
      <c r="L148" s="36" t="str">
        <f t="shared" si="43"/>
        <v/>
      </c>
      <c r="M148" s="36">
        <f t="shared" si="43"/>
        <v>960</v>
      </c>
      <c r="N148" s="36">
        <f t="shared" si="43"/>
        <v>0.4</v>
      </c>
      <c r="O148" s="37">
        <f t="shared" si="43"/>
        <v>1.3</v>
      </c>
      <c r="P148" s="38">
        <f t="shared" si="43"/>
        <v>1</v>
      </c>
      <c r="Q148" s="39" t="str">
        <f t="shared" si="43"/>
        <v/>
      </c>
      <c r="R148" s="36" t="str">
        <f t="shared" si="43"/>
        <v/>
      </c>
      <c r="S148" s="32" t="str">
        <f t="shared" si="43"/>
        <v/>
      </c>
      <c r="T148" s="36" t="str">
        <f t="shared" si="43"/>
        <v/>
      </c>
      <c r="U148" s="32" t="str">
        <f t="shared" si="43"/>
        <v/>
      </c>
      <c r="V148" s="50" t="str">
        <f t="shared" si="43"/>
        <v/>
      </c>
      <c r="W148" s="36" t="str">
        <f t="shared" si="43"/>
        <v/>
      </c>
      <c r="X148" s="86"/>
      <c r="Y148" s="86" t="str">
        <f>IF($L148="","",IF(積算水温計算!Z148=FALSE,"",稚魚サイズ・収容重量計算!Y148))</f>
        <v/>
      </c>
      <c r="Z148" s="86" t="str">
        <f>IF($L148="","",IF(積算水温計算!AA148=FALSE,"",稚魚サイズ・収容重量計算!Z148))</f>
        <v/>
      </c>
      <c r="AA148" s="86" t="str">
        <f>IF($L148="","",IF(積算水温計算!AB148=FALSE,"",稚魚サイズ・収容重量計算!AA148))</f>
        <v/>
      </c>
      <c r="AB148" s="86" t="str">
        <f>IF($L148="","",IF(積算水温計算!AC148=FALSE,"",稚魚サイズ・収容重量計算!AB148))</f>
        <v/>
      </c>
      <c r="AC148" s="86" t="str">
        <f>IF($L148="","",IF(積算水温計算!AD148=FALSE,"",稚魚サイズ・収容重量計算!AC148))</f>
        <v/>
      </c>
      <c r="AD148" s="86" t="str">
        <f>IF($L148="","",IF(積算水温計算!AE148=FALSE,"",稚魚サイズ・収容重量計算!AD148))</f>
        <v/>
      </c>
      <c r="AE148" s="86" t="str">
        <f>IF($L148="","",IF(積算水温計算!AF148=FALSE,"",稚魚サイズ・収容重量計算!AE148))</f>
        <v/>
      </c>
      <c r="AF148" s="86" t="str">
        <f>IF($L148="","",IF(積算水温計算!AG148=FALSE,"",稚魚サイズ・収容重量計算!AF148))</f>
        <v/>
      </c>
      <c r="AG148" s="86" t="str">
        <f>IF($L148="","",IF(積算水温計算!AH148=FALSE,"",稚魚サイズ・収容重量計算!AG148))</f>
        <v/>
      </c>
      <c r="AH148" s="86" t="str">
        <f>IF($L148="","",IF(積算水温計算!AI148=FALSE,"",稚魚サイズ・収容重量計算!AH148))</f>
        <v/>
      </c>
      <c r="AI148" s="86" t="str">
        <f>IF($L148="","",IF(積算水温計算!AJ148=FALSE,"",稚魚サイズ・収容重量計算!AI148))</f>
        <v/>
      </c>
      <c r="AJ148" s="86" t="str">
        <f>IF($L148="","",IF(積算水温計算!AK148=FALSE,"",稚魚サイズ・収容重量計算!AJ148))</f>
        <v/>
      </c>
      <c r="AK148" s="86" t="str">
        <f>IF($L148="","",IF(積算水温計算!AL148=FALSE,"",稚魚サイズ・収容重量計算!AK148))</f>
        <v/>
      </c>
      <c r="AL148" s="86" t="str">
        <f>IF($L148="","",IF(積算水温計算!AM148=FALSE,"",稚魚サイズ・収容重量計算!AL148))</f>
        <v/>
      </c>
      <c r="AM148" s="86" t="str">
        <f>IF($L148="","",IF(積算水温計算!AN148=FALSE,"",稚魚サイズ・収容重量計算!AM148))</f>
        <v/>
      </c>
      <c r="AN148" s="86" t="str">
        <f>IF($L148="","",IF(積算水温計算!AO148=FALSE,"",稚魚サイズ・収容重量計算!AN148))</f>
        <v/>
      </c>
      <c r="AO148" s="86" t="str">
        <f>IF($L148="","",IF(積算水温計算!AP148=FALSE,"",稚魚サイズ・収容重量計算!AO148))</f>
        <v/>
      </c>
      <c r="AP148" s="86" t="str">
        <f>IF($L148="","",IF(積算水温計算!AQ148=FALSE,"",稚魚サイズ・収容重量計算!AP148))</f>
        <v/>
      </c>
      <c r="AQ148" s="87" t="str">
        <f>IF($L148="","",IF(積算水温計算!AR148=FALSE,"",稚魚サイズ・収容重量計算!AQ148))</f>
        <v/>
      </c>
      <c r="AR148" s="88" t="str">
        <f>IF($L148="","",IF(積算水温計算!AS148=FALSE,"",稚魚サイズ・収容重量計算!AR148))</f>
        <v/>
      </c>
      <c r="AS148" s="86" t="str">
        <f>IF($L148="","",IF(積算水温計算!AT148=FALSE,"",稚魚サイズ・収容重量計算!AS148))</f>
        <v/>
      </c>
      <c r="AT148" s="86" t="str">
        <f>IF($L148="","",IF(積算水温計算!AU148=FALSE,"",稚魚サイズ・収容重量計算!AT148))</f>
        <v/>
      </c>
      <c r="AU148" s="86" t="str">
        <f>IF($L148="","",IF(積算水温計算!AV148=FALSE,"",稚魚サイズ・収容重量計算!AU148))</f>
        <v/>
      </c>
      <c r="AV148" s="86" t="str">
        <f>IF($L148="","",IF(積算水温計算!AW148=FALSE,"",稚魚サイズ・収容重量計算!AV148))</f>
        <v/>
      </c>
      <c r="AW148" s="87" t="str">
        <f>IF($L148="","",IF(積算水温計算!AX148=FALSE,"",稚魚サイズ・収容重量計算!AW148))</f>
        <v/>
      </c>
      <c r="AX148" s="88" t="str">
        <f>IF($L148="","",IF(積算水温計算!AY148=FALSE,"",稚魚サイズ・収容重量計算!AX148))</f>
        <v/>
      </c>
      <c r="AY148" s="86" t="str">
        <f>IF($L148="","",IF(積算水温計算!AZ148=FALSE,"",稚魚サイズ・収容重量計算!AY148))</f>
        <v/>
      </c>
    </row>
    <row r="149" spans="1:51" x14ac:dyDescent="0.4">
      <c r="A149" s="32" t="str">
        <f t="shared" ref="A149:W149" si="44">IF(A54="","",A54)</f>
        <v/>
      </c>
      <c r="B149" s="51" t="str">
        <f t="shared" si="44"/>
        <v/>
      </c>
      <c r="C149" s="24" t="str">
        <f t="shared" si="44"/>
        <v/>
      </c>
      <c r="D149" s="24" t="str">
        <f t="shared" si="44"/>
        <v/>
      </c>
      <c r="E149" s="33" t="str">
        <f t="shared" si="44"/>
        <v/>
      </c>
      <c r="F149" s="24" t="str">
        <f t="shared" si="44"/>
        <v/>
      </c>
      <c r="G149" s="25" t="str">
        <f t="shared" si="44"/>
        <v/>
      </c>
      <c r="H149" s="25" t="str">
        <f t="shared" si="44"/>
        <v/>
      </c>
      <c r="I149" s="25" t="str">
        <f t="shared" si="44"/>
        <v/>
      </c>
      <c r="J149" s="32" t="str">
        <f t="shared" si="44"/>
        <v/>
      </c>
      <c r="K149" s="32" t="str">
        <f t="shared" si="44"/>
        <v/>
      </c>
      <c r="L149" s="36" t="str">
        <f t="shared" si="44"/>
        <v/>
      </c>
      <c r="M149" s="36">
        <f t="shared" si="44"/>
        <v>960</v>
      </c>
      <c r="N149" s="36">
        <f t="shared" si="44"/>
        <v>0.4</v>
      </c>
      <c r="O149" s="37">
        <f t="shared" si="44"/>
        <v>1.3</v>
      </c>
      <c r="P149" s="38">
        <f t="shared" si="44"/>
        <v>1</v>
      </c>
      <c r="Q149" s="39" t="str">
        <f t="shared" si="44"/>
        <v/>
      </c>
      <c r="R149" s="36" t="str">
        <f t="shared" si="44"/>
        <v/>
      </c>
      <c r="S149" s="32" t="str">
        <f t="shared" si="44"/>
        <v/>
      </c>
      <c r="T149" s="36" t="str">
        <f t="shared" si="44"/>
        <v/>
      </c>
      <c r="U149" s="32" t="str">
        <f t="shared" si="44"/>
        <v/>
      </c>
      <c r="V149" s="50" t="str">
        <f t="shared" si="44"/>
        <v/>
      </c>
      <c r="W149" s="36" t="str">
        <f t="shared" si="44"/>
        <v/>
      </c>
      <c r="X149" s="86"/>
      <c r="Y149" s="86" t="str">
        <f>IF($L149="","",IF(積算水温計算!Z149=FALSE,"",稚魚サイズ・収容重量計算!Y149))</f>
        <v/>
      </c>
      <c r="Z149" s="86" t="str">
        <f>IF($L149="","",IF(積算水温計算!AA149=FALSE,"",稚魚サイズ・収容重量計算!Z149))</f>
        <v/>
      </c>
      <c r="AA149" s="86" t="str">
        <f>IF($L149="","",IF(積算水温計算!AB149=FALSE,"",稚魚サイズ・収容重量計算!AA149))</f>
        <v/>
      </c>
      <c r="AB149" s="86" t="str">
        <f>IF($L149="","",IF(積算水温計算!AC149=FALSE,"",稚魚サイズ・収容重量計算!AB149))</f>
        <v/>
      </c>
      <c r="AC149" s="86" t="str">
        <f>IF($L149="","",IF(積算水温計算!AD149=FALSE,"",稚魚サイズ・収容重量計算!AC149))</f>
        <v/>
      </c>
      <c r="AD149" s="86" t="str">
        <f>IF($L149="","",IF(積算水温計算!AE149=FALSE,"",稚魚サイズ・収容重量計算!AD149))</f>
        <v/>
      </c>
      <c r="AE149" s="86" t="str">
        <f>IF($L149="","",IF(積算水温計算!AF149=FALSE,"",稚魚サイズ・収容重量計算!AE149))</f>
        <v/>
      </c>
      <c r="AF149" s="86" t="str">
        <f>IF($L149="","",IF(積算水温計算!AG149=FALSE,"",稚魚サイズ・収容重量計算!AF149))</f>
        <v/>
      </c>
      <c r="AG149" s="86" t="str">
        <f>IF($L149="","",IF(積算水温計算!AH149=FALSE,"",稚魚サイズ・収容重量計算!AG149))</f>
        <v/>
      </c>
      <c r="AH149" s="86" t="str">
        <f>IF($L149="","",IF(積算水温計算!AI149=FALSE,"",稚魚サイズ・収容重量計算!AH149))</f>
        <v/>
      </c>
      <c r="AI149" s="86" t="str">
        <f>IF($L149="","",IF(積算水温計算!AJ149=FALSE,"",稚魚サイズ・収容重量計算!AI149))</f>
        <v/>
      </c>
      <c r="AJ149" s="86" t="str">
        <f>IF($L149="","",IF(積算水温計算!AK149=FALSE,"",稚魚サイズ・収容重量計算!AJ149))</f>
        <v/>
      </c>
      <c r="AK149" s="86" t="str">
        <f>IF($L149="","",IF(積算水温計算!AL149=FALSE,"",稚魚サイズ・収容重量計算!AK149))</f>
        <v/>
      </c>
      <c r="AL149" s="86" t="str">
        <f>IF($L149="","",IF(積算水温計算!AM149=FALSE,"",稚魚サイズ・収容重量計算!AL149))</f>
        <v/>
      </c>
      <c r="AM149" s="86" t="str">
        <f>IF($L149="","",IF(積算水温計算!AN149=FALSE,"",稚魚サイズ・収容重量計算!AM149))</f>
        <v/>
      </c>
      <c r="AN149" s="86" t="str">
        <f>IF($L149="","",IF(積算水温計算!AO149=FALSE,"",稚魚サイズ・収容重量計算!AN149))</f>
        <v/>
      </c>
      <c r="AO149" s="86" t="str">
        <f>IF($L149="","",IF(積算水温計算!AP149=FALSE,"",稚魚サイズ・収容重量計算!AO149))</f>
        <v/>
      </c>
      <c r="AP149" s="86" t="str">
        <f>IF($L149="","",IF(積算水温計算!AQ149=FALSE,"",稚魚サイズ・収容重量計算!AP149))</f>
        <v/>
      </c>
      <c r="AQ149" s="87" t="str">
        <f>IF($L149="","",IF(積算水温計算!AR149=FALSE,"",稚魚サイズ・収容重量計算!AQ149))</f>
        <v/>
      </c>
      <c r="AR149" s="88" t="str">
        <f>IF($L149="","",IF(積算水温計算!AS149=FALSE,"",稚魚サイズ・収容重量計算!AR149))</f>
        <v/>
      </c>
      <c r="AS149" s="86" t="str">
        <f>IF($L149="","",IF(積算水温計算!AT149=FALSE,"",稚魚サイズ・収容重量計算!AS149))</f>
        <v/>
      </c>
      <c r="AT149" s="86" t="str">
        <f>IF($L149="","",IF(積算水温計算!AU149=FALSE,"",稚魚サイズ・収容重量計算!AT149))</f>
        <v/>
      </c>
      <c r="AU149" s="86" t="str">
        <f>IF($L149="","",IF(積算水温計算!AV149=FALSE,"",稚魚サイズ・収容重量計算!AU149))</f>
        <v/>
      </c>
      <c r="AV149" s="86" t="str">
        <f>IF($L149="","",IF(積算水温計算!AW149=FALSE,"",稚魚サイズ・収容重量計算!AV149))</f>
        <v/>
      </c>
      <c r="AW149" s="87" t="str">
        <f>IF($L149="","",IF(積算水温計算!AX149=FALSE,"",稚魚サイズ・収容重量計算!AW149))</f>
        <v/>
      </c>
      <c r="AX149" s="88" t="str">
        <f>IF($L149="","",IF(積算水温計算!AY149=FALSE,"",稚魚サイズ・収容重量計算!AX149))</f>
        <v/>
      </c>
      <c r="AY149" s="86" t="str">
        <f>IF($L149="","",IF(積算水温計算!AZ149=FALSE,"",稚魚サイズ・収容重量計算!AY149))</f>
        <v/>
      </c>
    </row>
    <row r="150" spans="1:51" x14ac:dyDescent="0.4">
      <c r="A150" s="32" t="str">
        <f t="shared" ref="A150:W150" si="45">IF(A55="","",A55)</f>
        <v/>
      </c>
      <c r="B150" s="51" t="str">
        <f t="shared" si="45"/>
        <v/>
      </c>
      <c r="C150" s="24" t="str">
        <f t="shared" si="45"/>
        <v/>
      </c>
      <c r="D150" s="24" t="str">
        <f t="shared" si="45"/>
        <v/>
      </c>
      <c r="E150" s="33" t="str">
        <f t="shared" si="45"/>
        <v/>
      </c>
      <c r="F150" s="24" t="str">
        <f t="shared" si="45"/>
        <v/>
      </c>
      <c r="G150" s="25" t="str">
        <f t="shared" si="45"/>
        <v/>
      </c>
      <c r="H150" s="25" t="str">
        <f t="shared" si="45"/>
        <v/>
      </c>
      <c r="I150" s="25" t="str">
        <f t="shared" si="45"/>
        <v/>
      </c>
      <c r="J150" s="32" t="str">
        <f t="shared" si="45"/>
        <v/>
      </c>
      <c r="K150" s="32" t="str">
        <f t="shared" si="45"/>
        <v/>
      </c>
      <c r="L150" s="36" t="str">
        <f t="shared" si="45"/>
        <v/>
      </c>
      <c r="M150" s="36">
        <f t="shared" si="45"/>
        <v>960</v>
      </c>
      <c r="N150" s="36">
        <f t="shared" si="45"/>
        <v>0.4</v>
      </c>
      <c r="O150" s="37">
        <f t="shared" si="45"/>
        <v>1.3</v>
      </c>
      <c r="P150" s="38">
        <f t="shared" si="45"/>
        <v>1</v>
      </c>
      <c r="Q150" s="39" t="str">
        <f t="shared" si="45"/>
        <v/>
      </c>
      <c r="R150" s="36" t="str">
        <f t="shared" si="45"/>
        <v/>
      </c>
      <c r="S150" s="32" t="str">
        <f t="shared" si="45"/>
        <v/>
      </c>
      <c r="T150" s="36" t="str">
        <f t="shared" si="45"/>
        <v/>
      </c>
      <c r="U150" s="32" t="str">
        <f t="shared" si="45"/>
        <v/>
      </c>
      <c r="V150" s="50" t="str">
        <f t="shared" si="45"/>
        <v/>
      </c>
      <c r="W150" s="36" t="str">
        <f t="shared" si="45"/>
        <v/>
      </c>
      <c r="X150" s="86"/>
      <c r="Y150" s="86" t="str">
        <f>IF($L150="","",IF(積算水温計算!Z150=FALSE,"",稚魚サイズ・収容重量計算!Y150))</f>
        <v/>
      </c>
      <c r="Z150" s="86" t="str">
        <f>IF($L150="","",IF(積算水温計算!AA150=FALSE,"",稚魚サイズ・収容重量計算!Z150))</f>
        <v/>
      </c>
      <c r="AA150" s="86" t="str">
        <f>IF($L150="","",IF(積算水温計算!AB150=FALSE,"",稚魚サイズ・収容重量計算!AA150))</f>
        <v/>
      </c>
      <c r="AB150" s="86" t="str">
        <f>IF($L150="","",IF(積算水温計算!AC150=FALSE,"",稚魚サイズ・収容重量計算!AB150))</f>
        <v/>
      </c>
      <c r="AC150" s="86" t="str">
        <f>IF($L150="","",IF(積算水温計算!AD150=FALSE,"",稚魚サイズ・収容重量計算!AC150))</f>
        <v/>
      </c>
      <c r="AD150" s="86" t="str">
        <f>IF($L150="","",IF(積算水温計算!AE150=FALSE,"",稚魚サイズ・収容重量計算!AD150))</f>
        <v/>
      </c>
      <c r="AE150" s="86" t="str">
        <f>IF($L150="","",IF(積算水温計算!AF150=FALSE,"",稚魚サイズ・収容重量計算!AE150))</f>
        <v/>
      </c>
      <c r="AF150" s="86" t="str">
        <f>IF($L150="","",IF(積算水温計算!AG150=FALSE,"",稚魚サイズ・収容重量計算!AF150))</f>
        <v/>
      </c>
      <c r="AG150" s="86" t="str">
        <f>IF($L150="","",IF(積算水温計算!AH150=FALSE,"",稚魚サイズ・収容重量計算!AG150))</f>
        <v/>
      </c>
      <c r="AH150" s="86" t="str">
        <f>IF($L150="","",IF(積算水温計算!AI150=FALSE,"",稚魚サイズ・収容重量計算!AH150))</f>
        <v/>
      </c>
      <c r="AI150" s="86" t="str">
        <f>IF($L150="","",IF(積算水温計算!AJ150=FALSE,"",稚魚サイズ・収容重量計算!AI150))</f>
        <v/>
      </c>
      <c r="AJ150" s="86" t="str">
        <f>IF($L150="","",IF(積算水温計算!AK150=FALSE,"",稚魚サイズ・収容重量計算!AJ150))</f>
        <v/>
      </c>
      <c r="AK150" s="86" t="str">
        <f>IF($L150="","",IF(積算水温計算!AL150=FALSE,"",稚魚サイズ・収容重量計算!AK150))</f>
        <v/>
      </c>
      <c r="AL150" s="86" t="str">
        <f>IF($L150="","",IF(積算水温計算!AM150=FALSE,"",稚魚サイズ・収容重量計算!AL150))</f>
        <v/>
      </c>
      <c r="AM150" s="86" t="str">
        <f>IF($L150="","",IF(積算水温計算!AN150=FALSE,"",稚魚サイズ・収容重量計算!AM150))</f>
        <v/>
      </c>
      <c r="AN150" s="86" t="str">
        <f>IF($L150="","",IF(積算水温計算!AO150=FALSE,"",稚魚サイズ・収容重量計算!AN150))</f>
        <v/>
      </c>
      <c r="AO150" s="86" t="str">
        <f>IF($L150="","",IF(積算水温計算!AP150=FALSE,"",稚魚サイズ・収容重量計算!AO150))</f>
        <v/>
      </c>
      <c r="AP150" s="86" t="str">
        <f>IF($L150="","",IF(積算水温計算!AQ150=FALSE,"",稚魚サイズ・収容重量計算!AP150))</f>
        <v/>
      </c>
      <c r="AQ150" s="87" t="str">
        <f>IF($L150="","",IF(積算水温計算!AR150=FALSE,"",稚魚サイズ・収容重量計算!AQ150))</f>
        <v/>
      </c>
      <c r="AR150" s="88" t="str">
        <f>IF($L150="","",IF(積算水温計算!AS150=FALSE,"",稚魚サイズ・収容重量計算!AR150))</f>
        <v/>
      </c>
      <c r="AS150" s="86" t="str">
        <f>IF($L150="","",IF(積算水温計算!AT150=FALSE,"",稚魚サイズ・収容重量計算!AS150))</f>
        <v/>
      </c>
      <c r="AT150" s="86" t="str">
        <f>IF($L150="","",IF(積算水温計算!AU150=FALSE,"",稚魚サイズ・収容重量計算!AT150))</f>
        <v/>
      </c>
      <c r="AU150" s="86" t="str">
        <f>IF($L150="","",IF(積算水温計算!AV150=FALSE,"",稚魚サイズ・収容重量計算!AU150))</f>
        <v/>
      </c>
      <c r="AV150" s="86" t="str">
        <f>IF($L150="","",IF(積算水温計算!AW150=FALSE,"",稚魚サイズ・収容重量計算!AV150))</f>
        <v/>
      </c>
      <c r="AW150" s="87" t="str">
        <f>IF($L150="","",IF(積算水温計算!AX150=FALSE,"",稚魚サイズ・収容重量計算!AW150))</f>
        <v/>
      </c>
      <c r="AX150" s="88" t="str">
        <f>IF($L150="","",IF(積算水温計算!AY150=FALSE,"",稚魚サイズ・収容重量計算!AX150))</f>
        <v/>
      </c>
      <c r="AY150" s="86" t="str">
        <f>IF($L150="","",IF(積算水温計算!AZ150=FALSE,"",稚魚サイズ・収容重量計算!AY150))</f>
        <v/>
      </c>
    </row>
    <row r="151" spans="1:51" x14ac:dyDescent="0.4">
      <c r="A151" s="32" t="str">
        <f t="shared" ref="A151:W151" si="46">IF(A56="","",A56)</f>
        <v/>
      </c>
      <c r="B151" s="51" t="str">
        <f t="shared" si="46"/>
        <v/>
      </c>
      <c r="C151" s="24" t="str">
        <f t="shared" si="46"/>
        <v/>
      </c>
      <c r="D151" s="24" t="str">
        <f t="shared" si="46"/>
        <v/>
      </c>
      <c r="E151" s="33" t="str">
        <f t="shared" si="46"/>
        <v/>
      </c>
      <c r="F151" s="24" t="str">
        <f t="shared" si="46"/>
        <v/>
      </c>
      <c r="G151" s="25" t="str">
        <f t="shared" si="46"/>
        <v/>
      </c>
      <c r="H151" s="25" t="str">
        <f t="shared" si="46"/>
        <v/>
      </c>
      <c r="I151" s="25" t="str">
        <f t="shared" si="46"/>
        <v/>
      </c>
      <c r="J151" s="32" t="str">
        <f t="shared" si="46"/>
        <v/>
      </c>
      <c r="K151" s="32" t="str">
        <f t="shared" si="46"/>
        <v/>
      </c>
      <c r="L151" s="36" t="str">
        <f t="shared" si="46"/>
        <v/>
      </c>
      <c r="M151" s="36">
        <f t="shared" si="46"/>
        <v>960</v>
      </c>
      <c r="N151" s="36">
        <f t="shared" si="46"/>
        <v>0.4</v>
      </c>
      <c r="O151" s="37">
        <f t="shared" si="46"/>
        <v>1.3</v>
      </c>
      <c r="P151" s="38">
        <f t="shared" si="46"/>
        <v>1</v>
      </c>
      <c r="Q151" s="39" t="str">
        <f t="shared" si="46"/>
        <v/>
      </c>
      <c r="R151" s="36" t="str">
        <f t="shared" si="46"/>
        <v/>
      </c>
      <c r="S151" s="32" t="str">
        <f t="shared" si="46"/>
        <v/>
      </c>
      <c r="T151" s="36" t="str">
        <f t="shared" si="46"/>
        <v/>
      </c>
      <c r="U151" s="32" t="str">
        <f t="shared" si="46"/>
        <v/>
      </c>
      <c r="V151" s="50" t="str">
        <f t="shared" si="46"/>
        <v/>
      </c>
      <c r="W151" s="36" t="str">
        <f t="shared" si="46"/>
        <v/>
      </c>
      <c r="X151" s="86"/>
      <c r="Y151" s="86" t="str">
        <f>IF($L151="","",IF(積算水温計算!Z151=FALSE,"",稚魚サイズ・収容重量計算!Y151))</f>
        <v/>
      </c>
      <c r="Z151" s="86" t="str">
        <f>IF($L151="","",IF(積算水温計算!AA151=FALSE,"",稚魚サイズ・収容重量計算!Z151))</f>
        <v/>
      </c>
      <c r="AA151" s="86" t="str">
        <f>IF($L151="","",IF(積算水温計算!AB151=FALSE,"",稚魚サイズ・収容重量計算!AA151))</f>
        <v/>
      </c>
      <c r="AB151" s="86" t="str">
        <f>IF($L151="","",IF(積算水温計算!AC151=FALSE,"",稚魚サイズ・収容重量計算!AB151))</f>
        <v/>
      </c>
      <c r="AC151" s="86" t="str">
        <f>IF($L151="","",IF(積算水温計算!AD151=FALSE,"",稚魚サイズ・収容重量計算!AC151))</f>
        <v/>
      </c>
      <c r="AD151" s="86" t="str">
        <f>IF($L151="","",IF(積算水温計算!AE151=FALSE,"",稚魚サイズ・収容重量計算!AD151))</f>
        <v/>
      </c>
      <c r="AE151" s="86" t="str">
        <f>IF($L151="","",IF(積算水温計算!AF151=FALSE,"",稚魚サイズ・収容重量計算!AE151))</f>
        <v/>
      </c>
      <c r="AF151" s="86" t="str">
        <f>IF($L151="","",IF(積算水温計算!AG151=FALSE,"",稚魚サイズ・収容重量計算!AF151))</f>
        <v/>
      </c>
      <c r="AG151" s="86" t="str">
        <f>IF($L151="","",IF(積算水温計算!AH151=FALSE,"",稚魚サイズ・収容重量計算!AG151))</f>
        <v/>
      </c>
      <c r="AH151" s="86" t="str">
        <f>IF($L151="","",IF(積算水温計算!AI151=FALSE,"",稚魚サイズ・収容重量計算!AH151))</f>
        <v/>
      </c>
      <c r="AI151" s="86" t="str">
        <f>IF($L151="","",IF(積算水温計算!AJ151=FALSE,"",稚魚サイズ・収容重量計算!AI151))</f>
        <v/>
      </c>
      <c r="AJ151" s="86" t="str">
        <f>IF($L151="","",IF(積算水温計算!AK151=FALSE,"",稚魚サイズ・収容重量計算!AJ151))</f>
        <v/>
      </c>
      <c r="AK151" s="86" t="str">
        <f>IF($L151="","",IF(積算水温計算!AL151=FALSE,"",稚魚サイズ・収容重量計算!AK151))</f>
        <v/>
      </c>
      <c r="AL151" s="86" t="str">
        <f>IF($L151="","",IF(積算水温計算!AM151=FALSE,"",稚魚サイズ・収容重量計算!AL151))</f>
        <v/>
      </c>
      <c r="AM151" s="86" t="str">
        <f>IF($L151="","",IF(積算水温計算!AN151=FALSE,"",稚魚サイズ・収容重量計算!AM151))</f>
        <v/>
      </c>
      <c r="AN151" s="86" t="str">
        <f>IF($L151="","",IF(積算水温計算!AO151=FALSE,"",稚魚サイズ・収容重量計算!AN151))</f>
        <v/>
      </c>
      <c r="AO151" s="86" t="str">
        <f>IF($L151="","",IF(積算水温計算!AP151=FALSE,"",稚魚サイズ・収容重量計算!AO151))</f>
        <v/>
      </c>
      <c r="AP151" s="86" t="str">
        <f>IF($L151="","",IF(積算水温計算!AQ151=FALSE,"",稚魚サイズ・収容重量計算!AP151))</f>
        <v/>
      </c>
      <c r="AQ151" s="87" t="str">
        <f>IF($L151="","",IF(積算水温計算!AR151=FALSE,"",稚魚サイズ・収容重量計算!AQ151))</f>
        <v/>
      </c>
      <c r="AR151" s="88" t="str">
        <f>IF($L151="","",IF(積算水温計算!AS151=FALSE,"",稚魚サイズ・収容重量計算!AR151))</f>
        <v/>
      </c>
      <c r="AS151" s="86" t="str">
        <f>IF($L151="","",IF(積算水温計算!AT151=FALSE,"",稚魚サイズ・収容重量計算!AS151))</f>
        <v/>
      </c>
      <c r="AT151" s="86" t="str">
        <f>IF($L151="","",IF(積算水温計算!AU151=FALSE,"",稚魚サイズ・収容重量計算!AT151))</f>
        <v/>
      </c>
      <c r="AU151" s="86" t="str">
        <f>IF($L151="","",IF(積算水温計算!AV151=FALSE,"",稚魚サイズ・収容重量計算!AU151))</f>
        <v/>
      </c>
      <c r="AV151" s="86" t="str">
        <f>IF($L151="","",IF(積算水温計算!AW151=FALSE,"",稚魚サイズ・収容重量計算!AV151))</f>
        <v/>
      </c>
      <c r="AW151" s="87" t="str">
        <f>IF($L151="","",IF(積算水温計算!AX151=FALSE,"",稚魚サイズ・収容重量計算!AW151))</f>
        <v/>
      </c>
      <c r="AX151" s="88" t="str">
        <f>IF($L151="","",IF(積算水温計算!AY151=FALSE,"",稚魚サイズ・収容重量計算!AX151))</f>
        <v/>
      </c>
      <c r="AY151" s="86" t="str">
        <f>IF($L151="","",IF(積算水温計算!AZ151=FALSE,"",稚魚サイズ・収容重量計算!AY151))</f>
        <v/>
      </c>
    </row>
    <row r="152" spans="1:51" x14ac:dyDescent="0.4">
      <c r="A152" s="32" t="str">
        <f t="shared" ref="A152:W152" si="47">IF(A57="","",A57)</f>
        <v/>
      </c>
      <c r="B152" s="51" t="str">
        <f t="shared" si="47"/>
        <v/>
      </c>
      <c r="C152" s="24" t="str">
        <f t="shared" si="47"/>
        <v/>
      </c>
      <c r="D152" s="24" t="str">
        <f t="shared" si="47"/>
        <v/>
      </c>
      <c r="E152" s="33" t="str">
        <f t="shared" si="47"/>
        <v/>
      </c>
      <c r="F152" s="24" t="str">
        <f t="shared" si="47"/>
        <v/>
      </c>
      <c r="G152" s="25" t="str">
        <f t="shared" si="47"/>
        <v/>
      </c>
      <c r="H152" s="25" t="str">
        <f t="shared" si="47"/>
        <v/>
      </c>
      <c r="I152" s="25" t="str">
        <f t="shared" si="47"/>
        <v/>
      </c>
      <c r="J152" s="32" t="str">
        <f t="shared" si="47"/>
        <v/>
      </c>
      <c r="K152" s="32" t="str">
        <f t="shared" si="47"/>
        <v/>
      </c>
      <c r="L152" s="36" t="str">
        <f t="shared" si="47"/>
        <v/>
      </c>
      <c r="M152" s="36">
        <f t="shared" si="47"/>
        <v>960</v>
      </c>
      <c r="N152" s="36">
        <f t="shared" si="47"/>
        <v>0.4</v>
      </c>
      <c r="O152" s="37">
        <f t="shared" si="47"/>
        <v>1.3</v>
      </c>
      <c r="P152" s="38">
        <f t="shared" si="47"/>
        <v>1</v>
      </c>
      <c r="Q152" s="39" t="str">
        <f t="shared" si="47"/>
        <v/>
      </c>
      <c r="R152" s="36" t="str">
        <f t="shared" si="47"/>
        <v/>
      </c>
      <c r="S152" s="32" t="str">
        <f t="shared" si="47"/>
        <v/>
      </c>
      <c r="T152" s="36" t="str">
        <f t="shared" si="47"/>
        <v/>
      </c>
      <c r="U152" s="32" t="str">
        <f t="shared" si="47"/>
        <v/>
      </c>
      <c r="V152" s="50" t="str">
        <f t="shared" si="47"/>
        <v/>
      </c>
      <c r="W152" s="36" t="str">
        <f t="shared" si="47"/>
        <v/>
      </c>
      <c r="X152" s="86"/>
      <c r="Y152" s="86" t="str">
        <f>IF($L152="","",IF(積算水温計算!Z152=FALSE,"",稚魚サイズ・収容重量計算!Y152))</f>
        <v/>
      </c>
      <c r="Z152" s="86" t="str">
        <f>IF($L152="","",IF(積算水温計算!AA152=FALSE,"",稚魚サイズ・収容重量計算!Z152))</f>
        <v/>
      </c>
      <c r="AA152" s="86" t="str">
        <f>IF($L152="","",IF(積算水温計算!AB152=FALSE,"",稚魚サイズ・収容重量計算!AA152))</f>
        <v/>
      </c>
      <c r="AB152" s="86" t="str">
        <f>IF($L152="","",IF(積算水温計算!AC152=FALSE,"",稚魚サイズ・収容重量計算!AB152))</f>
        <v/>
      </c>
      <c r="AC152" s="86" t="str">
        <f>IF($L152="","",IF(積算水温計算!AD152=FALSE,"",稚魚サイズ・収容重量計算!AC152))</f>
        <v/>
      </c>
      <c r="AD152" s="86" t="str">
        <f>IF($L152="","",IF(積算水温計算!AE152=FALSE,"",稚魚サイズ・収容重量計算!AD152))</f>
        <v/>
      </c>
      <c r="AE152" s="86" t="str">
        <f>IF($L152="","",IF(積算水温計算!AF152=FALSE,"",稚魚サイズ・収容重量計算!AE152))</f>
        <v/>
      </c>
      <c r="AF152" s="86" t="str">
        <f>IF($L152="","",IF(積算水温計算!AG152=FALSE,"",稚魚サイズ・収容重量計算!AF152))</f>
        <v/>
      </c>
      <c r="AG152" s="86" t="str">
        <f>IF($L152="","",IF(積算水温計算!AH152=FALSE,"",稚魚サイズ・収容重量計算!AG152))</f>
        <v/>
      </c>
      <c r="AH152" s="86" t="str">
        <f>IF($L152="","",IF(積算水温計算!AI152=FALSE,"",稚魚サイズ・収容重量計算!AH152))</f>
        <v/>
      </c>
      <c r="AI152" s="86" t="str">
        <f>IF($L152="","",IF(積算水温計算!AJ152=FALSE,"",稚魚サイズ・収容重量計算!AI152))</f>
        <v/>
      </c>
      <c r="AJ152" s="86" t="str">
        <f>IF($L152="","",IF(積算水温計算!AK152=FALSE,"",稚魚サイズ・収容重量計算!AJ152))</f>
        <v/>
      </c>
      <c r="AK152" s="86" t="str">
        <f>IF($L152="","",IF(積算水温計算!AL152=FALSE,"",稚魚サイズ・収容重量計算!AK152))</f>
        <v/>
      </c>
      <c r="AL152" s="86" t="str">
        <f>IF($L152="","",IF(積算水温計算!AM152=FALSE,"",稚魚サイズ・収容重量計算!AL152))</f>
        <v/>
      </c>
      <c r="AM152" s="86" t="str">
        <f>IF($L152="","",IF(積算水温計算!AN152=FALSE,"",稚魚サイズ・収容重量計算!AM152))</f>
        <v/>
      </c>
      <c r="AN152" s="86" t="str">
        <f>IF($L152="","",IF(積算水温計算!AO152=FALSE,"",稚魚サイズ・収容重量計算!AN152))</f>
        <v/>
      </c>
      <c r="AO152" s="86" t="str">
        <f>IF($L152="","",IF(積算水温計算!AP152=FALSE,"",稚魚サイズ・収容重量計算!AO152))</f>
        <v/>
      </c>
      <c r="AP152" s="86" t="str">
        <f>IF($L152="","",IF(積算水温計算!AQ152=FALSE,"",稚魚サイズ・収容重量計算!AP152))</f>
        <v/>
      </c>
      <c r="AQ152" s="87" t="str">
        <f>IF($L152="","",IF(積算水温計算!AR152=FALSE,"",稚魚サイズ・収容重量計算!AQ152))</f>
        <v/>
      </c>
      <c r="AR152" s="88" t="str">
        <f>IF($L152="","",IF(積算水温計算!AS152=FALSE,"",稚魚サイズ・収容重量計算!AR152))</f>
        <v/>
      </c>
      <c r="AS152" s="86" t="str">
        <f>IF($L152="","",IF(積算水温計算!AT152=FALSE,"",稚魚サイズ・収容重量計算!AS152))</f>
        <v/>
      </c>
      <c r="AT152" s="86" t="str">
        <f>IF($L152="","",IF(積算水温計算!AU152=FALSE,"",稚魚サイズ・収容重量計算!AT152))</f>
        <v/>
      </c>
      <c r="AU152" s="86" t="str">
        <f>IF($L152="","",IF(積算水温計算!AV152=FALSE,"",稚魚サイズ・収容重量計算!AU152))</f>
        <v/>
      </c>
      <c r="AV152" s="86" t="str">
        <f>IF($L152="","",IF(積算水温計算!AW152=FALSE,"",稚魚サイズ・収容重量計算!AV152))</f>
        <v/>
      </c>
      <c r="AW152" s="87" t="str">
        <f>IF($L152="","",IF(積算水温計算!AX152=FALSE,"",稚魚サイズ・収容重量計算!AW152))</f>
        <v/>
      </c>
      <c r="AX152" s="88" t="str">
        <f>IF($L152="","",IF(積算水温計算!AY152=FALSE,"",稚魚サイズ・収容重量計算!AX152))</f>
        <v/>
      </c>
      <c r="AY152" s="86" t="str">
        <f>IF($L152="","",IF(積算水温計算!AZ152=FALSE,"",稚魚サイズ・収容重量計算!AY152))</f>
        <v/>
      </c>
    </row>
    <row r="153" spans="1:51" x14ac:dyDescent="0.4">
      <c r="A153" s="32" t="str">
        <f t="shared" ref="A153:W153" si="48">IF(A58="","",A58)</f>
        <v/>
      </c>
      <c r="B153" s="51" t="str">
        <f t="shared" si="48"/>
        <v/>
      </c>
      <c r="C153" s="24" t="str">
        <f t="shared" si="48"/>
        <v/>
      </c>
      <c r="D153" s="24" t="str">
        <f t="shared" si="48"/>
        <v/>
      </c>
      <c r="E153" s="33" t="str">
        <f t="shared" si="48"/>
        <v/>
      </c>
      <c r="F153" s="24" t="str">
        <f t="shared" si="48"/>
        <v/>
      </c>
      <c r="G153" s="25" t="str">
        <f t="shared" si="48"/>
        <v/>
      </c>
      <c r="H153" s="25" t="str">
        <f t="shared" si="48"/>
        <v/>
      </c>
      <c r="I153" s="25" t="str">
        <f t="shared" si="48"/>
        <v/>
      </c>
      <c r="J153" s="32" t="str">
        <f t="shared" si="48"/>
        <v/>
      </c>
      <c r="K153" s="32" t="str">
        <f t="shared" si="48"/>
        <v/>
      </c>
      <c r="L153" s="36" t="str">
        <f t="shared" si="48"/>
        <v/>
      </c>
      <c r="M153" s="36">
        <f t="shared" si="48"/>
        <v>960</v>
      </c>
      <c r="N153" s="36">
        <f t="shared" si="48"/>
        <v>0.4</v>
      </c>
      <c r="O153" s="37">
        <f t="shared" si="48"/>
        <v>1.3</v>
      </c>
      <c r="P153" s="38">
        <f t="shared" si="48"/>
        <v>1</v>
      </c>
      <c r="Q153" s="39" t="str">
        <f t="shared" si="48"/>
        <v/>
      </c>
      <c r="R153" s="36" t="str">
        <f t="shared" si="48"/>
        <v/>
      </c>
      <c r="S153" s="32" t="str">
        <f t="shared" si="48"/>
        <v/>
      </c>
      <c r="T153" s="36" t="str">
        <f t="shared" si="48"/>
        <v/>
      </c>
      <c r="U153" s="32" t="str">
        <f t="shared" si="48"/>
        <v/>
      </c>
      <c r="V153" s="50" t="str">
        <f t="shared" si="48"/>
        <v/>
      </c>
      <c r="W153" s="36" t="str">
        <f t="shared" si="48"/>
        <v/>
      </c>
      <c r="X153" s="86"/>
      <c r="Y153" s="86" t="str">
        <f>IF($L153="","",IF(積算水温計算!Z153=FALSE,"",稚魚サイズ・収容重量計算!Y153))</f>
        <v/>
      </c>
      <c r="Z153" s="86" t="str">
        <f>IF($L153="","",IF(積算水温計算!AA153=FALSE,"",稚魚サイズ・収容重量計算!Z153))</f>
        <v/>
      </c>
      <c r="AA153" s="86" t="str">
        <f>IF($L153="","",IF(積算水温計算!AB153=FALSE,"",稚魚サイズ・収容重量計算!AA153))</f>
        <v/>
      </c>
      <c r="AB153" s="86" t="str">
        <f>IF($L153="","",IF(積算水温計算!AC153=FALSE,"",稚魚サイズ・収容重量計算!AB153))</f>
        <v/>
      </c>
      <c r="AC153" s="86" t="str">
        <f>IF($L153="","",IF(積算水温計算!AD153=FALSE,"",稚魚サイズ・収容重量計算!AC153))</f>
        <v/>
      </c>
      <c r="AD153" s="86" t="str">
        <f>IF($L153="","",IF(積算水温計算!AE153=FALSE,"",稚魚サイズ・収容重量計算!AD153))</f>
        <v/>
      </c>
      <c r="AE153" s="86" t="str">
        <f>IF($L153="","",IF(積算水温計算!AF153=FALSE,"",稚魚サイズ・収容重量計算!AE153))</f>
        <v/>
      </c>
      <c r="AF153" s="86" t="str">
        <f>IF($L153="","",IF(積算水温計算!AG153=FALSE,"",稚魚サイズ・収容重量計算!AF153))</f>
        <v/>
      </c>
      <c r="AG153" s="86" t="str">
        <f>IF($L153="","",IF(積算水温計算!AH153=FALSE,"",稚魚サイズ・収容重量計算!AG153))</f>
        <v/>
      </c>
      <c r="AH153" s="86" t="str">
        <f>IF($L153="","",IF(積算水温計算!AI153=FALSE,"",稚魚サイズ・収容重量計算!AH153))</f>
        <v/>
      </c>
      <c r="AI153" s="86" t="str">
        <f>IF($L153="","",IF(積算水温計算!AJ153=FALSE,"",稚魚サイズ・収容重量計算!AI153))</f>
        <v/>
      </c>
      <c r="AJ153" s="86" t="str">
        <f>IF($L153="","",IF(積算水温計算!AK153=FALSE,"",稚魚サイズ・収容重量計算!AJ153))</f>
        <v/>
      </c>
      <c r="AK153" s="86" t="str">
        <f>IF($L153="","",IF(積算水温計算!AL153=FALSE,"",稚魚サイズ・収容重量計算!AK153))</f>
        <v/>
      </c>
      <c r="AL153" s="86" t="str">
        <f>IF($L153="","",IF(積算水温計算!AM153=FALSE,"",稚魚サイズ・収容重量計算!AL153))</f>
        <v/>
      </c>
      <c r="AM153" s="86" t="str">
        <f>IF($L153="","",IF(積算水温計算!AN153=FALSE,"",稚魚サイズ・収容重量計算!AM153))</f>
        <v/>
      </c>
      <c r="AN153" s="86" t="str">
        <f>IF($L153="","",IF(積算水温計算!AO153=FALSE,"",稚魚サイズ・収容重量計算!AN153))</f>
        <v/>
      </c>
      <c r="AO153" s="86" t="str">
        <f>IF($L153="","",IF(積算水温計算!AP153=FALSE,"",稚魚サイズ・収容重量計算!AO153))</f>
        <v/>
      </c>
      <c r="AP153" s="86" t="str">
        <f>IF($L153="","",IF(積算水温計算!AQ153=FALSE,"",稚魚サイズ・収容重量計算!AP153))</f>
        <v/>
      </c>
      <c r="AQ153" s="87" t="str">
        <f>IF($L153="","",IF(積算水温計算!AR153=FALSE,"",稚魚サイズ・収容重量計算!AQ153))</f>
        <v/>
      </c>
      <c r="AR153" s="88" t="str">
        <f>IF($L153="","",IF(積算水温計算!AS153=FALSE,"",稚魚サイズ・収容重量計算!AR153))</f>
        <v/>
      </c>
      <c r="AS153" s="86" t="str">
        <f>IF($L153="","",IF(積算水温計算!AT153=FALSE,"",稚魚サイズ・収容重量計算!AS153))</f>
        <v/>
      </c>
      <c r="AT153" s="86" t="str">
        <f>IF($L153="","",IF(積算水温計算!AU153=FALSE,"",稚魚サイズ・収容重量計算!AT153))</f>
        <v/>
      </c>
      <c r="AU153" s="86" t="str">
        <f>IF($L153="","",IF(積算水温計算!AV153=FALSE,"",稚魚サイズ・収容重量計算!AU153))</f>
        <v/>
      </c>
      <c r="AV153" s="86" t="str">
        <f>IF($L153="","",IF(積算水温計算!AW153=FALSE,"",稚魚サイズ・収容重量計算!AV153))</f>
        <v/>
      </c>
      <c r="AW153" s="87" t="str">
        <f>IF($L153="","",IF(積算水温計算!AX153=FALSE,"",稚魚サイズ・収容重量計算!AW153))</f>
        <v/>
      </c>
      <c r="AX153" s="88" t="str">
        <f>IF($L153="","",IF(積算水温計算!AY153=FALSE,"",稚魚サイズ・収容重量計算!AX153))</f>
        <v/>
      </c>
      <c r="AY153" s="86" t="str">
        <f>IF($L153="","",IF(積算水温計算!AZ153=FALSE,"",稚魚サイズ・収容重量計算!AY153))</f>
        <v/>
      </c>
    </row>
    <row r="154" spans="1:51" x14ac:dyDescent="0.4">
      <c r="A154" s="32" t="str">
        <f t="shared" ref="A154:W154" si="49">IF(A59="","",A59)</f>
        <v/>
      </c>
      <c r="B154" s="51" t="str">
        <f t="shared" si="49"/>
        <v/>
      </c>
      <c r="C154" s="24" t="str">
        <f t="shared" si="49"/>
        <v/>
      </c>
      <c r="D154" s="24" t="str">
        <f t="shared" si="49"/>
        <v/>
      </c>
      <c r="E154" s="33" t="str">
        <f t="shared" si="49"/>
        <v/>
      </c>
      <c r="F154" s="24" t="str">
        <f t="shared" si="49"/>
        <v/>
      </c>
      <c r="G154" s="25" t="str">
        <f t="shared" si="49"/>
        <v/>
      </c>
      <c r="H154" s="25" t="str">
        <f t="shared" si="49"/>
        <v/>
      </c>
      <c r="I154" s="25" t="str">
        <f t="shared" si="49"/>
        <v/>
      </c>
      <c r="J154" s="32" t="str">
        <f t="shared" si="49"/>
        <v/>
      </c>
      <c r="K154" s="32" t="str">
        <f t="shared" si="49"/>
        <v/>
      </c>
      <c r="L154" s="36" t="str">
        <f t="shared" si="49"/>
        <v/>
      </c>
      <c r="M154" s="36">
        <f t="shared" si="49"/>
        <v>960</v>
      </c>
      <c r="N154" s="36">
        <f t="shared" si="49"/>
        <v>0.4</v>
      </c>
      <c r="O154" s="37">
        <f t="shared" si="49"/>
        <v>1.3</v>
      </c>
      <c r="P154" s="38">
        <f t="shared" si="49"/>
        <v>1</v>
      </c>
      <c r="Q154" s="39" t="str">
        <f t="shared" si="49"/>
        <v/>
      </c>
      <c r="R154" s="36" t="str">
        <f t="shared" si="49"/>
        <v/>
      </c>
      <c r="S154" s="32" t="str">
        <f t="shared" si="49"/>
        <v/>
      </c>
      <c r="T154" s="36" t="str">
        <f t="shared" si="49"/>
        <v/>
      </c>
      <c r="U154" s="32" t="str">
        <f t="shared" si="49"/>
        <v/>
      </c>
      <c r="V154" s="50" t="str">
        <f t="shared" si="49"/>
        <v/>
      </c>
      <c r="W154" s="36" t="str">
        <f t="shared" si="49"/>
        <v/>
      </c>
      <c r="X154" s="86"/>
      <c r="Y154" s="86" t="str">
        <f>IF($L154="","",IF(積算水温計算!Z154=FALSE,"",稚魚サイズ・収容重量計算!Y154))</f>
        <v/>
      </c>
      <c r="Z154" s="86" t="str">
        <f>IF($L154="","",IF(積算水温計算!AA154=FALSE,"",稚魚サイズ・収容重量計算!Z154))</f>
        <v/>
      </c>
      <c r="AA154" s="86" t="str">
        <f>IF($L154="","",IF(積算水温計算!AB154=FALSE,"",稚魚サイズ・収容重量計算!AA154))</f>
        <v/>
      </c>
      <c r="AB154" s="86" t="str">
        <f>IF($L154="","",IF(積算水温計算!AC154=FALSE,"",稚魚サイズ・収容重量計算!AB154))</f>
        <v/>
      </c>
      <c r="AC154" s="86" t="str">
        <f>IF($L154="","",IF(積算水温計算!AD154=FALSE,"",稚魚サイズ・収容重量計算!AC154))</f>
        <v/>
      </c>
      <c r="AD154" s="86" t="str">
        <f>IF($L154="","",IF(積算水温計算!AE154=FALSE,"",稚魚サイズ・収容重量計算!AD154))</f>
        <v/>
      </c>
      <c r="AE154" s="86" t="str">
        <f>IF($L154="","",IF(積算水温計算!AF154=FALSE,"",稚魚サイズ・収容重量計算!AE154))</f>
        <v/>
      </c>
      <c r="AF154" s="86" t="str">
        <f>IF($L154="","",IF(積算水温計算!AG154=FALSE,"",稚魚サイズ・収容重量計算!AF154))</f>
        <v/>
      </c>
      <c r="AG154" s="86" t="str">
        <f>IF($L154="","",IF(積算水温計算!AH154=FALSE,"",稚魚サイズ・収容重量計算!AG154))</f>
        <v/>
      </c>
      <c r="AH154" s="86" t="str">
        <f>IF($L154="","",IF(積算水温計算!AI154=FALSE,"",稚魚サイズ・収容重量計算!AH154))</f>
        <v/>
      </c>
      <c r="AI154" s="86" t="str">
        <f>IF($L154="","",IF(積算水温計算!AJ154=FALSE,"",稚魚サイズ・収容重量計算!AI154))</f>
        <v/>
      </c>
      <c r="AJ154" s="86" t="str">
        <f>IF($L154="","",IF(積算水温計算!AK154=FALSE,"",稚魚サイズ・収容重量計算!AJ154))</f>
        <v/>
      </c>
      <c r="AK154" s="86" t="str">
        <f>IF($L154="","",IF(積算水温計算!AL154=FALSE,"",稚魚サイズ・収容重量計算!AK154))</f>
        <v/>
      </c>
      <c r="AL154" s="86" t="str">
        <f>IF($L154="","",IF(積算水温計算!AM154=FALSE,"",稚魚サイズ・収容重量計算!AL154))</f>
        <v/>
      </c>
      <c r="AM154" s="86" t="str">
        <f>IF($L154="","",IF(積算水温計算!AN154=FALSE,"",稚魚サイズ・収容重量計算!AM154))</f>
        <v/>
      </c>
      <c r="AN154" s="86" t="str">
        <f>IF($L154="","",IF(積算水温計算!AO154=FALSE,"",稚魚サイズ・収容重量計算!AN154))</f>
        <v/>
      </c>
      <c r="AO154" s="86" t="str">
        <f>IF($L154="","",IF(積算水温計算!AP154=FALSE,"",稚魚サイズ・収容重量計算!AO154))</f>
        <v/>
      </c>
      <c r="AP154" s="86" t="str">
        <f>IF($L154="","",IF(積算水温計算!AQ154=FALSE,"",稚魚サイズ・収容重量計算!AP154))</f>
        <v/>
      </c>
      <c r="AQ154" s="87" t="str">
        <f>IF($L154="","",IF(積算水温計算!AR154=FALSE,"",稚魚サイズ・収容重量計算!AQ154))</f>
        <v/>
      </c>
      <c r="AR154" s="88" t="str">
        <f>IF($L154="","",IF(積算水温計算!AS154=FALSE,"",稚魚サイズ・収容重量計算!AR154))</f>
        <v/>
      </c>
      <c r="AS154" s="86" t="str">
        <f>IF($L154="","",IF(積算水温計算!AT154=FALSE,"",稚魚サイズ・収容重量計算!AS154))</f>
        <v/>
      </c>
      <c r="AT154" s="86" t="str">
        <f>IF($L154="","",IF(積算水温計算!AU154=FALSE,"",稚魚サイズ・収容重量計算!AT154))</f>
        <v/>
      </c>
      <c r="AU154" s="86" t="str">
        <f>IF($L154="","",IF(積算水温計算!AV154=FALSE,"",稚魚サイズ・収容重量計算!AU154))</f>
        <v/>
      </c>
      <c r="AV154" s="86" t="str">
        <f>IF($L154="","",IF(積算水温計算!AW154=FALSE,"",稚魚サイズ・収容重量計算!AV154))</f>
        <v/>
      </c>
      <c r="AW154" s="87" t="str">
        <f>IF($L154="","",IF(積算水温計算!AX154=FALSE,"",稚魚サイズ・収容重量計算!AW154))</f>
        <v/>
      </c>
      <c r="AX154" s="88" t="str">
        <f>IF($L154="","",IF(積算水温計算!AY154=FALSE,"",稚魚サイズ・収容重量計算!AX154))</f>
        <v/>
      </c>
      <c r="AY154" s="86" t="str">
        <f>IF($L154="","",IF(積算水温計算!AZ154=FALSE,"",稚魚サイズ・収容重量計算!AY154))</f>
        <v/>
      </c>
    </row>
    <row r="155" spans="1:51" x14ac:dyDescent="0.4">
      <c r="A155" s="32" t="str">
        <f t="shared" ref="A155:W155" si="50">IF(A60="","",A60)</f>
        <v/>
      </c>
      <c r="B155" s="51" t="str">
        <f t="shared" si="50"/>
        <v/>
      </c>
      <c r="C155" s="24" t="str">
        <f t="shared" si="50"/>
        <v/>
      </c>
      <c r="D155" s="24" t="str">
        <f t="shared" si="50"/>
        <v/>
      </c>
      <c r="E155" s="33" t="str">
        <f t="shared" si="50"/>
        <v/>
      </c>
      <c r="F155" s="24" t="str">
        <f t="shared" si="50"/>
        <v/>
      </c>
      <c r="G155" s="25" t="str">
        <f t="shared" si="50"/>
        <v/>
      </c>
      <c r="H155" s="25" t="str">
        <f t="shared" si="50"/>
        <v/>
      </c>
      <c r="I155" s="25" t="str">
        <f t="shared" si="50"/>
        <v/>
      </c>
      <c r="J155" s="32" t="str">
        <f t="shared" si="50"/>
        <v/>
      </c>
      <c r="K155" s="32" t="str">
        <f t="shared" si="50"/>
        <v/>
      </c>
      <c r="L155" s="36" t="str">
        <f t="shared" si="50"/>
        <v/>
      </c>
      <c r="M155" s="36">
        <f t="shared" si="50"/>
        <v>960</v>
      </c>
      <c r="N155" s="36">
        <f t="shared" si="50"/>
        <v>0.4</v>
      </c>
      <c r="O155" s="37">
        <f t="shared" si="50"/>
        <v>1.3</v>
      </c>
      <c r="P155" s="38">
        <f t="shared" si="50"/>
        <v>1</v>
      </c>
      <c r="Q155" s="39" t="str">
        <f t="shared" si="50"/>
        <v/>
      </c>
      <c r="R155" s="36" t="str">
        <f t="shared" si="50"/>
        <v/>
      </c>
      <c r="S155" s="32" t="str">
        <f t="shared" si="50"/>
        <v/>
      </c>
      <c r="T155" s="36" t="str">
        <f t="shared" si="50"/>
        <v/>
      </c>
      <c r="U155" s="32" t="str">
        <f t="shared" si="50"/>
        <v/>
      </c>
      <c r="V155" s="50" t="str">
        <f t="shared" si="50"/>
        <v/>
      </c>
      <c r="W155" s="36" t="str">
        <f t="shared" si="50"/>
        <v/>
      </c>
      <c r="X155" s="86"/>
      <c r="Y155" s="86" t="str">
        <f>IF($L155="","",IF(積算水温計算!Z155=FALSE,"",稚魚サイズ・収容重量計算!Y155))</f>
        <v/>
      </c>
      <c r="Z155" s="86" t="str">
        <f>IF($L155="","",IF(積算水温計算!AA155=FALSE,"",稚魚サイズ・収容重量計算!Z155))</f>
        <v/>
      </c>
      <c r="AA155" s="86" t="str">
        <f>IF($L155="","",IF(積算水温計算!AB155=FALSE,"",稚魚サイズ・収容重量計算!AA155))</f>
        <v/>
      </c>
      <c r="AB155" s="86" t="str">
        <f>IF($L155="","",IF(積算水温計算!AC155=FALSE,"",稚魚サイズ・収容重量計算!AB155))</f>
        <v/>
      </c>
      <c r="AC155" s="86" t="str">
        <f>IF($L155="","",IF(積算水温計算!AD155=FALSE,"",稚魚サイズ・収容重量計算!AC155))</f>
        <v/>
      </c>
      <c r="AD155" s="86" t="str">
        <f>IF($L155="","",IF(積算水温計算!AE155=FALSE,"",稚魚サイズ・収容重量計算!AD155))</f>
        <v/>
      </c>
      <c r="AE155" s="86" t="str">
        <f>IF($L155="","",IF(積算水温計算!AF155=FALSE,"",稚魚サイズ・収容重量計算!AE155))</f>
        <v/>
      </c>
      <c r="AF155" s="86" t="str">
        <f>IF($L155="","",IF(積算水温計算!AG155=FALSE,"",稚魚サイズ・収容重量計算!AF155))</f>
        <v/>
      </c>
      <c r="AG155" s="86" t="str">
        <f>IF($L155="","",IF(積算水温計算!AH155=FALSE,"",稚魚サイズ・収容重量計算!AG155))</f>
        <v/>
      </c>
      <c r="AH155" s="86" t="str">
        <f>IF($L155="","",IF(積算水温計算!AI155=FALSE,"",稚魚サイズ・収容重量計算!AH155))</f>
        <v/>
      </c>
      <c r="AI155" s="86" t="str">
        <f>IF($L155="","",IF(積算水温計算!AJ155=FALSE,"",稚魚サイズ・収容重量計算!AI155))</f>
        <v/>
      </c>
      <c r="AJ155" s="86" t="str">
        <f>IF($L155="","",IF(積算水温計算!AK155=FALSE,"",稚魚サイズ・収容重量計算!AJ155))</f>
        <v/>
      </c>
      <c r="AK155" s="86" t="str">
        <f>IF($L155="","",IF(積算水温計算!AL155=FALSE,"",稚魚サイズ・収容重量計算!AK155))</f>
        <v/>
      </c>
      <c r="AL155" s="86" t="str">
        <f>IF($L155="","",IF(積算水温計算!AM155=FALSE,"",稚魚サイズ・収容重量計算!AL155))</f>
        <v/>
      </c>
      <c r="AM155" s="86" t="str">
        <f>IF($L155="","",IF(積算水温計算!AN155=FALSE,"",稚魚サイズ・収容重量計算!AM155))</f>
        <v/>
      </c>
      <c r="AN155" s="86" t="str">
        <f>IF($L155="","",IF(積算水温計算!AO155=FALSE,"",稚魚サイズ・収容重量計算!AN155))</f>
        <v/>
      </c>
      <c r="AO155" s="86" t="str">
        <f>IF($L155="","",IF(積算水温計算!AP155=FALSE,"",稚魚サイズ・収容重量計算!AO155))</f>
        <v/>
      </c>
      <c r="AP155" s="86" t="str">
        <f>IF($L155="","",IF(積算水温計算!AQ155=FALSE,"",稚魚サイズ・収容重量計算!AP155))</f>
        <v/>
      </c>
      <c r="AQ155" s="87" t="str">
        <f>IF($L155="","",IF(積算水温計算!AR155=FALSE,"",稚魚サイズ・収容重量計算!AQ155))</f>
        <v/>
      </c>
      <c r="AR155" s="88" t="str">
        <f>IF($L155="","",IF(積算水温計算!AS155=FALSE,"",稚魚サイズ・収容重量計算!AR155))</f>
        <v/>
      </c>
      <c r="AS155" s="86" t="str">
        <f>IF($L155="","",IF(積算水温計算!AT155=FALSE,"",稚魚サイズ・収容重量計算!AS155))</f>
        <v/>
      </c>
      <c r="AT155" s="86" t="str">
        <f>IF($L155="","",IF(積算水温計算!AU155=FALSE,"",稚魚サイズ・収容重量計算!AT155))</f>
        <v/>
      </c>
      <c r="AU155" s="86" t="str">
        <f>IF($L155="","",IF(積算水温計算!AV155=FALSE,"",稚魚サイズ・収容重量計算!AU155))</f>
        <v/>
      </c>
      <c r="AV155" s="86" t="str">
        <f>IF($L155="","",IF(積算水温計算!AW155=FALSE,"",稚魚サイズ・収容重量計算!AV155))</f>
        <v/>
      </c>
      <c r="AW155" s="87" t="str">
        <f>IF($L155="","",IF(積算水温計算!AX155=FALSE,"",稚魚サイズ・収容重量計算!AW155))</f>
        <v/>
      </c>
      <c r="AX155" s="88" t="str">
        <f>IF($L155="","",IF(積算水温計算!AY155=FALSE,"",稚魚サイズ・収容重量計算!AX155))</f>
        <v/>
      </c>
      <c r="AY155" s="86" t="str">
        <f>IF($L155="","",IF(積算水温計算!AZ155=FALSE,"",稚魚サイズ・収容重量計算!AY155))</f>
        <v/>
      </c>
    </row>
    <row r="156" spans="1:51" x14ac:dyDescent="0.4">
      <c r="A156" s="32" t="str">
        <f t="shared" ref="A156:W156" si="51">IF(A61="","",A61)</f>
        <v/>
      </c>
      <c r="B156" s="51" t="str">
        <f t="shared" si="51"/>
        <v/>
      </c>
      <c r="C156" s="24" t="str">
        <f t="shared" si="51"/>
        <v/>
      </c>
      <c r="D156" s="24" t="str">
        <f t="shared" si="51"/>
        <v/>
      </c>
      <c r="E156" s="33" t="str">
        <f t="shared" si="51"/>
        <v/>
      </c>
      <c r="F156" s="24" t="str">
        <f t="shared" si="51"/>
        <v/>
      </c>
      <c r="G156" s="25" t="str">
        <f t="shared" si="51"/>
        <v/>
      </c>
      <c r="H156" s="25" t="str">
        <f t="shared" si="51"/>
        <v/>
      </c>
      <c r="I156" s="25" t="str">
        <f t="shared" si="51"/>
        <v/>
      </c>
      <c r="J156" s="32" t="str">
        <f t="shared" si="51"/>
        <v/>
      </c>
      <c r="K156" s="32" t="str">
        <f t="shared" si="51"/>
        <v/>
      </c>
      <c r="L156" s="36" t="str">
        <f t="shared" si="51"/>
        <v/>
      </c>
      <c r="M156" s="36">
        <f t="shared" si="51"/>
        <v>960</v>
      </c>
      <c r="N156" s="36">
        <f t="shared" si="51"/>
        <v>0.4</v>
      </c>
      <c r="O156" s="37">
        <f t="shared" si="51"/>
        <v>1.3</v>
      </c>
      <c r="P156" s="38">
        <f t="shared" si="51"/>
        <v>1</v>
      </c>
      <c r="Q156" s="39" t="str">
        <f t="shared" si="51"/>
        <v/>
      </c>
      <c r="R156" s="36" t="str">
        <f t="shared" si="51"/>
        <v/>
      </c>
      <c r="S156" s="32" t="str">
        <f t="shared" si="51"/>
        <v/>
      </c>
      <c r="T156" s="36" t="str">
        <f t="shared" si="51"/>
        <v/>
      </c>
      <c r="U156" s="32" t="str">
        <f t="shared" si="51"/>
        <v/>
      </c>
      <c r="V156" s="50" t="str">
        <f t="shared" si="51"/>
        <v/>
      </c>
      <c r="W156" s="36" t="str">
        <f t="shared" si="51"/>
        <v/>
      </c>
      <c r="X156" s="86"/>
      <c r="Y156" s="86" t="str">
        <f>IF($L156="","",IF(積算水温計算!Z156=FALSE,"",稚魚サイズ・収容重量計算!Y156))</f>
        <v/>
      </c>
      <c r="Z156" s="86" t="str">
        <f>IF($L156="","",IF(積算水温計算!AA156=FALSE,"",稚魚サイズ・収容重量計算!Z156))</f>
        <v/>
      </c>
      <c r="AA156" s="86" t="str">
        <f>IF($L156="","",IF(積算水温計算!AB156=FALSE,"",稚魚サイズ・収容重量計算!AA156))</f>
        <v/>
      </c>
      <c r="AB156" s="86" t="str">
        <f>IF($L156="","",IF(積算水温計算!AC156=FALSE,"",稚魚サイズ・収容重量計算!AB156))</f>
        <v/>
      </c>
      <c r="AC156" s="86" t="str">
        <f>IF($L156="","",IF(積算水温計算!AD156=FALSE,"",稚魚サイズ・収容重量計算!AC156))</f>
        <v/>
      </c>
      <c r="AD156" s="86" t="str">
        <f>IF($L156="","",IF(積算水温計算!AE156=FALSE,"",稚魚サイズ・収容重量計算!AD156))</f>
        <v/>
      </c>
      <c r="AE156" s="86" t="str">
        <f>IF($L156="","",IF(積算水温計算!AF156=FALSE,"",稚魚サイズ・収容重量計算!AE156))</f>
        <v/>
      </c>
      <c r="AF156" s="86" t="str">
        <f>IF($L156="","",IF(積算水温計算!AG156=FALSE,"",稚魚サイズ・収容重量計算!AF156))</f>
        <v/>
      </c>
      <c r="AG156" s="86" t="str">
        <f>IF($L156="","",IF(積算水温計算!AH156=FALSE,"",稚魚サイズ・収容重量計算!AG156))</f>
        <v/>
      </c>
      <c r="AH156" s="86" t="str">
        <f>IF($L156="","",IF(積算水温計算!AI156=FALSE,"",稚魚サイズ・収容重量計算!AH156))</f>
        <v/>
      </c>
      <c r="AI156" s="86" t="str">
        <f>IF($L156="","",IF(積算水温計算!AJ156=FALSE,"",稚魚サイズ・収容重量計算!AI156))</f>
        <v/>
      </c>
      <c r="AJ156" s="86" t="str">
        <f>IF($L156="","",IF(積算水温計算!AK156=FALSE,"",稚魚サイズ・収容重量計算!AJ156))</f>
        <v/>
      </c>
      <c r="AK156" s="86" t="str">
        <f>IF($L156="","",IF(積算水温計算!AL156=FALSE,"",稚魚サイズ・収容重量計算!AK156))</f>
        <v/>
      </c>
      <c r="AL156" s="86" t="str">
        <f>IF($L156="","",IF(積算水温計算!AM156=FALSE,"",稚魚サイズ・収容重量計算!AL156))</f>
        <v/>
      </c>
      <c r="AM156" s="86" t="str">
        <f>IF($L156="","",IF(積算水温計算!AN156=FALSE,"",稚魚サイズ・収容重量計算!AM156))</f>
        <v/>
      </c>
      <c r="AN156" s="86" t="str">
        <f>IF($L156="","",IF(積算水温計算!AO156=FALSE,"",稚魚サイズ・収容重量計算!AN156))</f>
        <v/>
      </c>
      <c r="AO156" s="86" t="str">
        <f>IF($L156="","",IF(積算水温計算!AP156=FALSE,"",稚魚サイズ・収容重量計算!AO156))</f>
        <v/>
      </c>
      <c r="AP156" s="86" t="str">
        <f>IF($L156="","",IF(積算水温計算!AQ156=FALSE,"",稚魚サイズ・収容重量計算!AP156))</f>
        <v/>
      </c>
      <c r="AQ156" s="87" t="str">
        <f>IF($L156="","",IF(積算水温計算!AR156=FALSE,"",稚魚サイズ・収容重量計算!AQ156))</f>
        <v/>
      </c>
      <c r="AR156" s="88" t="str">
        <f>IF($L156="","",IF(積算水温計算!AS156=FALSE,"",稚魚サイズ・収容重量計算!AR156))</f>
        <v/>
      </c>
      <c r="AS156" s="86" t="str">
        <f>IF($L156="","",IF(積算水温計算!AT156=FALSE,"",稚魚サイズ・収容重量計算!AS156))</f>
        <v/>
      </c>
      <c r="AT156" s="86" t="str">
        <f>IF($L156="","",IF(積算水温計算!AU156=FALSE,"",稚魚サイズ・収容重量計算!AT156))</f>
        <v/>
      </c>
      <c r="AU156" s="86" t="str">
        <f>IF($L156="","",IF(積算水温計算!AV156=FALSE,"",稚魚サイズ・収容重量計算!AU156))</f>
        <v/>
      </c>
      <c r="AV156" s="86" t="str">
        <f>IF($L156="","",IF(積算水温計算!AW156=FALSE,"",稚魚サイズ・収容重量計算!AV156))</f>
        <v/>
      </c>
      <c r="AW156" s="87" t="str">
        <f>IF($L156="","",IF(積算水温計算!AX156=FALSE,"",稚魚サイズ・収容重量計算!AW156))</f>
        <v/>
      </c>
      <c r="AX156" s="88" t="str">
        <f>IF($L156="","",IF(積算水温計算!AY156=FALSE,"",稚魚サイズ・収容重量計算!AX156))</f>
        <v/>
      </c>
      <c r="AY156" s="86" t="str">
        <f>IF($L156="","",IF(積算水温計算!AZ156=FALSE,"",稚魚サイズ・収容重量計算!AY156))</f>
        <v/>
      </c>
    </row>
    <row r="157" spans="1:51" x14ac:dyDescent="0.4">
      <c r="A157" s="32" t="str">
        <f t="shared" ref="A157:W157" si="52">IF(A62="","",A62)</f>
        <v/>
      </c>
      <c r="B157" s="51" t="str">
        <f t="shared" si="52"/>
        <v/>
      </c>
      <c r="C157" s="24" t="str">
        <f t="shared" si="52"/>
        <v/>
      </c>
      <c r="D157" s="24" t="str">
        <f t="shared" si="52"/>
        <v/>
      </c>
      <c r="E157" s="33" t="str">
        <f t="shared" si="52"/>
        <v/>
      </c>
      <c r="F157" s="24" t="str">
        <f t="shared" si="52"/>
        <v/>
      </c>
      <c r="G157" s="25" t="str">
        <f t="shared" si="52"/>
        <v/>
      </c>
      <c r="H157" s="25" t="str">
        <f t="shared" si="52"/>
        <v/>
      </c>
      <c r="I157" s="25" t="str">
        <f t="shared" si="52"/>
        <v/>
      </c>
      <c r="J157" s="32" t="str">
        <f t="shared" si="52"/>
        <v/>
      </c>
      <c r="K157" s="32" t="str">
        <f t="shared" si="52"/>
        <v/>
      </c>
      <c r="L157" s="36" t="str">
        <f t="shared" si="52"/>
        <v/>
      </c>
      <c r="M157" s="36">
        <f t="shared" si="52"/>
        <v>960</v>
      </c>
      <c r="N157" s="36">
        <f t="shared" si="52"/>
        <v>0.4</v>
      </c>
      <c r="O157" s="37">
        <f t="shared" si="52"/>
        <v>1.3</v>
      </c>
      <c r="P157" s="38">
        <f t="shared" si="52"/>
        <v>1</v>
      </c>
      <c r="Q157" s="39" t="str">
        <f t="shared" si="52"/>
        <v/>
      </c>
      <c r="R157" s="36" t="str">
        <f t="shared" si="52"/>
        <v/>
      </c>
      <c r="S157" s="32" t="str">
        <f t="shared" si="52"/>
        <v/>
      </c>
      <c r="T157" s="36" t="str">
        <f t="shared" si="52"/>
        <v/>
      </c>
      <c r="U157" s="32" t="str">
        <f t="shared" si="52"/>
        <v/>
      </c>
      <c r="V157" s="50" t="str">
        <f t="shared" si="52"/>
        <v/>
      </c>
      <c r="W157" s="36" t="str">
        <f t="shared" si="52"/>
        <v/>
      </c>
      <c r="X157" s="86"/>
      <c r="Y157" s="86" t="str">
        <f>IF($L157="","",IF(積算水温計算!Z157=FALSE,"",稚魚サイズ・収容重量計算!Y157))</f>
        <v/>
      </c>
      <c r="Z157" s="86" t="str">
        <f>IF($L157="","",IF(積算水温計算!AA157=FALSE,"",稚魚サイズ・収容重量計算!Z157))</f>
        <v/>
      </c>
      <c r="AA157" s="86" t="str">
        <f>IF($L157="","",IF(積算水温計算!AB157=FALSE,"",稚魚サイズ・収容重量計算!AA157))</f>
        <v/>
      </c>
      <c r="AB157" s="86" t="str">
        <f>IF($L157="","",IF(積算水温計算!AC157=FALSE,"",稚魚サイズ・収容重量計算!AB157))</f>
        <v/>
      </c>
      <c r="AC157" s="86" t="str">
        <f>IF($L157="","",IF(積算水温計算!AD157=FALSE,"",稚魚サイズ・収容重量計算!AC157))</f>
        <v/>
      </c>
      <c r="AD157" s="86" t="str">
        <f>IF($L157="","",IF(積算水温計算!AE157=FALSE,"",稚魚サイズ・収容重量計算!AD157))</f>
        <v/>
      </c>
      <c r="AE157" s="86" t="str">
        <f>IF($L157="","",IF(積算水温計算!AF157=FALSE,"",稚魚サイズ・収容重量計算!AE157))</f>
        <v/>
      </c>
      <c r="AF157" s="86" t="str">
        <f>IF($L157="","",IF(積算水温計算!AG157=FALSE,"",稚魚サイズ・収容重量計算!AF157))</f>
        <v/>
      </c>
      <c r="AG157" s="86" t="str">
        <f>IF($L157="","",IF(積算水温計算!AH157=FALSE,"",稚魚サイズ・収容重量計算!AG157))</f>
        <v/>
      </c>
      <c r="AH157" s="86" t="str">
        <f>IF($L157="","",IF(積算水温計算!AI157=FALSE,"",稚魚サイズ・収容重量計算!AH157))</f>
        <v/>
      </c>
      <c r="AI157" s="86" t="str">
        <f>IF($L157="","",IF(積算水温計算!AJ157=FALSE,"",稚魚サイズ・収容重量計算!AI157))</f>
        <v/>
      </c>
      <c r="AJ157" s="86" t="str">
        <f>IF($L157="","",IF(積算水温計算!AK157=FALSE,"",稚魚サイズ・収容重量計算!AJ157))</f>
        <v/>
      </c>
      <c r="AK157" s="86" t="str">
        <f>IF($L157="","",IF(積算水温計算!AL157=FALSE,"",稚魚サイズ・収容重量計算!AK157))</f>
        <v/>
      </c>
      <c r="AL157" s="86" t="str">
        <f>IF($L157="","",IF(積算水温計算!AM157=FALSE,"",稚魚サイズ・収容重量計算!AL157))</f>
        <v/>
      </c>
      <c r="AM157" s="86" t="str">
        <f>IF($L157="","",IF(積算水温計算!AN157=FALSE,"",稚魚サイズ・収容重量計算!AM157))</f>
        <v/>
      </c>
      <c r="AN157" s="86" t="str">
        <f>IF($L157="","",IF(積算水温計算!AO157=FALSE,"",稚魚サイズ・収容重量計算!AN157))</f>
        <v/>
      </c>
      <c r="AO157" s="86" t="str">
        <f>IF($L157="","",IF(積算水温計算!AP157=FALSE,"",稚魚サイズ・収容重量計算!AO157))</f>
        <v/>
      </c>
      <c r="AP157" s="86" t="str">
        <f>IF($L157="","",IF(積算水温計算!AQ157=FALSE,"",稚魚サイズ・収容重量計算!AP157))</f>
        <v/>
      </c>
      <c r="AQ157" s="87" t="str">
        <f>IF($L157="","",IF(積算水温計算!AR157=FALSE,"",稚魚サイズ・収容重量計算!AQ157))</f>
        <v/>
      </c>
      <c r="AR157" s="88" t="str">
        <f>IF($L157="","",IF(積算水温計算!AS157=FALSE,"",稚魚サイズ・収容重量計算!AR157))</f>
        <v/>
      </c>
      <c r="AS157" s="86" t="str">
        <f>IF($L157="","",IF(積算水温計算!AT157=FALSE,"",稚魚サイズ・収容重量計算!AS157))</f>
        <v/>
      </c>
      <c r="AT157" s="86" t="str">
        <f>IF($L157="","",IF(積算水温計算!AU157=FALSE,"",稚魚サイズ・収容重量計算!AT157))</f>
        <v/>
      </c>
      <c r="AU157" s="86" t="str">
        <f>IF($L157="","",IF(積算水温計算!AV157=FALSE,"",稚魚サイズ・収容重量計算!AU157))</f>
        <v/>
      </c>
      <c r="AV157" s="86" t="str">
        <f>IF($L157="","",IF(積算水温計算!AW157=FALSE,"",稚魚サイズ・収容重量計算!AV157))</f>
        <v/>
      </c>
      <c r="AW157" s="87" t="str">
        <f>IF($L157="","",IF(積算水温計算!AX157=FALSE,"",稚魚サイズ・収容重量計算!AW157))</f>
        <v/>
      </c>
      <c r="AX157" s="88" t="str">
        <f>IF($L157="","",IF(積算水温計算!AY157=FALSE,"",稚魚サイズ・収容重量計算!AX157))</f>
        <v/>
      </c>
      <c r="AY157" s="86" t="str">
        <f>IF($L157="","",IF(積算水温計算!AZ157=FALSE,"",稚魚サイズ・収容重量計算!AY157))</f>
        <v/>
      </c>
    </row>
    <row r="158" spans="1:51" x14ac:dyDescent="0.4">
      <c r="A158" s="32" t="str">
        <f t="shared" ref="A158:W158" si="53">IF(A63="","",A63)</f>
        <v/>
      </c>
      <c r="B158" s="51" t="str">
        <f t="shared" si="53"/>
        <v/>
      </c>
      <c r="C158" s="24" t="str">
        <f t="shared" si="53"/>
        <v/>
      </c>
      <c r="D158" s="24" t="str">
        <f t="shared" si="53"/>
        <v/>
      </c>
      <c r="E158" s="33" t="str">
        <f t="shared" si="53"/>
        <v/>
      </c>
      <c r="F158" s="24" t="str">
        <f t="shared" si="53"/>
        <v/>
      </c>
      <c r="G158" s="25" t="str">
        <f t="shared" si="53"/>
        <v/>
      </c>
      <c r="H158" s="25" t="str">
        <f t="shared" si="53"/>
        <v/>
      </c>
      <c r="I158" s="25" t="str">
        <f t="shared" si="53"/>
        <v/>
      </c>
      <c r="J158" s="32" t="str">
        <f t="shared" si="53"/>
        <v/>
      </c>
      <c r="K158" s="32" t="str">
        <f t="shared" si="53"/>
        <v/>
      </c>
      <c r="L158" s="36" t="str">
        <f t="shared" si="53"/>
        <v/>
      </c>
      <c r="M158" s="36">
        <f t="shared" si="53"/>
        <v>960</v>
      </c>
      <c r="N158" s="36">
        <f t="shared" si="53"/>
        <v>0.4</v>
      </c>
      <c r="O158" s="37">
        <f t="shared" si="53"/>
        <v>1.3</v>
      </c>
      <c r="P158" s="38">
        <f t="shared" si="53"/>
        <v>1</v>
      </c>
      <c r="Q158" s="39" t="str">
        <f t="shared" si="53"/>
        <v/>
      </c>
      <c r="R158" s="36" t="str">
        <f t="shared" si="53"/>
        <v/>
      </c>
      <c r="S158" s="32" t="str">
        <f t="shared" si="53"/>
        <v/>
      </c>
      <c r="T158" s="36" t="str">
        <f t="shared" si="53"/>
        <v/>
      </c>
      <c r="U158" s="32" t="str">
        <f t="shared" si="53"/>
        <v/>
      </c>
      <c r="V158" s="50" t="str">
        <f t="shared" si="53"/>
        <v/>
      </c>
      <c r="W158" s="36" t="str">
        <f t="shared" si="53"/>
        <v/>
      </c>
      <c r="X158" s="86"/>
      <c r="Y158" s="86" t="str">
        <f>IF($L158="","",IF(積算水温計算!Z158=FALSE,"",稚魚サイズ・収容重量計算!Y158))</f>
        <v/>
      </c>
      <c r="Z158" s="86" t="str">
        <f>IF($L158="","",IF(積算水温計算!AA158=FALSE,"",稚魚サイズ・収容重量計算!Z158))</f>
        <v/>
      </c>
      <c r="AA158" s="86" t="str">
        <f>IF($L158="","",IF(積算水温計算!AB158=FALSE,"",稚魚サイズ・収容重量計算!AA158))</f>
        <v/>
      </c>
      <c r="AB158" s="86" t="str">
        <f>IF($L158="","",IF(積算水温計算!AC158=FALSE,"",稚魚サイズ・収容重量計算!AB158))</f>
        <v/>
      </c>
      <c r="AC158" s="86" t="str">
        <f>IF($L158="","",IF(積算水温計算!AD158=FALSE,"",稚魚サイズ・収容重量計算!AC158))</f>
        <v/>
      </c>
      <c r="AD158" s="86" t="str">
        <f>IF($L158="","",IF(積算水温計算!AE158=FALSE,"",稚魚サイズ・収容重量計算!AD158))</f>
        <v/>
      </c>
      <c r="AE158" s="86" t="str">
        <f>IF($L158="","",IF(積算水温計算!AF158=FALSE,"",稚魚サイズ・収容重量計算!AE158))</f>
        <v/>
      </c>
      <c r="AF158" s="86" t="str">
        <f>IF($L158="","",IF(積算水温計算!AG158=FALSE,"",稚魚サイズ・収容重量計算!AF158))</f>
        <v/>
      </c>
      <c r="AG158" s="86" t="str">
        <f>IF($L158="","",IF(積算水温計算!AH158=FALSE,"",稚魚サイズ・収容重量計算!AG158))</f>
        <v/>
      </c>
      <c r="AH158" s="86" t="str">
        <f>IF($L158="","",IF(積算水温計算!AI158=FALSE,"",稚魚サイズ・収容重量計算!AH158))</f>
        <v/>
      </c>
      <c r="AI158" s="86" t="str">
        <f>IF($L158="","",IF(積算水温計算!AJ158=FALSE,"",稚魚サイズ・収容重量計算!AI158))</f>
        <v/>
      </c>
      <c r="AJ158" s="86" t="str">
        <f>IF($L158="","",IF(積算水温計算!AK158=FALSE,"",稚魚サイズ・収容重量計算!AJ158))</f>
        <v/>
      </c>
      <c r="AK158" s="86" t="str">
        <f>IF($L158="","",IF(積算水温計算!AL158=FALSE,"",稚魚サイズ・収容重量計算!AK158))</f>
        <v/>
      </c>
      <c r="AL158" s="86" t="str">
        <f>IF($L158="","",IF(積算水温計算!AM158=FALSE,"",稚魚サイズ・収容重量計算!AL158))</f>
        <v/>
      </c>
      <c r="AM158" s="86" t="str">
        <f>IF($L158="","",IF(積算水温計算!AN158=FALSE,"",稚魚サイズ・収容重量計算!AM158))</f>
        <v/>
      </c>
      <c r="AN158" s="86" t="str">
        <f>IF($L158="","",IF(積算水温計算!AO158=FALSE,"",稚魚サイズ・収容重量計算!AN158))</f>
        <v/>
      </c>
      <c r="AO158" s="86" t="str">
        <f>IF($L158="","",IF(積算水温計算!AP158=FALSE,"",稚魚サイズ・収容重量計算!AO158))</f>
        <v/>
      </c>
      <c r="AP158" s="86" t="str">
        <f>IF($L158="","",IF(積算水温計算!AQ158=FALSE,"",稚魚サイズ・収容重量計算!AP158))</f>
        <v/>
      </c>
      <c r="AQ158" s="87" t="str">
        <f>IF($L158="","",IF(積算水温計算!AR158=FALSE,"",稚魚サイズ・収容重量計算!AQ158))</f>
        <v/>
      </c>
      <c r="AR158" s="88" t="str">
        <f>IF($L158="","",IF(積算水温計算!AS158=FALSE,"",稚魚サイズ・収容重量計算!AR158))</f>
        <v/>
      </c>
      <c r="AS158" s="86" t="str">
        <f>IF($L158="","",IF(積算水温計算!AT158=FALSE,"",稚魚サイズ・収容重量計算!AS158))</f>
        <v/>
      </c>
      <c r="AT158" s="86" t="str">
        <f>IF($L158="","",IF(積算水温計算!AU158=FALSE,"",稚魚サイズ・収容重量計算!AT158))</f>
        <v/>
      </c>
      <c r="AU158" s="86" t="str">
        <f>IF($L158="","",IF(積算水温計算!AV158=FALSE,"",稚魚サイズ・収容重量計算!AU158))</f>
        <v/>
      </c>
      <c r="AV158" s="86" t="str">
        <f>IF($L158="","",IF(積算水温計算!AW158=FALSE,"",稚魚サイズ・収容重量計算!AV158))</f>
        <v/>
      </c>
      <c r="AW158" s="87" t="str">
        <f>IF($L158="","",IF(積算水温計算!AX158=FALSE,"",稚魚サイズ・収容重量計算!AW158))</f>
        <v/>
      </c>
      <c r="AX158" s="88" t="str">
        <f>IF($L158="","",IF(積算水温計算!AY158=FALSE,"",稚魚サイズ・収容重量計算!AX158))</f>
        <v/>
      </c>
      <c r="AY158" s="86" t="str">
        <f>IF($L158="","",IF(積算水温計算!AZ158=FALSE,"",稚魚サイズ・収容重量計算!AY158))</f>
        <v/>
      </c>
    </row>
    <row r="159" spans="1:51" x14ac:dyDescent="0.4">
      <c r="A159" s="32" t="str">
        <f t="shared" ref="A159:W159" si="54">IF(A64="","",A64)</f>
        <v/>
      </c>
      <c r="B159" s="51" t="str">
        <f t="shared" si="54"/>
        <v/>
      </c>
      <c r="C159" s="24" t="str">
        <f t="shared" si="54"/>
        <v/>
      </c>
      <c r="D159" s="24" t="str">
        <f t="shared" si="54"/>
        <v/>
      </c>
      <c r="E159" s="33" t="str">
        <f t="shared" si="54"/>
        <v/>
      </c>
      <c r="F159" s="24" t="str">
        <f t="shared" si="54"/>
        <v/>
      </c>
      <c r="G159" s="25" t="str">
        <f t="shared" si="54"/>
        <v/>
      </c>
      <c r="H159" s="25" t="str">
        <f t="shared" si="54"/>
        <v/>
      </c>
      <c r="I159" s="25" t="str">
        <f t="shared" si="54"/>
        <v/>
      </c>
      <c r="J159" s="32" t="str">
        <f t="shared" si="54"/>
        <v/>
      </c>
      <c r="K159" s="32" t="str">
        <f t="shared" si="54"/>
        <v/>
      </c>
      <c r="L159" s="36" t="str">
        <f t="shared" si="54"/>
        <v/>
      </c>
      <c r="M159" s="36">
        <f t="shared" si="54"/>
        <v>960</v>
      </c>
      <c r="N159" s="36">
        <f t="shared" si="54"/>
        <v>0.4</v>
      </c>
      <c r="O159" s="37">
        <f t="shared" si="54"/>
        <v>1.3</v>
      </c>
      <c r="P159" s="38">
        <f t="shared" si="54"/>
        <v>1</v>
      </c>
      <c r="Q159" s="39" t="str">
        <f t="shared" si="54"/>
        <v/>
      </c>
      <c r="R159" s="36" t="str">
        <f t="shared" si="54"/>
        <v/>
      </c>
      <c r="S159" s="32" t="str">
        <f t="shared" si="54"/>
        <v/>
      </c>
      <c r="T159" s="36" t="str">
        <f t="shared" si="54"/>
        <v/>
      </c>
      <c r="U159" s="32" t="str">
        <f t="shared" si="54"/>
        <v/>
      </c>
      <c r="V159" s="50" t="str">
        <f t="shared" si="54"/>
        <v/>
      </c>
      <c r="W159" s="36" t="str">
        <f t="shared" si="54"/>
        <v/>
      </c>
      <c r="X159" s="86"/>
      <c r="Y159" s="86" t="str">
        <f>IF($L159="","",IF(積算水温計算!Z159=FALSE,"",稚魚サイズ・収容重量計算!Y159))</f>
        <v/>
      </c>
      <c r="Z159" s="86" t="str">
        <f>IF($L159="","",IF(積算水温計算!AA159=FALSE,"",稚魚サイズ・収容重量計算!Z159))</f>
        <v/>
      </c>
      <c r="AA159" s="86" t="str">
        <f>IF($L159="","",IF(積算水温計算!AB159=FALSE,"",稚魚サイズ・収容重量計算!AA159))</f>
        <v/>
      </c>
      <c r="AB159" s="86" t="str">
        <f>IF($L159="","",IF(積算水温計算!AC159=FALSE,"",稚魚サイズ・収容重量計算!AB159))</f>
        <v/>
      </c>
      <c r="AC159" s="86" t="str">
        <f>IF($L159="","",IF(積算水温計算!AD159=FALSE,"",稚魚サイズ・収容重量計算!AC159))</f>
        <v/>
      </c>
      <c r="AD159" s="86" t="str">
        <f>IF($L159="","",IF(積算水温計算!AE159=FALSE,"",稚魚サイズ・収容重量計算!AD159))</f>
        <v/>
      </c>
      <c r="AE159" s="86" t="str">
        <f>IF($L159="","",IF(積算水温計算!AF159=FALSE,"",稚魚サイズ・収容重量計算!AE159))</f>
        <v/>
      </c>
      <c r="AF159" s="86" t="str">
        <f>IF($L159="","",IF(積算水温計算!AG159=FALSE,"",稚魚サイズ・収容重量計算!AF159))</f>
        <v/>
      </c>
      <c r="AG159" s="86" t="str">
        <f>IF($L159="","",IF(積算水温計算!AH159=FALSE,"",稚魚サイズ・収容重量計算!AG159))</f>
        <v/>
      </c>
      <c r="AH159" s="86" t="str">
        <f>IF($L159="","",IF(積算水温計算!AI159=FALSE,"",稚魚サイズ・収容重量計算!AH159))</f>
        <v/>
      </c>
      <c r="AI159" s="86" t="str">
        <f>IF($L159="","",IF(積算水温計算!AJ159=FALSE,"",稚魚サイズ・収容重量計算!AI159))</f>
        <v/>
      </c>
      <c r="AJ159" s="86" t="str">
        <f>IF($L159="","",IF(積算水温計算!AK159=FALSE,"",稚魚サイズ・収容重量計算!AJ159))</f>
        <v/>
      </c>
      <c r="AK159" s="86" t="str">
        <f>IF($L159="","",IF(積算水温計算!AL159=FALSE,"",稚魚サイズ・収容重量計算!AK159))</f>
        <v/>
      </c>
      <c r="AL159" s="86" t="str">
        <f>IF($L159="","",IF(積算水温計算!AM159=FALSE,"",稚魚サイズ・収容重量計算!AL159))</f>
        <v/>
      </c>
      <c r="AM159" s="86" t="str">
        <f>IF($L159="","",IF(積算水温計算!AN159=FALSE,"",稚魚サイズ・収容重量計算!AM159))</f>
        <v/>
      </c>
      <c r="AN159" s="86" t="str">
        <f>IF($L159="","",IF(積算水温計算!AO159=FALSE,"",稚魚サイズ・収容重量計算!AN159))</f>
        <v/>
      </c>
      <c r="AO159" s="86" t="str">
        <f>IF($L159="","",IF(積算水温計算!AP159=FALSE,"",稚魚サイズ・収容重量計算!AO159))</f>
        <v/>
      </c>
      <c r="AP159" s="86" t="str">
        <f>IF($L159="","",IF(積算水温計算!AQ159=FALSE,"",稚魚サイズ・収容重量計算!AP159))</f>
        <v/>
      </c>
      <c r="AQ159" s="87" t="str">
        <f>IF($L159="","",IF(積算水温計算!AR159=FALSE,"",稚魚サイズ・収容重量計算!AQ159))</f>
        <v/>
      </c>
      <c r="AR159" s="88" t="str">
        <f>IF($L159="","",IF(積算水温計算!AS159=FALSE,"",稚魚サイズ・収容重量計算!AR159))</f>
        <v/>
      </c>
      <c r="AS159" s="86" t="str">
        <f>IF($L159="","",IF(積算水温計算!AT159=FALSE,"",稚魚サイズ・収容重量計算!AS159))</f>
        <v/>
      </c>
      <c r="AT159" s="86" t="str">
        <f>IF($L159="","",IF(積算水温計算!AU159=FALSE,"",稚魚サイズ・収容重量計算!AT159))</f>
        <v/>
      </c>
      <c r="AU159" s="86" t="str">
        <f>IF($L159="","",IF(積算水温計算!AV159=FALSE,"",稚魚サイズ・収容重量計算!AU159))</f>
        <v/>
      </c>
      <c r="AV159" s="86" t="str">
        <f>IF($L159="","",IF(積算水温計算!AW159=FALSE,"",稚魚サイズ・収容重量計算!AV159))</f>
        <v/>
      </c>
      <c r="AW159" s="87" t="str">
        <f>IF($L159="","",IF(積算水温計算!AX159=FALSE,"",稚魚サイズ・収容重量計算!AW159))</f>
        <v/>
      </c>
      <c r="AX159" s="88" t="str">
        <f>IF($L159="","",IF(積算水温計算!AY159=FALSE,"",稚魚サイズ・収容重量計算!AX159))</f>
        <v/>
      </c>
      <c r="AY159" s="86" t="str">
        <f>IF($L159="","",IF(積算水温計算!AZ159=FALSE,"",稚魚サイズ・収容重量計算!AY159))</f>
        <v/>
      </c>
    </row>
    <row r="160" spans="1:51" x14ac:dyDescent="0.4">
      <c r="A160" s="32" t="str">
        <f t="shared" ref="A160:W160" si="55">IF(A65="","",A65)</f>
        <v/>
      </c>
      <c r="B160" s="51" t="str">
        <f t="shared" si="55"/>
        <v/>
      </c>
      <c r="C160" s="24" t="str">
        <f t="shared" si="55"/>
        <v/>
      </c>
      <c r="D160" s="24" t="str">
        <f t="shared" si="55"/>
        <v/>
      </c>
      <c r="E160" s="33" t="str">
        <f t="shared" si="55"/>
        <v/>
      </c>
      <c r="F160" s="24" t="str">
        <f t="shared" si="55"/>
        <v/>
      </c>
      <c r="G160" s="25" t="str">
        <f t="shared" si="55"/>
        <v/>
      </c>
      <c r="H160" s="25" t="str">
        <f t="shared" si="55"/>
        <v/>
      </c>
      <c r="I160" s="25" t="str">
        <f t="shared" si="55"/>
        <v/>
      </c>
      <c r="J160" s="32" t="str">
        <f t="shared" si="55"/>
        <v/>
      </c>
      <c r="K160" s="32" t="str">
        <f t="shared" si="55"/>
        <v/>
      </c>
      <c r="L160" s="36" t="str">
        <f t="shared" si="55"/>
        <v/>
      </c>
      <c r="M160" s="36">
        <f t="shared" si="55"/>
        <v>960</v>
      </c>
      <c r="N160" s="36">
        <f t="shared" si="55"/>
        <v>0.4</v>
      </c>
      <c r="O160" s="37">
        <f t="shared" si="55"/>
        <v>1.3</v>
      </c>
      <c r="P160" s="38">
        <f t="shared" si="55"/>
        <v>1</v>
      </c>
      <c r="Q160" s="39" t="str">
        <f t="shared" si="55"/>
        <v/>
      </c>
      <c r="R160" s="36" t="str">
        <f t="shared" si="55"/>
        <v/>
      </c>
      <c r="S160" s="32" t="str">
        <f t="shared" si="55"/>
        <v/>
      </c>
      <c r="T160" s="36" t="str">
        <f t="shared" si="55"/>
        <v/>
      </c>
      <c r="U160" s="32" t="str">
        <f t="shared" si="55"/>
        <v/>
      </c>
      <c r="V160" s="50" t="str">
        <f t="shared" si="55"/>
        <v/>
      </c>
      <c r="W160" s="36" t="str">
        <f t="shared" si="55"/>
        <v/>
      </c>
      <c r="X160" s="86"/>
      <c r="Y160" s="86" t="str">
        <f>IF($L160="","",IF(積算水温計算!Z160=FALSE,"",稚魚サイズ・収容重量計算!Y160))</f>
        <v/>
      </c>
      <c r="Z160" s="86" t="str">
        <f>IF($L160="","",IF(積算水温計算!AA160=FALSE,"",稚魚サイズ・収容重量計算!Z160))</f>
        <v/>
      </c>
      <c r="AA160" s="86" t="str">
        <f>IF($L160="","",IF(積算水温計算!AB160=FALSE,"",稚魚サイズ・収容重量計算!AA160))</f>
        <v/>
      </c>
      <c r="AB160" s="86" t="str">
        <f>IF($L160="","",IF(積算水温計算!AC160=FALSE,"",稚魚サイズ・収容重量計算!AB160))</f>
        <v/>
      </c>
      <c r="AC160" s="86" t="str">
        <f>IF($L160="","",IF(積算水温計算!AD160=FALSE,"",稚魚サイズ・収容重量計算!AC160))</f>
        <v/>
      </c>
      <c r="AD160" s="86" t="str">
        <f>IF($L160="","",IF(積算水温計算!AE160=FALSE,"",稚魚サイズ・収容重量計算!AD160))</f>
        <v/>
      </c>
      <c r="AE160" s="86" t="str">
        <f>IF($L160="","",IF(積算水温計算!AF160=FALSE,"",稚魚サイズ・収容重量計算!AE160))</f>
        <v/>
      </c>
      <c r="AF160" s="86" t="str">
        <f>IF($L160="","",IF(積算水温計算!AG160=FALSE,"",稚魚サイズ・収容重量計算!AF160))</f>
        <v/>
      </c>
      <c r="AG160" s="86" t="str">
        <f>IF($L160="","",IF(積算水温計算!AH160=FALSE,"",稚魚サイズ・収容重量計算!AG160))</f>
        <v/>
      </c>
      <c r="AH160" s="86" t="str">
        <f>IF($L160="","",IF(積算水温計算!AI160=FALSE,"",稚魚サイズ・収容重量計算!AH160))</f>
        <v/>
      </c>
      <c r="AI160" s="86" t="str">
        <f>IF($L160="","",IF(積算水温計算!AJ160=FALSE,"",稚魚サイズ・収容重量計算!AI160))</f>
        <v/>
      </c>
      <c r="AJ160" s="86" t="str">
        <f>IF($L160="","",IF(積算水温計算!AK160=FALSE,"",稚魚サイズ・収容重量計算!AJ160))</f>
        <v/>
      </c>
      <c r="AK160" s="86" t="str">
        <f>IF($L160="","",IF(積算水温計算!AL160=FALSE,"",稚魚サイズ・収容重量計算!AK160))</f>
        <v/>
      </c>
      <c r="AL160" s="86" t="str">
        <f>IF($L160="","",IF(積算水温計算!AM160=FALSE,"",稚魚サイズ・収容重量計算!AL160))</f>
        <v/>
      </c>
      <c r="AM160" s="86" t="str">
        <f>IF($L160="","",IF(積算水温計算!AN160=FALSE,"",稚魚サイズ・収容重量計算!AM160))</f>
        <v/>
      </c>
      <c r="AN160" s="86" t="str">
        <f>IF($L160="","",IF(積算水温計算!AO160=FALSE,"",稚魚サイズ・収容重量計算!AN160))</f>
        <v/>
      </c>
      <c r="AO160" s="86" t="str">
        <f>IF($L160="","",IF(積算水温計算!AP160=FALSE,"",稚魚サイズ・収容重量計算!AO160))</f>
        <v/>
      </c>
      <c r="AP160" s="86" t="str">
        <f>IF($L160="","",IF(積算水温計算!AQ160=FALSE,"",稚魚サイズ・収容重量計算!AP160))</f>
        <v/>
      </c>
      <c r="AQ160" s="87" t="str">
        <f>IF($L160="","",IF(積算水温計算!AR160=FALSE,"",稚魚サイズ・収容重量計算!AQ160))</f>
        <v/>
      </c>
      <c r="AR160" s="88" t="str">
        <f>IF($L160="","",IF(積算水温計算!AS160=FALSE,"",稚魚サイズ・収容重量計算!AR160))</f>
        <v/>
      </c>
      <c r="AS160" s="86" t="str">
        <f>IF($L160="","",IF(積算水温計算!AT160=FALSE,"",稚魚サイズ・収容重量計算!AS160))</f>
        <v/>
      </c>
      <c r="AT160" s="86" t="str">
        <f>IF($L160="","",IF(積算水温計算!AU160=FALSE,"",稚魚サイズ・収容重量計算!AT160))</f>
        <v/>
      </c>
      <c r="AU160" s="86" t="str">
        <f>IF($L160="","",IF(積算水温計算!AV160=FALSE,"",稚魚サイズ・収容重量計算!AU160))</f>
        <v/>
      </c>
      <c r="AV160" s="86" t="str">
        <f>IF($L160="","",IF(積算水温計算!AW160=FALSE,"",稚魚サイズ・収容重量計算!AV160))</f>
        <v/>
      </c>
      <c r="AW160" s="87" t="str">
        <f>IF($L160="","",IF(積算水温計算!AX160=FALSE,"",稚魚サイズ・収容重量計算!AW160))</f>
        <v/>
      </c>
      <c r="AX160" s="88" t="str">
        <f>IF($L160="","",IF(積算水温計算!AY160=FALSE,"",稚魚サイズ・収容重量計算!AX160))</f>
        <v/>
      </c>
      <c r="AY160" s="86" t="str">
        <f>IF($L160="","",IF(積算水温計算!AZ160=FALSE,"",稚魚サイズ・収容重量計算!AY160))</f>
        <v/>
      </c>
    </row>
    <row r="161" spans="1:51" x14ac:dyDescent="0.4">
      <c r="A161" s="32" t="str">
        <f t="shared" ref="A161:W161" si="56">IF(A66="","",A66)</f>
        <v/>
      </c>
      <c r="B161" s="51" t="str">
        <f t="shared" si="56"/>
        <v/>
      </c>
      <c r="C161" s="24" t="str">
        <f t="shared" si="56"/>
        <v/>
      </c>
      <c r="D161" s="24" t="str">
        <f t="shared" si="56"/>
        <v/>
      </c>
      <c r="E161" s="33" t="str">
        <f t="shared" si="56"/>
        <v/>
      </c>
      <c r="F161" s="24" t="str">
        <f t="shared" si="56"/>
        <v/>
      </c>
      <c r="G161" s="25" t="str">
        <f t="shared" si="56"/>
        <v/>
      </c>
      <c r="H161" s="25" t="str">
        <f t="shared" si="56"/>
        <v/>
      </c>
      <c r="I161" s="25" t="str">
        <f t="shared" si="56"/>
        <v/>
      </c>
      <c r="J161" s="32" t="str">
        <f t="shared" si="56"/>
        <v/>
      </c>
      <c r="K161" s="32" t="str">
        <f t="shared" si="56"/>
        <v/>
      </c>
      <c r="L161" s="36" t="str">
        <f t="shared" si="56"/>
        <v/>
      </c>
      <c r="M161" s="36">
        <f t="shared" si="56"/>
        <v>960</v>
      </c>
      <c r="N161" s="36">
        <f t="shared" si="56"/>
        <v>0.4</v>
      </c>
      <c r="O161" s="37">
        <f t="shared" si="56"/>
        <v>1.3</v>
      </c>
      <c r="P161" s="38">
        <f t="shared" si="56"/>
        <v>1</v>
      </c>
      <c r="Q161" s="39" t="str">
        <f t="shared" si="56"/>
        <v/>
      </c>
      <c r="R161" s="36" t="str">
        <f t="shared" si="56"/>
        <v/>
      </c>
      <c r="S161" s="32" t="str">
        <f t="shared" si="56"/>
        <v/>
      </c>
      <c r="T161" s="36" t="str">
        <f t="shared" si="56"/>
        <v/>
      </c>
      <c r="U161" s="32" t="str">
        <f t="shared" si="56"/>
        <v/>
      </c>
      <c r="V161" s="50" t="str">
        <f t="shared" si="56"/>
        <v/>
      </c>
      <c r="W161" s="36" t="str">
        <f t="shared" si="56"/>
        <v/>
      </c>
      <c r="X161" s="86"/>
      <c r="Y161" s="86" t="str">
        <f>IF($L161="","",IF(積算水温計算!Z161=FALSE,"",稚魚サイズ・収容重量計算!Y161))</f>
        <v/>
      </c>
      <c r="Z161" s="86" t="str">
        <f>IF($L161="","",IF(積算水温計算!AA161=FALSE,"",稚魚サイズ・収容重量計算!Z161))</f>
        <v/>
      </c>
      <c r="AA161" s="86" t="str">
        <f>IF($L161="","",IF(積算水温計算!AB161=FALSE,"",稚魚サイズ・収容重量計算!AA161))</f>
        <v/>
      </c>
      <c r="AB161" s="86" t="str">
        <f>IF($L161="","",IF(積算水温計算!AC161=FALSE,"",稚魚サイズ・収容重量計算!AB161))</f>
        <v/>
      </c>
      <c r="AC161" s="86" t="str">
        <f>IF($L161="","",IF(積算水温計算!AD161=FALSE,"",稚魚サイズ・収容重量計算!AC161))</f>
        <v/>
      </c>
      <c r="AD161" s="86" t="str">
        <f>IF($L161="","",IF(積算水温計算!AE161=FALSE,"",稚魚サイズ・収容重量計算!AD161))</f>
        <v/>
      </c>
      <c r="AE161" s="86" t="str">
        <f>IF($L161="","",IF(積算水温計算!AF161=FALSE,"",稚魚サイズ・収容重量計算!AE161))</f>
        <v/>
      </c>
      <c r="AF161" s="86" t="str">
        <f>IF($L161="","",IF(積算水温計算!AG161=FALSE,"",稚魚サイズ・収容重量計算!AF161))</f>
        <v/>
      </c>
      <c r="AG161" s="86" t="str">
        <f>IF($L161="","",IF(積算水温計算!AH161=FALSE,"",稚魚サイズ・収容重量計算!AG161))</f>
        <v/>
      </c>
      <c r="AH161" s="86" t="str">
        <f>IF($L161="","",IF(積算水温計算!AI161=FALSE,"",稚魚サイズ・収容重量計算!AH161))</f>
        <v/>
      </c>
      <c r="AI161" s="86" t="str">
        <f>IF($L161="","",IF(積算水温計算!AJ161=FALSE,"",稚魚サイズ・収容重量計算!AI161))</f>
        <v/>
      </c>
      <c r="AJ161" s="86" t="str">
        <f>IF($L161="","",IF(積算水温計算!AK161=FALSE,"",稚魚サイズ・収容重量計算!AJ161))</f>
        <v/>
      </c>
      <c r="AK161" s="86" t="str">
        <f>IF($L161="","",IF(積算水温計算!AL161=FALSE,"",稚魚サイズ・収容重量計算!AK161))</f>
        <v/>
      </c>
      <c r="AL161" s="86" t="str">
        <f>IF($L161="","",IF(積算水温計算!AM161=FALSE,"",稚魚サイズ・収容重量計算!AL161))</f>
        <v/>
      </c>
      <c r="AM161" s="86" t="str">
        <f>IF($L161="","",IF(積算水温計算!AN161=FALSE,"",稚魚サイズ・収容重量計算!AM161))</f>
        <v/>
      </c>
      <c r="AN161" s="86" t="str">
        <f>IF($L161="","",IF(積算水温計算!AO161=FALSE,"",稚魚サイズ・収容重量計算!AN161))</f>
        <v/>
      </c>
      <c r="AO161" s="86" t="str">
        <f>IF($L161="","",IF(積算水温計算!AP161=FALSE,"",稚魚サイズ・収容重量計算!AO161))</f>
        <v/>
      </c>
      <c r="AP161" s="86" t="str">
        <f>IF($L161="","",IF(積算水温計算!AQ161=FALSE,"",稚魚サイズ・収容重量計算!AP161))</f>
        <v/>
      </c>
      <c r="AQ161" s="87" t="str">
        <f>IF($L161="","",IF(積算水温計算!AR161=FALSE,"",稚魚サイズ・収容重量計算!AQ161))</f>
        <v/>
      </c>
      <c r="AR161" s="88" t="str">
        <f>IF($L161="","",IF(積算水温計算!AS161=FALSE,"",稚魚サイズ・収容重量計算!AR161))</f>
        <v/>
      </c>
      <c r="AS161" s="86" t="str">
        <f>IF($L161="","",IF(積算水温計算!AT161=FALSE,"",稚魚サイズ・収容重量計算!AS161))</f>
        <v/>
      </c>
      <c r="AT161" s="86" t="str">
        <f>IF($L161="","",IF(積算水温計算!AU161=FALSE,"",稚魚サイズ・収容重量計算!AT161))</f>
        <v/>
      </c>
      <c r="AU161" s="86" t="str">
        <f>IF($L161="","",IF(積算水温計算!AV161=FALSE,"",稚魚サイズ・収容重量計算!AU161))</f>
        <v/>
      </c>
      <c r="AV161" s="86" t="str">
        <f>IF($L161="","",IF(積算水温計算!AW161=FALSE,"",稚魚サイズ・収容重量計算!AV161))</f>
        <v/>
      </c>
      <c r="AW161" s="87" t="str">
        <f>IF($L161="","",IF(積算水温計算!AX161=FALSE,"",稚魚サイズ・収容重量計算!AW161))</f>
        <v/>
      </c>
      <c r="AX161" s="88" t="str">
        <f>IF($L161="","",IF(積算水温計算!AY161=FALSE,"",稚魚サイズ・収容重量計算!AX161))</f>
        <v/>
      </c>
      <c r="AY161" s="86" t="str">
        <f>IF($L161="","",IF(積算水温計算!AZ161=FALSE,"",稚魚サイズ・収容重量計算!AY161))</f>
        <v/>
      </c>
    </row>
    <row r="162" spans="1:51" x14ac:dyDescent="0.4">
      <c r="A162" s="32" t="str">
        <f t="shared" ref="A162:W162" si="57">IF(A67="","",A67)</f>
        <v/>
      </c>
      <c r="B162" s="51" t="str">
        <f t="shared" si="57"/>
        <v/>
      </c>
      <c r="C162" s="24" t="str">
        <f t="shared" si="57"/>
        <v/>
      </c>
      <c r="D162" s="24" t="str">
        <f t="shared" si="57"/>
        <v/>
      </c>
      <c r="E162" s="33" t="str">
        <f t="shared" si="57"/>
        <v/>
      </c>
      <c r="F162" s="24" t="str">
        <f t="shared" si="57"/>
        <v/>
      </c>
      <c r="G162" s="25" t="str">
        <f t="shared" si="57"/>
        <v/>
      </c>
      <c r="H162" s="25" t="str">
        <f t="shared" si="57"/>
        <v/>
      </c>
      <c r="I162" s="25" t="str">
        <f t="shared" si="57"/>
        <v/>
      </c>
      <c r="J162" s="32" t="str">
        <f t="shared" si="57"/>
        <v/>
      </c>
      <c r="K162" s="32" t="str">
        <f t="shared" si="57"/>
        <v/>
      </c>
      <c r="L162" s="36" t="str">
        <f t="shared" si="57"/>
        <v/>
      </c>
      <c r="M162" s="36">
        <f t="shared" si="57"/>
        <v>960</v>
      </c>
      <c r="N162" s="36">
        <f t="shared" si="57"/>
        <v>0.4</v>
      </c>
      <c r="O162" s="37">
        <f t="shared" si="57"/>
        <v>1.3</v>
      </c>
      <c r="P162" s="38">
        <f t="shared" si="57"/>
        <v>1</v>
      </c>
      <c r="Q162" s="39" t="str">
        <f t="shared" si="57"/>
        <v/>
      </c>
      <c r="R162" s="36" t="str">
        <f t="shared" si="57"/>
        <v/>
      </c>
      <c r="S162" s="32" t="str">
        <f t="shared" si="57"/>
        <v/>
      </c>
      <c r="T162" s="36" t="str">
        <f t="shared" si="57"/>
        <v/>
      </c>
      <c r="U162" s="32" t="str">
        <f t="shared" si="57"/>
        <v/>
      </c>
      <c r="V162" s="50" t="str">
        <f t="shared" si="57"/>
        <v/>
      </c>
      <c r="W162" s="36" t="str">
        <f t="shared" si="57"/>
        <v/>
      </c>
      <c r="X162" s="86"/>
      <c r="Y162" s="86" t="str">
        <f>IF($L162="","",IF(積算水温計算!Z162=FALSE,"",稚魚サイズ・収容重量計算!Y162))</f>
        <v/>
      </c>
      <c r="Z162" s="86" t="str">
        <f>IF($L162="","",IF(積算水温計算!AA162=FALSE,"",稚魚サイズ・収容重量計算!Z162))</f>
        <v/>
      </c>
      <c r="AA162" s="86" t="str">
        <f>IF($L162="","",IF(積算水温計算!AB162=FALSE,"",稚魚サイズ・収容重量計算!AA162))</f>
        <v/>
      </c>
      <c r="AB162" s="86" t="str">
        <f>IF($L162="","",IF(積算水温計算!AC162=FALSE,"",稚魚サイズ・収容重量計算!AB162))</f>
        <v/>
      </c>
      <c r="AC162" s="86" t="str">
        <f>IF($L162="","",IF(積算水温計算!AD162=FALSE,"",稚魚サイズ・収容重量計算!AC162))</f>
        <v/>
      </c>
      <c r="AD162" s="86" t="str">
        <f>IF($L162="","",IF(積算水温計算!AE162=FALSE,"",稚魚サイズ・収容重量計算!AD162))</f>
        <v/>
      </c>
      <c r="AE162" s="86" t="str">
        <f>IF($L162="","",IF(積算水温計算!AF162=FALSE,"",稚魚サイズ・収容重量計算!AE162))</f>
        <v/>
      </c>
      <c r="AF162" s="86" t="str">
        <f>IF($L162="","",IF(積算水温計算!AG162=FALSE,"",稚魚サイズ・収容重量計算!AF162))</f>
        <v/>
      </c>
      <c r="AG162" s="86" t="str">
        <f>IF($L162="","",IF(積算水温計算!AH162=FALSE,"",稚魚サイズ・収容重量計算!AG162))</f>
        <v/>
      </c>
      <c r="AH162" s="86" t="str">
        <f>IF($L162="","",IF(積算水温計算!AI162=FALSE,"",稚魚サイズ・収容重量計算!AH162))</f>
        <v/>
      </c>
      <c r="AI162" s="86" t="str">
        <f>IF($L162="","",IF(積算水温計算!AJ162=FALSE,"",稚魚サイズ・収容重量計算!AI162))</f>
        <v/>
      </c>
      <c r="AJ162" s="86" t="str">
        <f>IF($L162="","",IF(積算水温計算!AK162=FALSE,"",稚魚サイズ・収容重量計算!AJ162))</f>
        <v/>
      </c>
      <c r="AK162" s="86" t="str">
        <f>IF($L162="","",IF(積算水温計算!AL162=FALSE,"",稚魚サイズ・収容重量計算!AK162))</f>
        <v/>
      </c>
      <c r="AL162" s="86" t="str">
        <f>IF($L162="","",IF(積算水温計算!AM162=FALSE,"",稚魚サイズ・収容重量計算!AL162))</f>
        <v/>
      </c>
      <c r="AM162" s="86" t="str">
        <f>IF($L162="","",IF(積算水温計算!AN162=FALSE,"",稚魚サイズ・収容重量計算!AM162))</f>
        <v/>
      </c>
      <c r="AN162" s="86" t="str">
        <f>IF($L162="","",IF(積算水温計算!AO162=FALSE,"",稚魚サイズ・収容重量計算!AN162))</f>
        <v/>
      </c>
      <c r="AO162" s="86" t="str">
        <f>IF($L162="","",IF(積算水温計算!AP162=FALSE,"",稚魚サイズ・収容重量計算!AO162))</f>
        <v/>
      </c>
      <c r="AP162" s="86" t="str">
        <f>IF($L162="","",IF(積算水温計算!AQ162=FALSE,"",稚魚サイズ・収容重量計算!AP162))</f>
        <v/>
      </c>
      <c r="AQ162" s="87" t="str">
        <f>IF($L162="","",IF(積算水温計算!AR162=FALSE,"",稚魚サイズ・収容重量計算!AQ162))</f>
        <v/>
      </c>
      <c r="AR162" s="88" t="str">
        <f>IF($L162="","",IF(積算水温計算!AS162=FALSE,"",稚魚サイズ・収容重量計算!AR162))</f>
        <v/>
      </c>
      <c r="AS162" s="86" t="str">
        <f>IF($L162="","",IF(積算水温計算!AT162=FALSE,"",稚魚サイズ・収容重量計算!AS162))</f>
        <v/>
      </c>
      <c r="AT162" s="86" t="str">
        <f>IF($L162="","",IF(積算水温計算!AU162=FALSE,"",稚魚サイズ・収容重量計算!AT162))</f>
        <v/>
      </c>
      <c r="AU162" s="86" t="str">
        <f>IF($L162="","",IF(積算水温計算!AV162=FALSE,"",稚魚サイズ・収容重量計算!AU162))</f>
        <v/>
      </c>
      <c r="AV162" s="86" t="str">
        <f>IF($L162="","",IF(積算水温計算!AW162=FALSE,"",稚魚サイズ・収容重量計算!AV162))</f>
        <v/>
      </c>
      <c r="AW162" s="87" t="str">
        <f>IF($L162="","",IF(積算水温計算!AX162=FALSE,"",稚魚サイズ・収容重量計算!AW162))</f>
        <v/>
      </c>
      <c r="AX162" s="88" t="str">
        <f>IF($L162="","",IF(積算水温計算!AY162=FALSE,"",稚魚サイズ・収容重量計算!AX162))</f>
        <v/>
      </c>
      <c r="AY162" s="86" t="str">
        <f>IF($L162="","",IF(積算水温計算!AZ162=FALSE,"",稚魚サイズ・収容重量計算!AY162))</f>
        <v/>
      </c>
    </row>
    <row r="163" spans="1:51" x14ac:dyDescent="0.4">
      <c r="A163" s="32" t="str">
        <f t="shared" ref="A163:W163" si="58">IF(A68="","",A68)</f>
        <v/>
      </c>
      <c r="B163" s="51" t="str">
        <f t="shared" si="58"/>
        <v/>
      </c>
      <c r="C163" s="24" t="str">
        <f t="shared" si="58"/>
        <v/>
      </c>
      <c r="D163" s="24" t="str">
        <f t="shared" si="58"/>
        <v/>
      </c>
      <c r="E163" s="33" t="str">
        <f t="shared" si="58"/>
        <v/>
      </c>
      <c r="F163" s="24" t="str">
        <f t="shared" si="58"/>
        <v/>
      </c>
      <c r="G163" s="25" t="str">
        <f t="shared" si="58"/>
        <v/>
      </c>
      <c r="H163" s="25" t="str">
        <f t="shared" si="58"/>
        <v/>
      </c>
      <c r="I163" s="25" t="str">
        <f t="shared" si="58"/>
        <v/>
      </c>
      <c r="J163" s="32" t="str">
        <f t="shared" si="58"/>
        <v/>
      </c>
      <c r="K163" s="32" t="str">
        <f t="shared" si="58"/>
        <v/>
      </c>
      <c r="L163" s="36" t="str">
        <f t="shared" si="58"/>
        <v/>
      </c>
      <c r="M163" s="36">
        <f t="shared" si="58"/>
        <v>960</v>
      </c>
      <c r="N163" s="36">
        <f t="shared" si="58"/>
        <v>0.4</v>
      </c>
      <c r="O163" s="37">
        <f t="shared" si="58"/>
        <v>1.3</v>
      </c>
      <c r="P163" s="38">
        <f t="shared" si="58"/>
        <v>1</v>
      </c>
      <c r="Q163" s="39" t="str">
        <f t="shared" si="58"/>
        <v/>
      </c>
      <c r="R163" s="36" t="str">
        <f t="shared" si="58"/>
        <v/>
      </c>
      <c r="S163" s="32" t="str">
        <f t="shared" si="58"/>
        <v/>
      </c>
      <c r="T163" s="36" t="str">
        <f t="shared" si="58"/>
        <v/>
      </c>
      <c r="U163" s="32" t="str">
        <f t="shared" si="58"/>
        <v/>
      </c>
      <c r="V163" s="50" t="str">
        <f t="shared" si="58"/>
        <v/>
      </c>
      <c r="W163" s="36" t="str">
        <f t="shared" si="58"/>
        <v/>
      </c>
      <c r="X163" s="86"/>
      <c r="Y163" s="86" t="str">
        <f>IF($L163="","",IF(積算水温計算!Z163=FALSE,"",稚魚サイズ・収容重量計算!Y163))</f>
        <v/>
      </c>
      <c r="Z163" s="86" t="str">
        <f>IF($L163="","",IF(積算水温計算!AA163=FALSE,"",稚魚サイズ・収容重量計算!Z163))</f>
        <v/>
      </c>
      <c r="AA163" s="86" t="str">
        <f>IF($L163="","",IF(積算水温計算!AB163=FALSE,"",稚魚サイズ・収容重量計算!AA163))</f>
        <v/>
      </c>
      <c r="AB163" s="86" t="str">
        <f>IF($L163="","",IF(積算水温計算!AC163=FALSE,"",稚魚サイズ・収容重量計算!AB163))</f>
        <v/>
      </c>
      <c r="AC163" s="86" t="str">
        <f>IF($L163="","",IF(積算水温計算!AD163=FALSE,"",稚魚サイズ・収容重量計算!AC163))</f>
        <v/>
      </c>
      <c r="AD163" s="86" t="str">
        <f>IF($L163="","",IF(積算水温計算!AE163=FALSE,"",稚魚サイズ・収容重量計算!AD163))</f>
        <v/>
      </c>
      <c r="AE163" s="86" t="str">
        <f>IF($L163="","",IF(積算水温計算!AF163=FALSE,"",稚魚サイズ・収容重量計算!AE163))</f>
        <v/>
      </c>
      <c r="AF163" s="86" t="str">
        <f>IF($L163="","",IF(積算水温計算!AG163=FALSE,"",稚魚サイズ・収容重量計算!AF163))</f>
        <v/>
      </c>
      <c r="AG163" s="86" t="str">
        <f>IF($L163="","",IF(積算水温計算!AH163=FALSE,"",稚魚サイズ・収容重量計算!AG163))</f>
        <v/>
      </c>
      <c r="AH163" s="86" t="str">
        <f>IF($L163="","",IF(積算水温計算!AI163=FALSE,"",稚魚サイズ・収容重量計算!AH163))</f>
        <v/>
      </c>
      <c r="AI163" s="86" t="str">
        <f>IF($L163="","",IF(積算水温計算!AJ163=FALSE,"",稚魚サイズ・収容重量計算!AI163))</f>
        <v/>
      </c>
      <c r="AJ163" s="86" t="str">
        <f>IF($L163="","",IF(積算水温計算!AK163=FALSE,"",稚魚サイズ・収容重量計算!AJ163))</f>
        <v/>
      </c>
      <c r="AK163" s="86" t="str">
        <f>IF($L163="","",IF(積算水温計算!AL163=FALSE,"",稚魚サイズ・収容重量計算!AK163))</f>
        <v/>
      </c>
      <c r="AL163" s="86" t="str">
        <f>IF($L163="","",IF(積算水温計算!AM163=FALSE,"",稚魚サイズ・収容重量計算!AL163))</f>
        <v/>
      </c>
      <c r="AM163" s="86" t="str">
        <f>IF($L163="","",IF(積算水温計算!AN163=FALSE,"",稚魚サイズ・収容重量計算!AM163))</f>
        <v/>
      </c>
      <c r="AN163" s="86" t="str">
        <f>IF($L163="","",IF(積算水温計算!AO163=FALSE,"",稚魚サイズ・収容重量計算!AN163))</f>
        <v/>
      </c>
      <c r="AO163" s="86" t="str">
        <f>IF($L163="","",IF(積算水温計算!AP163=FALSE,"",稚魚サイズ・収容重量計算!AO163))</f>
        <v/>
      </c>
      <c r="AP163" s="86" t="str">
        <f>IF($L163="","",IF(積算水温計算!AQ163=FALSE,"",稚魚サイズ・収容重量計算!AP163))</f>
        <v/>
      </c>
      <c r="AQ163" s="87" t="str">
        <f>IF($L163="","",IF(積算水温計算!AR163=FALSE,"",稚魚サイズ・収容重量計算!AQ163))</f>
        <v/>
      </c>
      <c r="AR163" s="88" t="str">
        <f>IF($L163="","",IF(積算水温計算!AS163=FALSE,"",稚魚サイズ・収容重量計算!AR163))</f>
        <v/>
      </c>
      <c r="AS163" s="86" t="str">
        <f>IF($L163="","",IF(積算水温計算!AT163=FALSE,"",稚魚サイズ・収容重量計算!AS163))</f>
        <v/>
      </c>
      <c r="AT163" s="86" t="str">
        <f>IF($L163="","",IF(積算水温計算!AU163=FALSE,"",稚魚サイズ・収容重量計算!AT163))</f>
        <v/>
      </c>
      <c r="AU163" s="86" t="str">
        <f>IF($L163="","",IF(積算水温計算!AV163=FALSE,"",稚魚サイズ・収容重量計算!AU163))</f>
        <v/>
      </c>
      <c r="AV163" s="86" t="str">
        <f>IF($L163="","",IF(積算水温計算!AW163=FALSE,"",稚魚サイズ・収容重量計算!AV163))</f>
        <v/>
      </c>
      <c r="AW163" s="87" t="str">
        <f>IF($L163="","",IF(積算水温計算!AX163=FALSE,"",稚魚サイズ・収容重量計算!AW163))</f>
        <v/>
      </c>
      <c r="AX163" s="88" t="str">
        <f>IF($L163="","",IF(積算水温計算!AY163=FALSE,"",稚魚サイズ・収容重量計算!AX163))</f>
        <v/>
      </c>
      <c r="AY163" s="86" t="str">
        <f>IF($L163="","",IF(積算水温計算!AZ163=FALSE,"",稚魚サイズ・収容重量計算!AY163))</f>
        <v/>
      </c>
    </row>
    <row r="164" spans="1:51" x14ac:dyDescent="0.4">
      <c r="A164" s="32" t="str">
        <f t="shared" ref="A164:W164" si="59">IF(A69="","",A69)</f>
        <v/>
      </c>
      <c r="B164" s="51" t="str">
        <f t="shared" si="59"/>
        <v/>
      </c>
      <c r="C164" s="24" t="str">
        <f t="shared" si="59"/>
        <v/>
      </c>
      <c r="D164" s="24" t="str">
        <f t="shared" si="59"/>
        <v/>
      </c>
      <c r="E164" s="33" t="str">
        <f t="shared" si="59"/>
        <v/>
      </c>
      <c r="F164" s="24" t="str">
        <f t="shared" si="59"/>
        <v/>
      </c>
      <c r="G164" s="25" t="str">
        <f t="shared" si="59"/>
        <v/>
      </c>
      <c r="H164" s="25" t="str">
        <f t="shared" si="59"/>
        <v/>
      </c>
      <c r="I164" s="25" t="str">
        <f t="shared" si="59"/>
        <v/>
      </c>
      <c r="J164" s="32" t="str">
        <f t="shared" si="59"/>
        <v/>
      </c>
      <c r="K164" s="32" t="str">
        <f t="shared" si="59"/>
        <v/>
      </c>
      <c r="L164" s="36" t="str">
        <f t="shared" si="59"/>
        <v/>
      </c>
      <c r="M164" s="36">
        <f t="shared" si="59"/>
        <v>960</v>
      </c>
      <c r="N164" s="36">
        <f t="shared" si="59"/>
        <v>0.4</v>
      </c>
      <c r="O164" s="37">
        <f t="shared" si="59"/>
        <v>1.3</v>
      </c>
      <c r="P164" s="38">
        <f t="shared" si="59"/>
        <v>1</v>
      </c>
      <c r="Q164" s="39" t="str">
        <f t="shared" si="59"/>
        <v/>
      </c>
      <c r="R164" s="36" t="str">
        <f t="shared" si="59"/>
        <v/>
      </c>
      <c r="S164" s="32" t="str">
        <f t="shared" si="59"/>
        <v/>
      </c>
      <c r="T164" s="36" t="str">
        <f t="shared" si="59"/>
        <v/>
      </c>
      <c r="U164" s="32" t="str">
        <f t="shared" si="59"/>
        <v/>
      </c>
      <c r="V164" s="50" t="str">
        <f t="shared" si="59"/>
        <v/>
      </c>
      <c r="W164" s="36" t="str">
        <f t="shared" si="59"/>
        <v/>
      </c>
      <c r="X164" s="86"/>
      <c r="Y164" s="86" t="str">
        <f>IF($L164="","",IF(積算水温計算!Z164=FALSE,"",稚魚サイズ・収容重量計算!Y164))</f>
        <v/>
      </c>
      <c r="Z164" s="86" t="str">
        <f>IF($L164="","",IF(積算水温計算!AA164=FALSE,"",稚魚サイズ・収容重量計算!Z164))</f>
        <v/>
      </c>
      <c r="AA164" s="86" t="str">
        <f>IF($L164="","",IF(積算水温計算!AB164=FALSE,"",稚魚サイズ・収容重量計算!AA164))</f>
        <v/>
      </c>
      <c r="AB164" s="86" t="str">
        <f>IF($L164="","",IF(積算水温計算!AC164=FALSE,"",稚魚サイズ・収容重量計算!AB164))</f>
        <v/>
      </c>
      <c r="AC164" s="86" t="str">
        <f>IF($L164="","",IF(積算水温計算!AD164=FALSE,"",稚魚サイズ・収容重量計算!AC164))</f>
        <v/>
      </c>
      <c r="AD164" s="86" t="str">
        <f>IF($L164="","",IF(積算水温計算!AE164=FALSE,"",稚魚サイズ・収容重量計算!AD164))</f>
        <v/>
      </c>
      <c r="AE164" s="86" t="str">
        <f>IF($L164="","",IF(積算水温計算!AF164=FALSE,"",稚魚サイズ・収容重量計算!AE164))</f>
        <v/>
      </c>
      <c r="AF164" s="86" t="str">
        <f>IF($L164="","",IF(積算水温計算!AG164=FALSE,"",稚魚サイズ・収容重量計算!AF164))</f>
        <v/>
      </c>
      <c r="AG164" s="86" t="str">
        <f>IF($L164="","",IF(積算水温計算!AH164=FALSE,"",稚魚サイズ・収容重量計算!AG164))</f>
        <v/>
      </c>
      <c r="AH164" s="86" t="str">
        <f>IF($L164="","",IF(積算水温計算!AI164=FALSE,"",稚魚サイズ・収容重量計算!AH164))</f>
        <v/>
      </c>
      <c r="AI164" s="86" t="str">
        <f>IF($L164="","",IF(積算水温計算!AJ164=FALSE,"",稚魚サイズ・収容重量計算!AI164))</f>
        <v/>
      </c>
      <c r="AJ164" s="86" t="str">
        <f>IF($L164="","",IF(積算水温計算!AK164=FALSE,"",稚魚サイズ・収容重量計算!AJ164))</f>
        <v/>
      </c>
      <c r="AK164" s="86" t="str">
        <f>IF($L164="","",IF(積算水温計算!AL164=FALSE,"",稚魚サイズ・収容重量計算!AK164))</f>
        <v/>
      </c>
      <c r="AL164" s="86" t="str">
        <f>IF($L164="","",IF(積算水温計算!AM164=FALSE,"",稚魚サイズ・収容重量計算!AL164))</f>
        <v/>
      </c>
      <c r="AM164" s="86" t="str">
        <f>IF($L164="","",IF(積算水温計算!AN164=FALSE,"",稚魚サイズ・収容重量計算!AM164))</f>
        <v/>
      </c>
      <c r="AN164" s="86" t="str">
        <f>IF($L164="","",IF(積算水温計算!AO164=FALSE,"",稚魚サイズ・収容重量計算!AN164))</f>
        <v/>
      </c>
      <c r="AO164" s="86" t="str">
        <f>IF($L164="","",IF(積算水温計算!AP164=FALSE,"",稚魚サイズ・収容重量計算!AO164))</f>
        <v/>
      </c>
      <c r="AP164" s="86" t="str">
        <f>IF($L164="","",IF(積算水温計算!AQ164=FALSE,"",稚魚サイズ・収容重量計算!AP164))</f>
        <v/>
      </c>
      <c r="AQ164" s="87" t="str">
        <f>IF($L164="","",IF(積算水温計算!AR164=FALSE,"",稚魚サイズ・収容重量計算!AQ164))</f>
        <v/>
      </c>
      <c r="AR164" s="88" t="str">
        <f>IF($L164="","",IF(積算水温計算!AS164=FALSE,"",稚魚サイズ・収容重量計算!AR164))</f>
        <v/>
      </c>
      <c r="AS164" s="86" t="str">
        <f>IF($L164="","",IF(積算水温計算!AT164=FALSE,"",稚魚サイズ・収容重量計算!AS164))</f>
        <v/>
      </c>
      <c r="AT164" s="86" t="str">
        <f>IF($L164="","",IF(積算水温計算!AU164=FALSE,"",稚魚サイズ・収容重量計算!AT164))</f>
        <v/>
      </c>
      <c r="AU164" s="86" t="str">
        <f>IF($L164="","",IF(積算水温計算!AV164=FALSE,"",稚魚サイズ・収容重量計算!AU164))</f>
        <v/>
      </c>
      <c r="AV164" s="86" t="str">
        <f>IF($L164="","",IF(積算水温計算!AW164=FALSE,"",稚魚サイズ・収容重量計算!AV164))</f>
        <v/>
      </c>
      <c r="AW164" s="87" t="str">
        <f>IF($L164="","",IF(積算水温計算!AX164=FALSE,"",稚魚サイズ・収容重量計算!AW164))</f>
        <v/>
      </c>
      <c r="AX164" s="88" t="str">
        <f>IF($L164="","",IF(積算水温計算!AY164=FALSE,"",稚魚サイズ・収容重量計算!AX164))</f>
        <v/>
      </c>
      <c r="AY164" s="86" t="str">
        <f>IF($L164="","",IF(積算水温計算!AZ164=FALSE,"",稚魚サイズ・収容重量計算!AY164))</f>
        <v/>
      </c>
    </row>
    <row r="165" spans="1:51" x14ac:dyDescent="0.4">
      <c r="A165" s="32" t="str">
        <f t="shared" ref="A165:W165" si="60">IF(A70="","",A70)</f>
        <v/>
      </c>
      <c r="B165" s="51" t="str">
        <f t="shared" si="60"/>
        <v/>
      </c>
      <c r="C165" s="24" t="str">
        <f t="shared" si="60"/>
        <v/>
      </c>
      <c r="D165" s="24" t="str">
        <f t="shared" si="60"/>
        <v/>
      </c>
      <c r="E165" s="33" t="str">
        <f t="shared" si="60"/>
        <v/>
      </c>
      <c r="F165" s="24" t="str">
        <f t="shared" si="60"/>
        <v/>
      </c>
      <c r="G165" s="25" t="str">
        <f t="shared" si="60"/>
        <v/>
      </c>
      <c r="H165" s="25" t="str">
        <f t="shared" si="60"/>
        <v/>
      </c>
      <c r="I165" s="25" t="str">
        <f t="shared" si="60"/>
        <v/>
      </c>
      <c r="J165" s="32" t="str">
        <f t="shared" si="60"/>
        <v/>
      </c>
      <c r="K165" s="32" t="str">
        <f t="shared" si="60"/>
        <v/>
      </c>
      <c r="L165" s="36" t="str">
        <f t="shared" si="60"/>
        <v/>
      </c>
      <c r="M165" s="36">
        <f t="shared" si="60"/>
        <v>960</v>
      </c>
      <c r="N165" s="36">
        <f t="shared" si="60"/>
        <v>0.4</v>
      </c>
      <c r="O165" s="37">
        <f t="shared" si="60"/>
        <v>1.3</v>
      </c>
      <c r="P165" s="38">
        <f t="shared" si="60"/>
        <v>1</v>
      </c>
      <c r="Q165" s="39" t="str">
        <f t="shared" si="60"/>
        <v/>
      </c>
      <c r="R165" s="36" t="str">
        <f t="shared" si="60"/>
        <v/>
      </c>
      <c r="S165" s="32" t="str">
        <f t="shared" si="60"/>
        <v/>
      </c>
      <c r="T165" s="36" t="str">
        <f t="shared" si="60"/>
        <v/>
      </c>
      <c r="U165" s="32" t="str">
        <f t="shared" si="60"/>
        <v/>
      </c>
      <c r="V165" s="50" t="str">
        <f t="shared" si="60"/>
        <v/>
      </c>
      <c r="W165" s="36" t="str">
        <f t="shared" si="60"/>
        <v/>
      </c>
      <c r="X165" s="86"/>
      <c r="Y165" s="86" t="str">
        <f>IF($L165="","",IF(積算水温計算!Z165=FALSE,"",稚魚サイズ・収容重量計算!Y165))</f>
        <v/>
      </c>
      <c r="Z165" s="86" t="str">
        <f>IF($L165="","",IF(積算水温計算!AA165=FALSE,"",稚魚サイズ・収容重量計算!Z165))</f>
        <v/>
      </c>
      <c r="AA165" s="86" t="str">
        <f>IF($L165="","",IF(積算水温計算!AB165=FALSE,"",稚魚サイズ・収容重量計算!AA165))</f>
        <v/>
      </c>
      <c r="AB165" s="86" t="str">
        <f>IF($L165="","",IF(積算水温計算!AC165=FALSE,"",稚魚サイズ・収容重量計算!AB165))</f>
        <v/>
      </c>
      <c r="AC165" s="86" t="str">
        <f>IF($L165="","",IF(積算水温計算!AD165=FALSE,"",稚魚サイズ・収容重量計算!AC165))</f>
        <v/>
      </c>
      <c r="AD165" s="86" t="str">
        <f>IF($L165="","",IF(積算水温計算!AE165=FALSE,"",稚魚サイズ・収容重量計算!AD165))</f>
        <v/>
      </c>
      <c r="AE165" s="86" t="str">
        <f>IF($L165="","",IF(積算水温計算!AF165=FALSE,"",稚魚サイズ・収容重量計算!AE165))</f>
        <v/>
      </c>
      <c r="AF165" s="86" t="str">
        <f>IF($L165="","",IF(積算水温計算!AG165=FALSE,"",稚魚サイズ・収容重量計算!AF165))</f>
        <v/>
      </c>
      <c r="AG165" s="86" t="str">
        <f>IF($L165="","",IF(積算水温計算!AH165=FALSE,"",稚魚サイズ・収容重量計算!AG165))</f>
        <v/>
      </c>
      <c r="AH165" s="86" t="str">
        <f>IF($L165="","",IF(積算水温計算!AI165=FALSE,"",稚魚サイズ・収容重量計算!AH165))</f>
        <v/>
      </c>
      <c r="AI165" s="86" t="str">
        <f>IF($L165="","",IF(積算水温計算!AJ165=FALSE,"",稚魚サイズ・収容重量計算!AI165))</f>
        <v/>
      </c>
      <c r="AJ165" s="86" t="str">
        <f>IF($L165="","",IF(積算水温計算!AK165=FALSE,"",稚魚サイズ・収容重量計算!AJ165))</f>
        <v/>
      </c>
      <c r="AK165" s="86" t="str">
        <f>IF($L165="","",IF(積算水温計算!AL165=FALSE,"",稚魚サイズ・収容重量計算!AK165))</f>
        <v/>
      </c>
      <c r="AL165" s="86" t="str">
        <f>IF($L165="","",IF(積算水温計算!AM165=FALSE,"",稚魚サイズ・収容重量計算!AL165))</f>
        <v/>
      </c>
      <c r="AM165" s="86" t="str">
        <f>IF($L165="","",IF(積算水温計算!AN165=FALSE,"",稚魚サイズ・収容重量計算!AM165))</f>
        <v/>
      </c>
      <c r="AN165" s="86" t="str">
        <f>IF($L165="","",IF(積算水温計算!AO165=FALSE,"",稚魚サイズ・収容重量計算!AN165))</f>
        <v/>
      </c>
      <c r="AO165" s="86" t="str">
        <f>IF($L165="","",IF(積算水温計算!AP165=FALSE,"",稚魚サイズ・収容重量計算!AO165))</f>
        <v/>
      </c>
      <c r="AP165" s="86" t="str">
        <f>IF($L165="","",IF(積算水温計算!AQ165=FALSE,"",稚魚サイズ・収容重量計算!AP165))</f>
        <v/>
      </c>
      <c r="AQ165" s="87" t="str">
        <f>IF($L165="","",IF(積算水温計算!AR165=FALSE,"",稚魚サイズ・収容重量計算!AQ165))</f>
        <v/>
      </c>
      <c r="AR165" s="88" t="str">
        <f>IF($L165="","",IF(積算水温計算!AS165=FALSE,"",稚魚サイズ・収容重量計算!AR165))</f>
        <v/>
      </c>
      <c r="AS165" s="86" t="str">
        <f>IF($L165="","",IF(積算水温計算!AT165=FALSE,"",稚魚サイズ・収容重量計算!AS165))</f>
        <v/>
      </c>
      <c r="AT165" s="86" t="str">
        <f>IF($L165="","",IF(積算水温計算!AU165=FALSE,"",稚魚サイズ・収容重量計算!AT165))</f>
        <v/>
      </c>
      <c r="AU165" s="86" t="str">
        <f>IF($L165="","",IF(積算水温計算!AV165=FALSE,"",稚魚サイズ・収容重量計算!AU165))</f>
        <v/>
      </c>
      <c r="AV165" s="86" t="str">
        <f>IF($L165="","",IF(積算水温計算!AW165=FALSE,"",稚魚サイズ・収容重量計算!AV165))</f>
        <v/>
      </c>
      <c r="AW165" s="87" t="str">
        <f>IF($L165="","",IF(積算水温計算!AX165=FALSE,"",稚魚サイズ・収容重量計算!AW165))</f>
        <v/>
      </c>
      <c r="AX165" s="88" t="str">
        <f>IF($L165="","",IF(積算水温計算!AY165=FALSE,"",稚魚サイズ・収容重量計算!AX165))</f>
        <v/>
      </c>
      <c r="AY165" s="86" t="str">
        <f>IF($L165="","",IF(積算水温計算!AZ165=FALSE,"",稚魚サイズ・収容重量計算!AY165))</f>
        <v/>
      </c>
    </row>
    <row r="166" spans="1:51" x14ac:dyDescent="0.4">
      <c r="A166" s="32" t="str">
        <f t="shared" ref="A166:W166" si="61">IF(A71="","",A71)</f>
        <v/>
      </c>
      <c r="B166" s="51" t="str">
        <f t="shared" si="61"/>
        <v/>
      </c>
      <c r="C166" s="24" t="str">
        <f t="shared" si="61"/>
        <v/>
      </c>
      <c r="D166" s="24" t="str">
        <f t="shared" si="61"/>
        <v/>
      </c>
      <c r="E166" s="33" t="str">
        <f t="shared" si="61"/>
        <v/>
      </c>
      <c r="F166" s="24" t="str">
        <f t="shared" si="61"/>
        <v/>
      </c>
      <c r="G166" s="25" t="str">
        <f t="shared" si="61"/>
        <v/>
      </c>
      <c r="H166" s="25" t="str">
        <f t="shared" si="61"/>
        <v/>
      </c>
      <c r="I166" s="25" t="str">
        <f t="shared" si="61"/>
        <v/>
      </c>
      <c r="J166" s="32" t="str">
        <f t="shared" si="61"/>
        <v/>
      </c>
      <c r="K166" s="32" t="str">
        <f t="shared" si="61"/>
        <v/>
      </c>
      <c r="L166" s="36" t="str">
        <f t="shared" si="61"/>
        <v/>
      </c>
      <c r="M166" s="36">
        <f t="shared" si="61"/>
        <v>960</v>
      </c>
      <c r="N166" s="36">
        <f t="shared" si="61"/>
        <v>0.4</v>
      </c>
      <c r="O166" s="37">
        <f t="shared" si="61"/>
        <v>1.3</v>
      </c>
      <c r="P166" s="38">
        <f t="shared" si="61"/>
        <v>1</v>
      </c>
      <c r="Q166" s="39" t="str">
        <f t="shared" si="61"/>
        <v/>
      </c>
      <c r="R166" s="36" t="str">
        <f t="shared" si="61"/>
        <v/>
      </c>
      <c r="S166" s="32" t="str">
        <f t="shared" si="61"/>
        <v/>
      </c>
      <c r="T166" s="36" t="str">
        <f t="shared" si="61"/>
        <v/>
      </c>
      <c r="U166" s="32" t="str">
        <f t="shared" si="61"/>
        <v/>
      </c>
      <c r="V166" s="50" t="str">
        <f t="shared" si="61"/>
        <v/>
      </c>
      <c r="W166" s="36" t="str">
        <f t="shared" si="61"/>
        <v/>
      </c>
      <c r="X166" s="86"/>
      <c r="Y166" s="86" t="str">
        <f>IF($L166="","",IF(積算水温計算!Z166=FALSE,"",稚魚サイズ・収容重量計算!Y166))</f>
        <v/>
      </c>
      <c r="Z166" s="86" t="str">
        <f>IF($L166="","",IF(積算水温計算!AA166=FALSE,"",稚魚サイズ・収容重量計算!Z166))</f>
        <v/>
      </c>
      <c r="AA166" s="86" t="str">
        <f>IF($L166="","",IF(積算水温計算!AB166=FALSE,"",稚魚サイズ・収容重量計算!AA166))</f>
        <v/>
      </c>
      <c r="AB166" s="86" t="str">
        <f>IF($L166="","",IF(積算水温計算!AC166=FALSE,"",稚魚サイズ・収容重量計算!AB166))</f>
        <v/>
      </c>
      <c r="AC166" s="86" t="str">
        <f>IF($L166="","",IF(積算水温計算!AD166=FALSE,"",稚魚サイズ・収容重量計算!AC166))</f>
        <v/>
      </c>
      <c r="AD166" s="86" t="str">
        <f>IF($L166="","",IF(積算水温計算!AE166=FALSE,"",稚魚サイズ・収容重量計算!AD166))</f>
        <v/>
      </c>
      <c r="AE166" s="86" t="str">
        <f>IF($L166="","",IF(積算水温計算!AF166=FALSE,"",稚魚サイズ・収容重量計算!AE166))</f>
        <v/>
      </c>
      <c r="AF166" s="86" t="str">
        <f>IF($L166="","",IF(積算水温計算!AG166=FALSE,"",稚魚サイズ・収容重量計算!AF166))</f>
        <v/>
      </c>
      <c r="AG166" s="86" t="str">
        <f>IF($L166="","",IF(積算水温計算!AH166=FALSE,"",稚魚サイズ・収容重量計算!AG166))</f>
        <v/>
      </c>
      <c r="AH166" s="86" t="str">
        <f>IF($L166="","",IF(積算水温計算!AI166=FALSE,"",稚魚サイズ・収容重量計算!AH166))</f>
        <v/>
      </c>
      <c r="AI166" s="86" t="str">
        <f>IF($L166="","",IF(積算水温計算!AJ166=FALSE,"",稚魚サイズ・収容重量計算!AI166))</f>
        <v/>
      </c>
      <c r="AJ166" s="86" t="str">
        <f>IF($L166="","",IF(積算水温計算!AK166=FALSE,"",稚魚サイズ・収容重量計算!AJ166))</f>
        <v/>
      </c>
      <c r="AK166" s="86" t="str">
        <f>IF($L166="","",IF(積算水温計算!AL166=FALSE,"",稚魚サイズ・収容重量計算!AK166))</f>
        <v/>
      </c>
      <c r="AL166" s="86" t="str">
        <f>IF($L166="","",IF(積算水温計算!AM166=FALSE,"",稚魚サイズ・収容重量計算!AL166))</f>
        <v/>
      </c>
      <c r="AM166" s="86" t="str">
        <f>IF($L166="","",IF(積算水温計算!AN166=FALSE,"",稚魚サイズ・収容重量計算!AM166))</f>
        <v/>
      </c>
      <c r="AN166" s="86" t="str">
        <f>IF($L166="","",IF(積算水温計算!AO166=FALSE,"",稚魚サイズ・収容重量計算!AN166))</f>
        <v/>
      </c>
      <c r="AO166" s="86" t="str">
        <f>IF($L166="","",IF(積算水温計算!AP166=FALSE,"",稚魚サイズ・収容重量計算!AO166))</f>
        <v/>
      </c>
      <c r="AP166" s="86" t="str">
        <f>IF($L166="","",IF(積算水温計算!AQ166=FALSE,"",稚魚サイズ・収容重量計算!AP166))</f>
        <v/>
      </c>
      <c r="AQ166" s="87" t="str">
        <f>IF($L166="","",IF(積算水温計算!AR166=FALSE,"",稚魚サイズ・収容重量計算!AQ166))</f>
        <v/>
      </c>
      <c r="AR166" s="88" t="str">
        <f>IF($L166="","",IF(積算水温計算!AS166=FALSE,"",稚魚サイズ・収容重量計算!AR166))</f>
        <v/>
      </c>
      <c r="AS166" s="86" t="str">
        <f>IF($L166="","",IF(積算水温計算!AT166=FALSE,"",稚魚サイズ・収容重量計算!AS166))</f>
        <v/>
      </c>
      <c r="AT166" s="86" t="str">
        <f>IF($L166="","",IF(積算水温計算!AU166=FALSE,"",稚魚サイズ・収容重量計算!AT166))</f>
        <v/>
      </c>
      <c r="AU166" s="86" t="str">
        <f>IF($L166="","",IF(積算水温計算!AV166=FALSE,"",稚魚サイズ・収容重量計算!AU166))</f>
        <v/>
      </c>
      <c r="AV166" s="86" t="str">
        <f>IF($L166="","",IF(積算水温計算!AW166=FALSE,"",稚魚サイズ・収容重量計算!AV166))</f>
        <v/>
      </c>
      <c r="AW166" s="87" t="str">
        <f>IF($L166="","",IF(積算水温計算!AX166=FALSE,"",稚魚サイズ・収容重量計算!AW166))</f>
        <v/>
      </c>
      <c r="AX166" s="88" t="str">
        <f>IF($L166="","",IF(積算水温計算!AY166=FALSE,"",稚魚サイズ・収容重量計算!AX166))</f>
        <v/>
      </c>
      <c r="AY166" s="86" t="str">
        <f>IF($L166="","",IF(積算水温計算!AZ166=FALSE,"",稚魚サイズ・収容重量計算!AY166))</f>
        <v/>
      </c>
    </row>
    <row r="167" spans="1:51" x14ac:dyDescent="0.4">
      <c r="A167" s="32" t="str">
        <f t="shared" ref="A167:W167" si="62">IF(A72="","",A72)</f>
        <v/>
      </c>
      <c r="B167" s="51" t="str">
        <f t="shared" si="62"/>
        <v/>
      </c>
      <c r="C167" s="24" t="str">
        <f t="shared" si="62"/>
        <v/>
      </c>
      <c r="D167" s="24" t="str">
        <f t="shared" si="62"/>
        <v/>
      </c>
      <c r="E167" s="33" t="str">
        <f t="shared" si="62"/>
        <v/>
      </c>
      <c r="F167" s="24" t="str">
        <f t="shared" si="62"/>
        <v/>
      </c>
      <c r="G167" s="25" t="str">
        <f t="shared" si="62"/>
        <v/>
      </c>
      <c r="H167" s="25" t="str">
        <f t="shared" si="62"/>
        <v/>
      </c>
      <c r="I167" s="25" t="str">
        <f t="shared" si="62"/>
        <v/>
      </c>
      <c r="J167" s="32" t="str">
        <f t="shared" si="62"/>
        <v/>
      </c>
      <c r="K167" s="32" t="str">
        <f t="shared" si="62"/>
        <v/>
      </c>
      <c r="L167" s="36" t="str">
        <f t="shared" si="62"/>
        <v/>
      </c>
      <c r="M167" s="36">
        <f t="shared" si="62"/>
        <v>960</v>
      </c>
      <c r="N167" s="36">
        <f t="shared" si="62"/>
        <v>0.4</v>
      </c>
      <c r="O167" s="37">
        <f t="shared" si="62"/>
        <v>1.3</v>
      </c>
      <c r="P167" s="38">
        <f t="shared" si="62"/>
        <v>1</v>
      </c>
      <c r="Q167" s="39" t="str">
        <f t="shared" si="62"/>
        <v/>
      </c>
      <c r="R167" s="36" t="str">
        <f t="shared" si="62"/>
        <v/>
      </c>
      <c r="S167" s="32" t="str">
        <f t="shared" si="62"/>
        <v/>
      </c>
      <c r="T167" s="36" t="str">
        <f t="shared" si="62"/>
        <v/>
      </c>
      <c r="U167" s="32" t="str">
        <f t="shared" si="62"/>
        <v/>
      </c>
      <c r="V167" s="50" t="str">
        <f t="shared" si="62"/>
        <v/>
      </c>
      <c r="W167" s="36" t="str">
        <f t="shared" si="62"/>
        <v/>
      </c>
      <c r="X167" s="86"/>
      <c r="Y167" s="86" t="str">
        <f>IF($L167="","",IF(積算水温計算!Z167=FALSE,"",稚魚サイズ・収容重量計算!Y167))</f>
        <v/>
      </c>
      <c r="Z167" s="86" t="str">
        <f>IF($L167="","",IF(積算水温計算!AA167=FALSE,"",稚魚サイズ・収容重量計算!Z167))</f>
        <v/>
      </c>
      <c r="AA167" s="86" t="str">
        <f>IF($L167="","",IF(積算水温計算!AB167=FALSE,"",稚魚サイズ・収容重量計算!AA167))</f>
        <v/>
      </c>
      <c r="AB167" s="86" t="str">
        <f>IF($L167="","",IF(積算水温計算!AC167=FALSE,"",稚魚サイズ・収容重量計算!AB167))</f>
        <v/>
      </c>
      <c r="AC167" s="86" t="str">
        <f>IF($L167="","",IF(積算水温計算!AD167=FALSE,"",稚魚サイズ・収容重量計算!AC167))</f>
        <v/>
      </c>
      <c r="AD167" s="86" t="str">
        <f>IF($L167="","",IF(積算水温計算!AE167=FALSE,"",稚魚サイズ・収容重量計算!AD167))</f>
        <v/>
      </c>
      <c r="AE167" s="86" t="str">
        <f>IF($L167="","",IF(積算水温計算!AF167=FALSE,"",稚魚サイズ・収容重量計算!AE167))</f>
        <v/>
      </c>
      <c r="AF167" s="86" t="str">
        <f>IF($L167="","",IF(積算水温計算!AG167=FALSE,"",稚魚サイズ・収容重量計算!AF167))</f>
        <v/>
      </c>
      <c r="AG167" s="86" t="str">
        <f>IF($L167="","",IF(積算水温計算!AH167=FALSE,"",稚魚サイズ・収容重量計算!AG167))</f>
        <v/>
      </c>
      <c r="AH167" s="86" t="str">
        <f>IF($L167="","",IF(積算水温計算!AI167=FALSE,"",稚魚サイズ・収容重量計算!AH167))</f>
        <v/>
      </c>
      <c r="AI167" s="86" t="str">
        <f>IF($L167="","",IF(積算水温計算!AJ167=FALSE,"",稚魚サイズ・収容重量計算!AI167))</f>
        <v/>
      </c>
      <c r="AJ167" s="86" t="str">
        <f>IF($L167="","",IF(積算水温計算!AK167=FALSE,"",稚魚サイズ・収容重量計算!AJ167))</f>
        <v/>
      </c>
      <c r="AK167" s="86" t="str">
        <f>IF($L167="","",IF(積算水温計算!AL167=FALSE,"",稚魚サイズ・収容重量計算!AK167))</f>
        <v/>
      </c>
      <c r="AL167" s="86" t="str">
        <f>IF($L167="","",IF(積算水温計算!AM167=FALSE,"",稚魚サイズ・収容重量計算!AL167))</f>
        <v/>
      </c>
      <c r="AM167" s="86" t="str">
        <f>IF($L167="","",IF(積算水温計算!AN167=FALSE,"",稚魚サイズ・収容重量計算!AM167))</f>
        <v/>
      </c>
      <c r="AN167" s="86" t="str">
        <f>IF($L167="","",IF(積算水温計算!AO167=FALSE,"",稚魚サイズ・収容重量計算!AN167))</f>
        <v/>
      </c>
      <c r="AO167" s="86" t="str">
        <f>IF($L167="","",IF(積算水温計算!AP167=FALSE,"",稚魚サイズ・収容重量計算!AO167))</f>
        <v/>
      </c>
      <c r="AP167" s="86" t="str">
        <f>IF($L167="","",IF(積算水温計算!AQ167=FALSE,"",稚魚サイズ・収容重量計算!AP167))</f>
        <v/>
      </c>
      <c r="AQ167" s="87" t="str">
        <f>IF($L167="","",IF(積算水温計算!AR167=FALSE,"",稚魚サイズ・収容重量計算!AQ167))</f>
        <v/>
      </c>
      <c r="AR167" s="88" t="str">
        <f>IF($L167="","",IF(積算水温計算!AS167=FALSE,"",稚魚サイズ・収容重量計算!AR167))</f>
        <v/>
      </c>
      <c r="AS167" s="86" t="str">
        <f>IF($L167="","",IF(積算水温計算!AT167=FALSE,"",稚魚サイズ・収容重量計算!AS167))</f>
        <v/>
      </c>
      <c r="AT167" s="86" t="str">
        <f>IF($L167="","",IF(積算水温計算!AU167=FALSE,"",稚魚サイズ・収容重量計算!AT167))</f>
        <v/>
      </c>
      <c r="AU167" s="86" t="str">
        <f>IF($L167="","",IF(積算水温計算!AV167=FALSE,"",稚魚サイズ・収容重量計算!AU167))</f>
        <v/>
      </c>
      <c r="AV167" s="86" t="str">
        <f>IF($L167="","",IF(積算水温計算!AW167=FALSE,"",稚魚サイズ・収容重量計算!AV167))</f>
        <v/>
      </c>
      <c r="AW167" s="87" t="str">
        <f>IF($L167="","",IF(積算水温計算!AX167=FALSE,"",稚魚サイズ・収容重量計算!AW167))</f>
        <v/>
      </c>
      <c r="AX167" s="88" t="str">
        <f>IF($L167="","",IF(積算水温計算!AY167=FALSE,"",稚魚サイズ・収容重量計算!AX167))</f>
        <v/>
      </c>
      <c r="AY167" s="86" t="str">
        <f>IF($L167="","",IF(積算水温計算!AZ167=FALSE,"",稚魚サイズ・収容重量計算!AY167))</f>
        <v/>
      </c>
    </row>
    <row r="168" spans="1:51" x14ac:dyDescent="0.4">
      <c r="A168" s="32" t="str">
        <f t="shared" ref="A168:W168" si="63">IF(A73="","",A73)</f>
        <v/>
      </c>
      <c r="B168" s="51" t="str">
        <f t="shared" si="63"/>
        <v/>
      </c>
      <c r="C168" s="24" t="str">
        <f t="shared" si="63"/>
        <v/>
      </c>
      <c r="D168" s="24" t="str">
        <f t="shared" si="63"/>
        <v/>
      </c>
      <c r="E168" s="33" t="str">
        <f t="shared" si="63"/>
        <v/>
      </c>
      <c r="F168" s="24" t="str">
        <f t="shared" si="63"/>
        <v/>
      </c>
      <c r="G168" s="25" t="str">
        <f t="shared" si="63"/>
        <v/>
      </c>
      <c r="H168" s="25" t="str">
        <f t="shared" si="63"/>
        <v/>
      </c>
      <c r="I168" s="25" t="str">
        <f t="shared" si="63"/>
        <v/>
      </c>
      <c r="J168" s="32" t="str">
        <f t="shared" si="63"/>
        <v/>
      </c>
      <c r="K168" s="32" t="str">
        <f t="shared" si="63"/>
        <v/>
      </c>
      <c r="L168" s="36" t="str">
        <f t="shared" si="63"/>
        <v/>
      </c>
      <c r="M168" s="36">
        <f t="shared" si="63"/>
        <v>960</v>
      </c>
      <c r="N168" s="36">
        <f t="shared" si="63"/>
        <v>0.4</v>
      </c>
      <c r="O168" s="37">
        <f t="shared" si="63"/>
        <v>1.3</v>
      </c>
      <c r="P168" s="38">
        <f t="shared" si="63"/>
        <v>1</v>
      </c>
      <c r="Q168" s="39" t="str">
        <f t="shared" si="63"/>
        <v/>
      </c>
      <c r="R168" s="36" t="str">
        <f t="shared" si="63"/>
        <v/>
      </c>
      <c r="S168" s="32" t="str">
        <f t="shared" si="63"/>
        <v/>
      </c>
      <c r="T168" s="36" t="str">
        <f t="shared" si="63"/>
        <v/>
      </c>
      <c r="U168" s="32" t="str">
        <f t="shared" si="63"/>
        <v/>
      </c>
      <c r="V168" s="50" t="str">
        <f t="shared" si="63"/>
        <v/>
      </c>
      <c r="W168" s="36" t="str">
        <f t="shared" si="63"/>
        <v/>
      </c>
      <c r="X168" s="86"/>
      <c r="Y168" s="86" t="str">
        <f>IF($L168="","",IF(積算水温計算!Z168=FALSE,"",稚魚サイズ・収容重量計算!Y168))</f>
        <v/>
      </c>
      <c r="Z168" s="86" t="str">
        <f>IF($L168="","",IF(積算水温計算!AA168=FALSE,"",稚魚サイズ・収容重量計算!Z168))</f>
        <v/>
      </c>
      <c r="AA168" s="86" t="str">
        <f>IF($L168="","",IF(積算水温計算!AB168=FALSE,"",稚魚サイズ・収容重量計算!AA168))</f>
        <v/>
      </c>
      <c r="AB168" s="86" t="str">
        <f>IF($L168="","",IF(積算水温計算!AC168=FALSE,"",稚魚サイズ・収容重量計算!AB168))</f>
        <v/>
      </c>
      <c r="AC168" s="86" t="str">
        <f>IF($L168="","",IF(積算水温計算!AD168=FALSE,"",稚魚サイズ・収容重量計算!AC168))</f>
        <v/>
      </c>
      <c r="AD168" s="86" t="str">
        <f>IF($L168="","",IF(積算水温計算!AE168=FALSE,"",稚魚サイズ・収容重量計算!AD168))</f>
        <v/>
      </c>
      <c r="AE168" s="86" t="str">
        <f>IF($L168="","",IF(積算水温計算!AF168=FALSE,"",稚魚サイズ・収容重量計算!AE168))</f>
        <v/>
      </c>
      <c r="AF168" s="86" t="str">
        <f>IF($L168="","",IF(積算水温計算!AG168=FALSE,"",稚魚サイズ・収容重量計算!AF168))</f>
        <v/>
      </c>
      <c r="AG168" s="86" t="str">
        <f>IF($L168="","",IF(積算水温計算!AH168=FALSE,"",稚魚サイズ・収容重量計算!AG168))</f>
        <v/>
      </c>
      <c r="AH168" s="86" t="str">
        <f>IF($L168="","",IF(積算水温計算!AI168=FALSE,"",稚魚サイズ・収容重量計算!AH168))</f>
        <v/>
      </c>
      <c r="AI168" s="86" t="str">
        <f>IF($L168="","",IF(積算水温計算!AJ168=FALSE,"",稚魚サイズ・収容重量計算!AI168))</f>
        <v/>
      </c>
      <c r="AJ168" s="86" t="str">
        <f>IF($L168="","",IF(積算水温計算!AK168=FALSE,"",稚魚サイズ・収容重量計算!AJ168))</f>
        <v/>
      </c>
      <c r="AK168" s="86" t="str">
        <f>IF($L168="","",IF(積算水温計算!AL168=FALSE,"",稚魚サイズ・収容重量計算!AK168))</f>
        <v/>
      </c>
      <c r="AL168" s="86" t="str">
        <f>IF($L168="","",IF(積算水温計算!AM168=FALSE,"",稚魚サイズ・収容重量計算!AL168))</f>
        <v/>
      </c>
      <c r="AM168" s="86" t="str">
        <f>IF($L168="","",IF(積算水温計算!AN168=FALSE,"",稚魚サイズ・収容重量計算!AM168))</f>
        <v/>
      </c>
      <c r="AN168" s="86" t="str">
        <f>IF($L168="","",IF(積算水温計算!AO168=FALSE,"",稚魚サイズ・収容重量計算!AN168))</f>
        <v/>
      </c>
      <c r="AO168" s="86" t="str">
        <f>IF($L168="","",IF(積算水温計算!AP168=FALSE,"",稚魚サイズ・収容重量計算!AO168))</f>
        <v/>
      </c>
      <c r="AP168" s="86" t="str">
        <f>IF($L168="","",IF(積算水温計算!AQ168=FALSE,"",稚魚サイズ・収容重量計算!AP168))</f>
        <v/>
      </c>
      <c r="AQ168" s="87" t="str">
        <f>IF($L168="","",IF(積算水温計算!AR168=FALSE,"",稚魚サイズ・収容重量計算!AQ168))</f>
        <v/>
      </c>
      <c r="AR168" s="88" t="str">
        <f>IF($L168="","",IF(積算水温計算!AS168=FALSE,"",稚魚サイズ・収容重量計算!AR168))</f>
        <v/>
      </c>
      <c r="AS168" s="86" t="str">
        <f>IF($L168="","",IF(積算水温計算!AT168=FALSE,"",稚魚サイズ・収容重量計算!AS168))</f>
        <v/>
      </c>
      <c r="AT168" s="86" t="str">
        <f>IF($L168="","",IF(積算水温計算!AU168=FALSE,"",稚魚サイズ・収容重量計算!AT168))</f>
        <v/>
      </c>
      <c r="AU168" s="86" t="str">
        <f>IF($L168="","",IF(積算水温計算!AV168=FALSE,"",稚魚サイズ・収容重量計算!AU168))</f>
        <v/>
      </c>
      <c r="AV168" s="86" t="str">
        <f>IF($L168="","",IF(積算水温計算!AW168=FALSE,"",稚魚サイズ・収容重量計算!AV168))</f>
        <v/>
      </c>
      <c r="AW168" s="87" t="str">
        <f>IF($L168="","",IF(積算水温計算!AX168=FALSE,"",稚魚サイズ・収容重量計算!AW168))</f>
        <v/>
      </c>
      <c r="AX168" s="88" t="str">
        <f>IF($L168="","",IF(積算水温計算!AY168=FALSE,"",稚魚サイズ・収容重量計算!AX168))</f>
        <v/>
      </c>
      <c r="AY168" s="86" t="str">
        <f>IF($L168="","",IF(積算水温計算!AZ168=FALSE,"",稚魚サイズ・収容重量計算!AY168))</f>
        <v/>
      </c>
    </row>
    <row r="169" spans="1:51" x14ac:dyDescent="0.4">
      <c r="A169" s="32" t="str">
        <f t="shared" ref="A169:W169" si="64">IF(A74="","",A74)</f>
        <v/>
      </c>
      <c r="B169" s="51" t="str">
        <f t="shared" si="64"/>
        <v/>
      </c>
      <c r="C169" s="24" t="str">
        <f t="shared" si="64"/>
        <v/>
      </c>
      <c r="D169" s="24" t="str">
        <f t="shared" si="64"/>
        <v/>
      </c>
      <c r="E169" s="33" t="str">
        <f t="shared" si="64"/>
        <v/>
      </c>
      <c r="F169" s="24" t="str">
        <f t="shared" si="64"/>
        <v/>
      </c>
      <c r="G169" s="25" t="str">
        <f t="shared" si="64"/>
        <v/>
      </c>
      <c r="H169" s="25" t="str">
        <f t="shared" si="64"/>
        <v/>
      </c>
      <c r="I169" s="25" t="str">
        <f t="shared" si="64"/>
        <v/>
      </c>
      <c r="J169" s="32" t="str">
        <f t="shared" si="64"/>
        <v/>
      </c>
      <c r="K169" s="32" t="str">
        <f t="shared" si="64"/>
        <v/>
      </c>
      <c r="L169" s="36" t="str">
        <f t="shared" si="64"/>
        <v/>
      </c>
      <c r="M169" s="36">
        <f t="shared" si="64"/>
        <v>960</v>
      </c>
      <c r="N169" s="36">
        <f t="shared" si="64"/>
        <v>0.4</v>
      </c>
      <c r="O169" s="37">
        <f t="shared" si="64"/>
        <v>1.3</v>
      </c>
      <c r="P169" s="38">
        <f t="shared" si="64"/>
        <v>1</v>
      </c>
      <c r="Q169" s="39" t="str">
        <f t="shared" si="64"/>
        <v/>
      </c>
      <c r="R169" s="36" t="str">
        <f t="shared" si="64"/>
        <v/>
      </c>
      <c r="S169" s="32" t="str">
        <f t="shared" si="64"/>
        <v/>
      </c>
      <c r="T169" s="36" t="str">
        <f t="shared" si="64"/>
        <v/>
      </c>
      <c r="U169" s="32" t="str">
        <f t="shared" si="64"/>
        <v/>
      </c>
      <c r="V169" s="50" t="str">
        <f t="shared" si="64"/>
        <v/>
      </c>
      <c r="W169" s="36" t="str">
        <f t="shared" si="64"/>
        <v/>
      </c>
      <c r="X169" s="86"/>
      <c r="Y169" s="86" t="str">
        <f>IF($L169="","",IF(積算水温計算!Z169=FALSE,"",稚魚サイズ・収容重量計算!Y169))</f>
        <v/>
      </c>
      <c r="Z169" s="86" t="str">
        <f>IF($L169="","",IF(積算水温計算!AA169=FALSE,"",稚魚サイズ・収容重量計算!Z169))</f>
        <v/>
      </c>
      <c r="AA169" s="86" t="str">
        <f>IF($L169="","",IF(積算水温計算!AB169=FALSE,"",稚魚サイズ・収容重量計算!AA169))</f>
        <v/>
      </c>
      <c r="AB169" s="86" t="str">
        <f>IF($L169="","",IF(積算水温計算!AC169=FALSE,"",稚魚サイズ・収容重量計算!AB169))</f>
        <v/>
      </c>
      <c r="AC169" s="86" t="str">
        <f>IF($L169="","",IF(積算水温計算!AD169=FALSE,"",稚魚サイズ・収容重量計算!AC169))</f>
        <v/>
      </c>
      <c r="AD169" s="86" t="str">
        <f>IF($L169="","",IF(積算水温計算!AE169=FALSE,"",稚魚サイズ・収容重量計算!AD169))</f>
        <v/>
      </c>
      <c r="AE169" s="86" t="str">
        <f>IF($L169="","",IF(積算水温計算!AF169=FALSE,"",稚魚サイズ・収容重量計算!AE169))</f>
        <v/>
      </c>
      <c r="AF169" s="86" t="str">
        <f>IF($L169="","",IF(積算水温計算!AG169=FALSE,"",稚魚サイズ・収容重量計算!AF169))</f>
        <v/>
      </c>
      <c r="AG169" s="86" t="str">
        <f>IF($L169="","",IF(積算水温計算!AH169=FALSE,"",稚魚サイズ・収容重量計算!AG169))</f>
        <v/>
      </c>
      <c r="AH169" s="86" t="str">
        <f>IF($L169="","",IF(積算水温計算!AI169=FALSE,"",稚魚サイズ・収容重量計算!AH169))</f>
        <v/>
      </c>
      <c r="AI169" s="86" t="str">
        <f>IF($L169="","",IF(積算水温計算!AJ169=FALSE,"",稚魚サイズ・収容重量計算!AI169))</f>
        <v/>
      </c>
      <c r="AJ169" s="86" t="str">
        <f>IF($L169="","",IF(積算水温計算!AK169=FALSE,"",稚魚サイズ・収容重量計算!AJ169))</f>
        <v/>
      </c>
      <c r="AK169" s="86" t="str">
        <f>IF($L169="","",IF(積算水温計算!AL169=FALSE,"",稚魚サイズ・収容重量計算!AK169))</f>
        <v/>
      </c>
      <c r="AL169" s="86" t="str">
        <f>IF($L169="","",IF(積算水温計算!AM169=FALSE,"",稚魚サイズ・収容重量計算!AL169))</f>
        <v/>
      </c>
      <c r="AM169" s="86" t="str">
        <f>IF($L169="","",IF(積算水温計算!AN169=FALSE,"",稚魚サイズ・収容重量計算!AM169))</f>
        <v/>
      </c>
      <c r="AN169" s="86" t="str">
        <f>IF($L169="","",IF(積算水温計算!AO169=FALSE,"",稚魚サイズ・収容重量計算!AN169))</f>
        <v/>
      </c>
      <c r="AO169" s="86" t="str">
        <f>IF($L169="","",IF(積算水温計算!AP169=FALSE,"",稚魚サイズ・収容重量計算!AO169))</f>
        <v/>
      </c>
      <c r="AP169" s="86" t="str">
        <f>IF($L169="","",IF(積算水温計算!AQ169=FALSE,"",稚魚サイズ・収容重量計算!AP169))</f>
        <v/>
      </c>
      <c r="AQ169" s="87" t="str">
        <f>IF($L169="","",IF(積算水温計算!AR169=FALSE,"",稚魚サイズ・収容重量計算!AQ169))</f>
        <v/>
      </c>
      <c r="AR169" s="88" t="str">
        <f>IF($L169="","",IF(積算水温計算!AS169=FALSE,"",稚魚サイズ・収容重量計算!AR169))</f>
        <v/>
      </c>
      <c r="AS169" s="86" t="str">
        <f>IF($L169="","",IF(積算水温計算!AT169=FALSE,"",稚魚サイズ・収容重量計算!AS169))</f>
        <v/>
      </c>
      <c r="AT169" s="86" t="str">
        <f>IF($L169="","",IF(積算水温計算!AU169=FALSE,"",稚魚サイズ・収容重量計算!AT169))</f>
        <v/>
      </c>
      <c r="AU169" s="86" t="str">
        <f>IF($L169="","",IF(積算水温計算!AV169=FALSE,"",稚魚サイズ・収容重量計算!AU169))</f>
        <v/>
      </c>
      <c r="AV169" s="86" t="str">
        <f>IF($L169="","",IF(積算水温計算!AW169=FALSE,"",稚魚サイズ・収容重量計算!AV169))</f>
        <v/>
      </c>
      <c r="AW169" s="87" t="str">
        <f>IF($L169="","",IF(積算水温計算!AX169=FALSE,"",稚魚サイズ・収容重量計算!AW169))</f>
        <v/>
      </c>
      <c r="AX169" s="88" t="str">
        <f>IF($L169="","",IF(積算水温計算!AY169=FALSE,"",稚魚サイズ・収容重量計算!AX169))</f>
        <v/>
      </c>
      <c r="AY169" s="86" t="str">
        <f>IF($L169="","",IF(積算水温計算!AZ169=FALSE,"",稚魚サイズ・収容重量計算!AY169))</f>
        <v/>
      </c>
    </row>
    <row r="170" spans="1:51" x14ac:dyDescent="0.4">
      <c r="A170" s="32" t="str">
        <f t="shared" ref="A170:W170" si="65">IF(A75="","",A75)</f>
        <v/>
      </c>
      <c r="B170" s="51" t="str">
        <f t="shared" si="65"/>
        <v/>
      </c>
      <c r="C170" s="24" t="str">
        <f t="shared" si="65"/>
        <v/>
      </c>
      <c r="D170" s="24" t="str">
        <f t="shared" si="65"/>
        <v/>
      </c>
      <c r="E170" s="33" t="str">
        <f t="shared" si="65"/>
        <v/>
      </c>
      <c r="F170" s="24" t="str">
        <f t="shared" si="65"/>
        <v/>
      </c>
      <c r="G170" s="25" t="str">
        <f t="shared" si="65"/>
        <v/>
      </c>
      <c r="H170" s="25" t="str">
        <f t="shared" si="65"/>
        <v/>
      </c>
      <c r="I170" s="25" t="str">
        <f t="shared" si="65"/>
        <v/>
      </c>
      <c r="J170" s="32" t="str">
        <f t="shared" si="65"/>
        <v/>
      </c>
      <c r="K170" s="32" t="str">
        <f t="shared" si="65"/>
        <v/>
      </c>
      <c r="L170" s="36" t="str">
        <f t="shared" si="65"/>
        <v/>
      </c>
      <c r="M170" s="36">
        <f t="shared" si="65"/>
        <v>960</v>
      </c>
      <c r="N170" s="36">
        <f t="shared" si="65"/>
        <v>0.4</v>
      </c>
      <c r="O170" s="37">
        <f t="shared" si="65"/>
        <v>1.3</v>
      </c>
      <c r="P170" s="38">
        <f t="shared" si="65"/>
        <v>1</v>
      </c>
      <c r="Q170" s="39" t="str">
        <f t="shared" si="65"/>
        <v/>
      </c>
      <c r="R170" s="36" t="str">
        <f t="shared" si="65"/>
        <v/>
      </c>
      <c r="S170" s="32" t="str">
        <f t="shared" si="65"/>
        <v/>
      </c>
      <c r="T170" s="36" t="str">
        <f t="shared" si="65"/>
        <v/>
      </c>
      <c r="U170" s="32" t="str">
        <f t="shared" si="65"/>
        <v/>
      </c>
      <c r="V170" s="50" t="str">
        <f t="shared" si="65"/>
        <v/>
      </c>
      <c r="W170" s="36" t="str">
        <f t="shared" si="65"/>
        <v/>
      </c>
      <c r="X170" s="86"/>
      <c r="Y170" s="86" t="str">
        <f>IF($L170="","",IF(積算水温計算!Z170=FALSE,"",稚魚サイズ・収容重量計算!Y170))</f>
        <v/>
      </c>
      <c r="Z170" s="86" t="str">
        <f>IF($L170="","",IF(積算水温計算!AA170=FALSE,"",稚魚サイズ・収容重量計算!Z170))</f>
        <v/>
      </c>
      <c r="AA170" s="86" t="str">
        <f>IF($L170="","",IF(積算水温計算!AB170=FALSE,"",稚魚サイズ・収容重量計算!AA170))</f>
        <v/>
      </c>
      <c r="AB170" s="86" t="str">
        <f>IF($L170="","",IF(積算水温計算!AC170=FALSE,"",稚魚サイズ・収容重量計算!AB170))</f>
        <v/>
      </c>
      <c r="AC170" s="86" t="str">
        <f>IF($L170="","",IF(積算水温計算!AD170=FALSE,"",稚魚サイズ・収容重量計算!AC170))</f>
        <v/>
      </c>
      <c r="AD170" s="86" t="str">
        <f>IF($L170="","",IF(積算水温計算!AE170=FALSE,"",稚魚サイズ・収容重量計算!AD170))</f>
        <v/>
      </c>
      <c r="AE170" s="86" t="str">
        <f>IF($L170="","",IF(積算水温計算!AF170=FALSE,"",稚魚サイズ・収容重量計算!AE170))</f>
        <v/>
      </c>
      <c r="AF170" s="86" t="str">
        <f>IF($L170="","",IF(積算水温計算!AG170=FALSE,"",稚魚サイズ・収容重量計算!AF170))</f>
        <v/>
      </c>
      <c r="AG170" s="86" t="str">
        <f>IF($L170="","",IF(積算水温計算!AH170=FALSE,"",稚魚サイズ・収容重量計算!AG170))</f>
        <v/>
      </c>
      <c r="AH170" s="86" t="str">
        <f>IF($L170="","",IF(積算水温計算!AI170=FALSE,"",稚魚サイズ・収容重量計算!AH170))</f>
        <v/>
      </c>
      <c r="AI170" s="86" t="str">
        <f>IF($L170="","",IF(積算水温計算!AJ170=FALSE,"",稚魚サイズ・収容重量計算!AI170))</f>
        <v/>
      </c>
      <c r="AJ170" s="86" t="str">
        <f>IF($L170="","",IF(積算水温計算!AK170=FALSE,"",稚魚サイズ・収容重量計算!AJ170))</f>
        <v/>
      </c>
      <c r="AK170" s="86" t="str">
        <f>IF($L170="","",IF(積算水温計算!AL170=FALSE,"",稚魚サイズ・収容重量計算!AK170))</f>
        <v/>
      </c>
      <c r="AL170" s="86" t="str">
        <f>IF($L170="","",IF(積算水温計算!AM170=FALSE,"",稚魚サイズ・収容重量計算!AL170))</f>
        <v/>
      </c>
      <c r="AM170" s="86" t="str">
        <f>IF($L170="","",IF(積算水温計算!AN170=FALSE,"",稚魚サイズ・収容重量計算!AM170))</f>
        <v/>
      </c>
      <c r="AN170" s="86" t="str">
        <f>IF($L170="","",IF(積算水温計算!AO170=FALSE,"",稚魚サイズ・収容重量計算!AN170))</f>
        <v/>
      </c>
      <c r="AO170" s="86" t="str">
        <f>IF($L170="","",IF(積算水温計算!AP170=FALSE,"",稚魚サイズ・収容重量計算!AO170))</f>
        <v/>
      </c>
      <c r="AP170" s="86" t="str">
        <f>IF($L170="","",IF(積算水温計算!AQ170=FALSE,"",稚魚サイズ・収容重量計算!AP170))</f>
        <v/>
      </c>
      <c r="AQ170" s="87" t="str">
        <f>IF($L170="","",IF(積算水温計算!AR170=FALSE,"",稚魚サイズ・収容重量計算!AQ170))</f>
        <v/>
      </c>
      <c r="AR170" s="88" t="str">
        <f>IF($L170="","",IF(積算水温計算!AS170=FALSE,"",稚魚サイズ・収容重量計算!AR170))</f>
        <v/>
      </c>
      <c r="AS170" s="86" t="str">
        <f>IF($L170="","",IF(積算水温計算!AT170=FALSE,"",稚魚サイズ・収容重量計算!AS170))</f>
        <v/>
      </c>
      <c r="AT170" s="86" t="str">
        <f>IF($L170="","",IF(積算水温計算!AU170=FALSE,"",稚魚サイズ・収容重量計算!AT170))</f>
        <v/>
      </c>
      <c r="AU170" s="86" t="str">
        <f>IF($L170="","",IF(積算水温計算!AV170=FALSE,"",稚魚サイズ・収容重量計算!AU170))</f>
        <v/>
      </c>
      <c r="AV170" s="86" t="str">
        <f>IF($L170="","",IF(積算水温計算!AW170=FALSE,"",稚魚サイズ・収容重量計算!AV170))</f>
        <v/>
      </c>
      <c r="AW170" s="87" t="str">
        <f>IF($L170="","",IF(積算水温計算!AX170=FALSE,"",稚魚サイズ・収容重量計算!AW170))</f>
        <v/>
      </c>
      <c r="AX170" s="88" t="str">
        <f>IF($L170="","",IF(積算水温計算!AY170=FALSE,"",稚魚サイズ・収容重量計算!AX170))</f>
        <v/>
      </c>
      <c r="AY170" s="86" t="str">
        <f>IF($L170="","",IF(積算水温計算!AZ170=FALSE,"",稚魚サイズ・収容重量計算!AY170))</f>
        <v/>
      </c>
    </row>
    <row r="171" spans="1:51" x14ac:dyDescent="0.4">
      <c r="A171" s="32" t="str">
        <f t="shared" ref="A171:W171" si="66">IF(A76="","",A76)</f>
        <v/>
      </c>
      <c r="B171" s="51" t="str">
        <f t="shared" si="66"/>
        <v/>
      </c>
      <c r="C171" s="24" t="str">
        <f t="shared" si="66"/>
        <v/>
      </c>
      <c r="D171" s="24" t="str">
        <f t="shared" si="66"/>
        <v/>
      </c>
      <c r="E171" s="33" t="str">
        <f t="shared" si="66"/>
        <v/>
      </c>
      <c r="F171" s="24" t="str">
        <f t="shared" si="66"/>
        <v/>
      </c>
      <c r="G171" s="25" t="str">
        <f t="shared" si="66"/>
        <v/>
      </c>
      <c r="H171" s="25" t="str">
        <f t="shared" si="66"/>
        <v/>
      </c>
      <c r="I171" s="25" t="str">
        <f t="shared" si="66"/>
        <v/>
      </c>
      <c r="J171" s="32" t="str">
        <f t="shared" si="66"/>
        <v/>
      </c>
      <c r="K171" s="32" t="str">
        <f t="shared" si="66"/>
        <v/>
      </c>
      <c r="L171" s="36" t="str">
        <f t="shared" si="66"/>
        <v/>
      </c>
      <c r="M171" s="36">
        <f t="shared" si="66"/>
        <v>960</v>
      </c>
      <c r="N171" s="36">
        <f t="shared" si="66"/>
        <v>0.4</v>
      </c>
      <c r="O171" s="37">
        <f t="shared" si="66"/>
        <v>1.3</v>
      </c>
      <c r="P171" s="38">
        <f t="shared" si="66"/>
        <v>1</v>
      </c>
      <c r="Q171" s="39" t="str">
        <f t="shared" si="66"/>
        <v/>
      </c>
      <c r="R171" s="36" t="str">
        <f t="shared" si="66"/>
        <v/>
      </c>
      <c r="S171" s="32" t="str">
        <f t="shared" si="66"/>
        <v/>
      </c>
      <c r="T171" s="36" t="str">
        <f t="shared" si="66"/>
        <v/>
      </c>
      <c r="U171" s="32" t="str">
        <f t="shared" si="66"/>
        <v/>
      </c>
      <c r="V171" s="50" t="str">
        <f t="shared" si="66"/>
        <v/>
      </c>
      <c r="W171" s="36" t="str">
        <f t="shared" si="66"/>
        <v/>
      </c>
      <c r="X171" s="86"/>
      <c r="Y171" s="86" t="str">
        <f>IF($L171="","",IF(積算水温計算!Z171=FALSE,"",稚魚サイズ・収容重量計算!Y171))</f>
        <v/>
      </c>
      <c r="Z171" s="86" t="str">
        <f>IF($L171="","",IF(積算水温計算!AA171=FALSE,"",稚魚サイズ・収容重量計算!Z171))</f>
        <v/>
      </c>
      <c r="AA171" s="86" t="str">
        <f>IF($L171="","",IF(積算水温計算!AB171=FALSE,"",稚魚サイズ・収容重量計算!AA171))</f>
        <v/>
      </c>
      <c r="AB171" s="86" t="str">
        <f>IF($L171="","",IF(積算水温計算!AC171=FALSE,"",稚魚サイズ・収容重量計算!AB171))</f>
        <v/>
      </c>
      <c r="AC171" s="86" t="str">
        <f>IF($L171="","",IF(積算水温計算!AD171=FALSE,"",稚魚サイズ・収容重量計算!AC171))</f>
        <v/>
      </c>
      <c r="AD171" s="86" t="str">
        <f>IF($L171="","",IF(積算水温計算!AE171=FALSE,"",稚魚サイズ・収容重量計算!AD171))</f>
        <v/>
      </c>
      <c r="AE171" s="86" t="str">
        <f>IF($L171="","",IF(積算水温計算!AF171=FALSE,"",稚魚サイズ・収容重量計算!AE171))</f>
        <v/>
      </c>
      <c r="AF171" s="86" t="str">
        <f>IF($L171="","",IF(積算水温計算!AG171=FALSE,"",稚魚サイズ・収容重量計算!AF171))</f>
        <v/>
      </c>
      <c r="AG171" s="86" t="str">
        <f>IF($L171="","",IF(積算水温計算!AH171=FALSE,"",稚魚サイズ・収容重量計算!AG171))</f>
        <v/>
      </c>
      <c r="AH171" s="86" t="str">
        <f>IF($L171="","",IF(積算水温計算!AI171=FALSE,"",稚魚サイズ・収容重量計算!AH171))</f>
        <v/>
      </c>
      <c r="AI171" s="86" t="str">
        <f>IF($L171="","",IF(積算水温計算!AJ171=FALSE,"",稚魚サイズ・収容重量計算!AI171))</f>
        <v/>
      </c>
      <c r="AJ171" s="86" t="str">
        <f>IF($L171="","",IF(積算水温計算!AK171=FALSE,"",稚魚サイズ・収容重量計算!AJ171))</f>
        <v/>
      </c>
      <c r="AK171" s="86" t="str">
        <f>IF($L171="","",IF(積算水温計算!AL171=FALSE,"",稚魚サイズ・収容重量計算!AK171))</f>
        <v/>
      </c>
      <c r="AL171" s="86" t="str">
        <f>IF($L171="","",IF(積算水温計算!AM171=FALSE,"",稚魚サイズ・収容重量計算!AL171))</f>
        <v/>
      </c>
      <c r="AM171" s="86" t="str">
        <f>IF($L171="","",IF(積算水温計算!AN171=FALSE,"",稚魚サイズ・収容重量計算!AM171))</f>
        <v/>
      </c>
      <c r="AN171" s="86" t="str">
        <f>IF($L171="","",IF(積算水温計算!AO171=FALSE,"",稚魚サイズ・収容重量計算!AN171))</f>
        <v/>
      </c>
      <c r="AO171" s="86" t="str">
        <f>IF($L171="","",IF(積算水温計算!AP171=FALSE,"",稚魚サイズ・収容重量計算!AO171))</f>
        <v/>
      </c>
      <c r="AP171" s="86" t="str">
        <f>IF($L171="","",IF(積算水温計算!AQ171=FALSE,"",稚魚サイズ・収容重量計算!AP171))</f>
        <v/>
      </c>
      <c r="AQ171" s="87" t="str">
        <f>IF($L171="","",IF(積算水温計算!AR171=FALSE,"",稚魚サイズ・収容重量計算!AQ171))</f>
        <v/>
      </c>
      <c r="AR171" s="88" t="str">
        <f>IF($L171="","",IF(積算水温計算!AS171=FALSE,"",稚魚サイズ・収容重量計算!AR171))</f>
        <v/>
      </c>
      <c r="AS171" s="86" t="str">
        <f>IF($L171="","",IF(積算水温計算!AT171=FALSE,"",稚魚サイズ・収容重量計算!AS171))</f>
        <v/>
      </c>
      <c r="AT171" s="86" t="str">
        <f>IF($L171="","",IF(積算水温計算!AU171=FALSE,"",稚魚サイズ・収容重量計算!AT171))</f>
        <v/>
      </c>
      <c r="AU171" s="86" t="str">
        <f>IF($L171="","",IF(積算水温計算!AV171=FALSE,"",稚魚サイズ・収容重量計算!AU171))</f>
        <v/>
      </c>
      <c r="AV171" s="86" t="str">
        <f>IF($L171="","",IF(積算水温計算!AW171=FALSE,"",稚魚サイズ・収容重量計算!AV171))</f>
        <v/>
      </c>
      <c r="AW171" s="87" t="str">
        <f>IF($L171="","",IF(積算水温計算!AX171=FALSE,"",稚魚サイズ・収容重量計算!AW171))</f>
        <v/>
      </c>
      <c r="AX171" s="88" t="str">
        <f>IF($L171="","",IF(積算水温計算!AY171=FALSE,"",稚魚サイズ・収容重量計算!AX171))</f>
        <v/>
      </c>
      <c r="AY171" s="86" t="str">
        <f>IF($L171="","",IF(積算水温計算!AZ171=FALSE,"",稚魚サイズ・収容重量計算!AY171))</f>
        <v/>
      </c>
    </row>
    <row r="172" spans="1:51" x14ac:dyDescent="0.4">
      <c r="A172" s="32" t="str">
        <f t="shared" ref="A172:W172" si="67">IF(A77="","",A77)</f>
        <v/>
      </c>
      <c r="B172" s="51" t="str">
        <f t="shared" si="67"/>
        <v/>
      </c>
      <c r="C172" s="24" t="str">
        <f t="shared" si="67"/>
        <v/>
      </c>
      <c r="D172" s="24" t="str">
        <f t="shared" si="67"/>
        <v/>
      </c>
      <c r="E172" s="33" t="str">
        <f t="shared" si="67"/>
        <v/>
      </c>
      <c r="F172" s="24" t="str">
        <f t="shared" si="67"/>
        <v/>
      </c>
      <c r="G172" s="25" t="str">
        <f t="shared" si="67"/>
        <v/>
      </c>
      <c r="H172" s="25" t="str">
        <f t="shared" si="67"/>
        <v/>
      </c>
      <c r="I172" s="25" t="str">
        <f t="shared" si="67"/>
        <v/>
      </c>
      <c r="J172" s="32" t="str">
        <f t="shared" si="67"/>
        <v/>
      </c>
      <c r="K172" s="32" t="str">
        <f t="shared" si="67"/>
        <v/>
      </c>
      <c r="L172" s="36" t="str">
        <f t="shared" si="67"/>
        <v/>
      </c>
      <c r="M172" s="36">
        <f t="shared" si="67"/>
        <v>960</v>
      </c>
      <c r="N172" s="36">
        <f t="shared" si="67"/>
        <v>0.4</v>
      </c>
      <c r="O172" s="37">
        <f t="shared" si="67"/>
        <v>1.3</v>
      </c>
      <c r="P172" s="38">
        <f t="shared" si="67"/>
        <v>1</v>
      </c>
      <c r="Q172" s="39" t="str">
        <f t="shared" si="67"/>
        <v/>
      </c>
      <c r="R172" s="36" t="str">
        <f t="shared" si="67"/>
        <v/>
      </c>
      <c r="S172" s="32" t="str">
        <f t="shared" si="67"/>
        <v/>
      </c>
      <c r="T172" s="36" t="str">
        <f t="shared" si="67"/>
        <v/>
      </c>
      <c r="U172" s="32" t="str">
        <f t="shared" si="67"/>
        <v/>
      </c>
      <c r="V172" s="50" t="str">
        <f t="shared" si="67"/>
        <v/>
      </c>
      <c r="W172" s="36" t="str">
        <f t="shared" si="67"/>
        <v/>
      </c>
      <c r="X172" s="86"/>
      <c r="Y172" s="86" t="str">
        <f>IF($L172="","",IF(積算水温計算!Z172=FALSE,"",稚魚サイズ・収容重量計算!Y172))</f>
        <v/>
      </c>
      <c r="Z172" s="86" t="str">
        <f>IF($L172="","",IF(積算水温計算!AA172=FALSE,"",稚魚サイズ・収容重量計算!Z172))</f>
        <v/>
      </c>
      <c r="AA172" s="86" t="str">
        <f>IF($L172="","",IF(積算水温計算!AB172=FALSE,"",稚魚サイズ・収容重量計算!AA172))</f>
        <v/>
      </c>
      <c r="AB172" s="86" t="str">
        <f>IF($L172="","",IF(積算水温計算!AC172=FALSE,"",稚魚サイズ・収容重量計算!AB172))</f>
        <v/>
      </c>
      <c r="AC172" s="86" t="str">
        <f>IF($L172="","",IF(積算水温計算!AD172=FALSE,"",稚魚サイズ・収容重量計算!AC172))</f>
        <v/>
      </c>
      <c r="AD172" s="86" t="str">
        <f>IF($L172="","",IF(積算水温計算!AE172=FALSE,"",稚魚サイズ・収容重量計算!AD172))</f>
        <v/>
      </c>
      <c r="AE172" s="86" t="str">
        <f>IF($L172="","",IF(積算水温計算!AF172=FALSE,"",稚魚サイズ・収容重量計算!AE172))</f>
        <v/>
      </c>
      <c r="AF172" s="86" t="str">
        <f>IF($L172="","",IF(積算水温計算!AG172=FALSE,"",稚魚サイズ・収容重量計算!AF172))</f>
        <v/>
      </c>
      <c r="AG172" s="86" t="str">
        <f>IF($L172="","",IF(積算水温計算!AH172=FALSE,"",稚魚サイズ・収容重量計算!AG172))</f>
        <v/>
      </c>
      <c r="AH172" s="86" t="str">
        <f>IF($L172="","",IF(積算水温計算!AI172=FALSE,"",稚魚サイズ・収容重量計算!AH172))</f>
        <v/>
      </c>
      <c r="AI172" s="86" t="str">
        <f>IF($L172="","",IF(積算水温計算!AJ172=FALSE,"",稚魚サイズ・収容重量計算!AI172))</f>
        <v/>
      </c>
      <c r="AJ172" s="86" t="str">
        <f>IF($L172="","",IF(積算水温計算!AK172=FALSE,"",稚魚サイズ・収容重量計算!AJ172))</f>
        <v/>
      </c>
      <c r="AK172" s="86" t="str">
        <f>IF($L172="","",IF(積算水温計算!AL172=FALSE,"",稚魚サイズ・収容重量計算!AK172))</f>
        <v/>
      </c>
      <c r="AL172" s="86" t="str">
        <f>IF($L172="","",IF(積算水温計算!AM172=FALSE,"",稚魚サイズ・収容重量計算!AL172))</f>
        <v/>
      </c>
      <c r="AM172" s="86" t="str">
        <f>IF($L172="","",IF(積算水温計算!AN172=FALSE,"",稚魚サイズ・収容重量計算!AM172))</f>
        <v/>
      </c>
      <c r="AN172" s="86" t="str">
        <f>IF($L172="","",IF(積算水温計算!AO172=FALSE,"",稚魚サイズ・収容重量計算!AN172))</f>
        <v/>
      </c>
      <c r="AO172" s="86" t="str">
        <f>IF($L172="","",IF(積算水温計算!AP172=FALSE,"",稚魚サイズ・収容重量計算!AO172))</f>
        <v/>
      </c>
      <c r="AP172" s="86" t="str">
        <f>IF($L172="","",IF(積算水温計算!AQ172=FALSE,"",稚魚サイズ・収容重量計算!AP172))</f>
        <v/>
      </c>
      <c r="AQ172" s="87" t="str">
        <f>IF($L172="","",IF(積算水温計算!AR172=FALSE,"",稚魚サイズ・収容重量計算!AQ172))</f>
        <v/>
      </c>
      <c r="AR172" s="88" t="str">
        <f>IF($L172="","",IF(積算水温計算!AS172=FALSE,"",稚魚サイズ・収容重量計算!AR172))</f>
        <v/>
      </c>
      <c r="AS172" s="86" t="str">
        <f>IF($L172="","",IF(積算水温計算!AT172=FALSE,"",稚魚サイズ・収容重量計算!AS172))</f>
        <v/>
      </c>
      <c r="AT172" s="86" t="str">
        <f>IF($L172="","",IF(積算水温計算!AU172=FALSE,"",稚魚サイズ・収容重量計算!AT172))</f>
        <v/>
      </c>
      <c r="AU172" s="86" t="str">
        <f>IF($L172="","",IF(積算水温計算!AV172=FALSE,"",稚魚サイズ・収容重量計算!AU172))</f>
        <v/>
      </c>
      <c r="AV172" s="86" t="str">
        <f>IF($L172="","",IF(積算水温計算!AW172=FALSE,"",稚魚サイズ・収容重量計算!AV172))</f>
        <v/>
      </c>
      <c r="AW172" s="87" t="str">
        <f>IF($L172="","",IF(積算水温計算!AX172=FALSE,"",稚魚サイズ・収容重量計算!AW172))</f>
        <v/>
      </c>
      <c r="AX172" s="88" t="str">
        <f>IF($L172="","",IF(積算水温計算!AY172=FALSE,"",稚魚サイズ・収容重量計算!AX172))</f>
        <v/>
      </c>
      <c r="AY172" s="86" t="str">
        <f>IF($L172="","",IF(積算水温計算!AZ172=FALSE,"",稚魚サイズ・収容重量計算!AY172))</f>
        <v/>
      </c>
    </row>
    <row r="173" spans="1:51" x14ac:dyDescent="0.4">
      <c r="A173" s="32" t="str">
        <f t="shared" ref="A173:W173" si="68">IF(A78="","",A78)</f>
        <v/>
      </c>
      <c r="B173" s="51" t="str">
        <f t="shared" si="68"/>
        <v/>
      </c>
      <c r="C173" s="24" t="str">
        <f t="shared" si="68"/>
        <v/>
      </c>
      <c r="D173" s="24" t="str">
        <f t="shared" si="68"/>
        <v/>
      </c>
      <c r="E173" s="33" t="str">
        <f t="shared" si="68"/>
        <v/>
      </c>
      <c r="F173" s="24" t="str">
        <f t="shared" si="68"/>
        <v/>
      </c>
      <c r="G173" s="25" t="str">
        <f t="shared" si="68"/>
        <v/>
      </c>
      <c r="H173" s="25" t="str">
        <f t="shared" si="68"/>
        <v/>
      </c>
      <c r="I173" s="25" t="str">
        <f t="shared" si="68"/>
        <v/>
      </c>
      <c r="J173" s="32" t="str">
        <f t="shared" si="68"/>
        <v/>
      </c>
      <c r="K173" s="32" t="str">
        <f t="shared" si="68"/>
        <v/>
      </c>
      <c r="L173" s="36" t="str">
        <f t="shared" si="68"/>
        <v/>
      </c>
      <c r="M173" s="36">
        <f t="shared" si="68"/>
        <v>960</v>
      </c>
      <c r="N173" s="36">
        <f t="shared" si="68"/>
        <v>0.4</v>
      </c>
      <c r="O173" s="37">
        <f t="shared" si="68"/>
        <v>1.3</v>
      </c>
      <c r="P173" s="38">
        <f t="shared" si="68"/>
        <v>1</v>
      </c>
      <c r="Q173" s="39" t="str">
        <f t="shared" si="68"/>
        <v/>
      </c>
      <c r="R173" s="36" t="str">
        <f t="shared" si="68"/>
        <v/>
      </c>
      <c r="S173" s="32" t="str">
        <f t="shared" si="68"/>
        <v/>
      </c>
      <c r="T173" s="36" t="str">
        <f t="shared" si="68"/>
        <v/>
      </c>
      <c r="U173" s="32" t="str">
        <f t="shared" si="68"/>
        <v/>
      </c>
      <c r="V173" s="50" t="str">
        <f t="shared" si="68"/>
        <v/>
      </c>
      <c r="W173" s="36" t="str">
        <f t="shared" si="68"/>
        <v/>
      </c>
      <c r="X173" s="86"/>
      <c r="Y173" s="86" t="str">
        <f>IF($L173="","",IF(積算水温計算!Z173=FALSE,"",稚魚サイズ・収容重量計算!Y173))</f>
        <v/>
      </c>
      <c r="Z173" s="86" t="str">
        <f>IF($L173="","",IF(積算水温計算!AA173=FALSE,"",稚魚サイズ・収容重量計算!Z173))</f>
        <v/>
      </c>
      <c r="AA173" s="86" t="str">
        <f>IF($L173="","",IF(積算水温計算!AB173=FALSE,"",稚魚サイズ・収容重量計算!AA173))</f>
        <v/>
      </c>
      <c r="AB173" s="86" t="str">
        <f>IF($L173="","",IF(積算水温計算!AC173=FALSE,"",稚魚サイズ・収容重量計算!AB173))</f>
        <v/>
      </c>
      <c r="AC173" s="86" t="str">
        <f>IF($L173="","",IF(積算水温計算!AD173=FALSE,"",稚魚サイズ・収容重量計算!AC173))</f>
        <v/>
      </c>
      <c r="AD173" s="86" t="str">
        <f>IF($L173="","",IF(積算水温計算!AE173=FALSE,"",稚魚サイズ・収容重量計算!AD173))</f>
        <v/>
      </c>
      <c r="AE173" s="86" t="str">
        <f>IF($L173="","",IF(積算水温計算!AF173=FALSE,"",稚魚サイズ・収容重量計算!AE173))</f>
        <v/>
      </c>
      <c r="AF173" s="86" t="str">
        <f>IF($L173="","",IF(積算水温計算!AG173=FALSE,"",稚魚サイズ・収容重量計算!AF173))</f>
        <v/>
      </c>
      <c r="AG173" s="86" t="str">
        <f>IF($L173="","",IF(積算水温計算!AH173=FALSE,"",稚魚サイズ・収容重量計算!AG173))</f>
        <v/>
      </c>
      <c r="AH173" s="86" t="str">
        <f>IF($L173="","",IF(積算水温計算!AI173=FALSE,"",稚魚サイズ・収容重量計算!AH173))</f>
        <v/>
      </c>
      <c r="AI173" s="86" t="str">
        <f>IF($L173="","",IF(積算水温計算!AJ173=FALSE,"",稚魚サイズ・収容重量計算!AI173))</f>
        <v/>
      </c>
      <c r="AJ173" s="86" t="str">
        <f>IF($L173="","",IF(積算水温計算!AK173=FALSE,"",稚魚サイズ・収容重量計算!AJ173))</f>
        <v/>
      </c>
      <c r="AK173" s="86" t="str">
        <f>IF($L173="","",IF(積算水温計算!AL173=FALSE,"",稚魚サイズ・収容重量計算!AK173))</f>
        <v/>
      </c>
      <c r="AL173" s="86" t="str">
        <f>IF($L173="","",IF(積算水温計算!AM173=FALSE,"",稚魚サイズ・収容重量計算!AL173))</f>
        <v/>
      </c>
      <c r="AM173" s="86" t="str">
        <f>IF($L173="","",IF(積算水温計算!AN173=FALSE,"",稚魚サイズ・収容重量計算!AM173))</f>
        <v/>
      </c>
      <c r="AN173" s="86" t="str">
        <f>IF($L173="","",IF(積算水温計算!AO173=FALSE,"",稚魚サイズ・収容重量計算!AN173))</f>
        <v/>
      </c>
      <c r="AO173" s="86" t="str">
        <f>IF($L173="","",IF(積算水温計算!AP173=FALSE,"",稚魚サイズ・収容重量計算!AO173))</f>
        <v/>
      </c>
      <c r="AP173" s="86" t="str">
        <f>IF($L173="","",IF(積算水温計算!AQ173=FALSE,"",稚魚サイズ・収容重量計算!AP173))</f>
        <v/>
      </c>
      <c r="AQ173" s="87" t="str">
        <f>IF($L173="","",IF(積算水温計算!AR173=FALSE,"",稚魚サイズ・収容重量計算!AQ173))</f>
        <v/>
      </c>
      <c r="AR173" s="88" t="str">
        <f>IF($L173="","",IF(積算水温計算!AS173=FALSE,"",稚魚サイズ・収容重量計算!AR173))</f>
        <v/>
      </c>
      <c r="AS173" s="86" t="str">
        <f>IF($L173="","",IF(積算水温計算!AT173=FALSE,"",稚魚サイズ・収容重量計算!AS173))</f>
        <v/>
      </c>
      <c r="AT173" s="86" t="str">
        <f>IF($L173="","",IF(積算水温計算!AU173=FALSE,"",稚魚サイズ・収容重量計算!AT173))</f>
        <v/>
      </c>
      <c r="AU173" s="86" t="str">
        <f>IF($L173="","",IF(積算水温計算!AV173=FALSE,"",稚魚サイズ・収容重量計算!AU173))</f>
        <v/>
      </c>
      <c r="AV173" s="86" t="str">
        <f>IF($L173="","",IF(積算水温計算!AW173=FALSE,"",稚魚サイズ・収容重量計算!AV173))</f>
        <v/>
      </c>
      <c r="AW173" s="87" t="str">
        <f>IF($L173="","",IF(積算水温計算!AX173=FALSE,"",稚魚サイズ・収容重量計算!AW173))</f>
        <v/>
      </c>
      <c r="AX173" s="88" t="str">
        <f>IF($L173="","",IF(積算水温計算!AY173=FALSE,"",稚魚サイズ・収容重量計算!AX173))</f>
        <v/>
      </c>
      <c r="AY173" s="86" t="str">
        <f>IF($L173="","",IF(積算水温計算!AZ173=FALSE,"",稚魚サイズ・収容重量計算!AY173))</f>
        <v/>
      </c>
    </row>
    <row r="174" spans="1:51" x14ac:dyDescent="0.4">
      <c r="A174" s="32" t="str">
        <f t="shared" ref="A174:W174" si="69">IF(A79="","",A79)</f>
        <v/>
      </c>
      <c r="B174" s="51" t="str">
        <f t="shared" si="69"/>
        <v/>
      </c>
      <c r="C174" s="24" t="str">
        <f t="shared" si="69"/>
        <v/>
      </c>
      <c r="D174" s="24" t="str">
        <f t="shared" si="69"/>
        <v/>
      </c>
      <c r="E174" s="33" t="str">
        <f t="shared" si="69"/>
        <v/>
      </c>
      <c r="F174" s="24" t="str">
        <f t="shared" si="69"/>
        <v/>
      </c>
      <c r="G174" s="25" t="str">
        <f t="shared" si="69"/>
        <v/>
      </c>
      <c r="H174" s="25" t="str">
        <f t="shared" si="69"/>
        <v/>
      </c>
      <c r="I174" s="25" t="str">
        <f t="shared" si="69"/>
        <v/>
      </c>
      <c r="J174" s="32" t="str">
        <f t="shared" si="69"/>
        <v/>
      </c>
      <c r="K174" s="32" t="str">
        <f t="shared" si="69"/>
        <v/>
      </c>
      <c r="L174" s="36" t="str">
        <f t="shared" si="69"/>
        <v/>
      </c>
      <c r="M174" s="36">
        <f t="shared" si="69"/>
        <v>960</v>
      </c>
      <c r="N174" s="36">
        <f t="shared" si="69"/>
        <v>0.4</v>
      </c>
      <c r="O174" s="37">
        <f t="shared" si="69"/>
        <v>1.3</v>
      </c>
      <c r="P174" s="38">
        <f t="shared" si="69"/>
        <v>1</v>
      </c>
      <c r="Q174" s="39" t="str">
        <f t="shared" si="69"/>
        <v/>
      </c>
      <c r="R174" s="36" t="str">
        <f t="shared" si="69"/>
        <v/>
      </c>
      <c r="S174" s="32" t="str">
        <f t="shared" si="69"/>
        <v/>
      </c>
      <c r="T174" s="36" t="str">
        <f t="shared" si="69"/>
        <v/>
      </c>
      <c r="U174" s="32" t="str">
        <f t="shared" si="69"/>
        <v/>
      </c>
      <c r="V174" s="50" t="str">
        <f t="shared" si="69"/>
        <v/>
      </c>
      <c r="W174" s="36" t="str">
        <f t="shared" si="69"/>
        <v/>
      </c>
      <c r="X174" s="86"/>
      <c r="Y174" s="86" t="str">
        <f>IF($L174="","",IF(積算水温計算!Z174=FALSE,"",稚魚サイズ・収容重量計算!Y174))</f>
        <v/>
      </c>
      <c r="Z174" s="86" t="str">
        <f>IF($L174="","",IF(積算水温計算!AA174=FALSE,"",稚魚サイズ・収容重量計算!Z174))</f>
        <v/>
      </c>
      <c r="AA174" s="86" t="str">
        <f>IF($L174="","",IF(積算水温計算!AB174=FALSE,"",稚魚サイズ・収容重量計算!AA174))</f>
        <v/>
      </c>
      <c r="AB174" s="86" t="str">
        <f>IF($L174="","",IF(積算水温計算!AC174=FALSE,"",稚魚サイズ・収容重量計算!AB174))</f>
        <v/>
      </c>
      <c r="AC174" s="86" t="str">
        <f>IF($L174="","",IF(積算水温計算!AD174=FALSE,"",稚魚サイズ・収容重量計算!AC174))</f>
        <v/>
      </c>
      <c r="AD174" s="86" t="str">
        <f>IF($L174="","",IF(積算水温計算!AE174=FALSE,"",稚魚サイズ・収容重量計算!AD174))</f>
        <v/>
      </c>
      <c r="AE174" s="86" t="str">
        <f>IF($L174="","",IF(積算水温計算!AF174=FALSE,"",稚魚サイズ・収容重量計算!AE174))</f>
        <v/>
      </c>
      <c r="AF174" s="86" t="str">
        <f>IF($L174="","",IF(積算水温計算!AG174=FALSE,"",稚魚サイズ・収容重量計算!AF174))</f>
        <v/>
      </c>
      <c r="AG174" s="86" t="str">
        <f>IF($L174="","",IF(積算水温計算!AH174=FALSE,"",稚魚サイズ・収容重量計算!AG174))</f>
        <v/>
      </c>
      <c r="AH174" s="86" t="str">
        <f>IF($L174="","",IF(積算水温計算!AI174=FALSE,"",稚魚サイズ・収容重量計算!AH174))</f>
        <v/>
      </c>
      <c r="AI174" s="86" t="str">
        <f>IF($L174="","",IF(積算水温計算!AJ174=FALSE,"",稚魚サイズ・収容重量計算!AI174))</f>
        <v/>
      </c>
      <c r="AJ174" s="86" t="str">
        <f>IF($L174="","",IF(積算水温計算!AK174=FALSE,"",稚魚サイズ・収容重量計算!AJ174))</f>
        <v/>
      </c>
      <c r="AK174" s="86" t="str">
        <f>IF($L174="","",IF(積算水温計算!AL174=FALSE,"",稚魚サイズ・収容重量計算!AK174))</f>
        <v/>
      </c>
      <c r="AL174" s="86" t="str">
        <f>IF($L174="","",IF(積算水温計算!AM174=FALSE,"",稚魚サイズ・収容重量計算!AL174))</f>
        <v/>
      </c>
      <c r="AM174" s="86" t="str">
        <f>IF($L174="","",IF(積算水温計算!AN174=FALSE,"",稚魚サイズ・収容重量計算!AM174))</f>
        <v/>
      </c>
      <c r="AN174" s="86" t="str">
        <f>IF($L174="","",IF(積算水温計算!AO174=FALSE,"",稚魚サイズ・収容重量計算!AN174))</f>
        <v/>
      </c>
      <c r="AO174" s="86" t="str">
        <f>IF($L174="","",IF(積算水温計算!AP174=FALSE,"",稚魚サイズ・収容重量計算!AO174))</f>
        <v/>
      </c>
      <c r="AP174" s="86" t="str">
        <f>IF($L174="","",IF(積算水温計算!AQ174=FALSE,"",稚魚サイズ・収容重量計算!AP174))</f>
        <v/>
      </c>
      <c r="AQ174" s="87" t="str">
        <f>IF($L174="","",IF(積算水温計算!AR174=FALSE,"",稚魚サイズ・収容重量計算!AQ174))</f>
        <v/>
      </c>
      <c r="AR174" s="88" t="str">
        <f>IF($L174="","",IF(積算水温計算!AS174=FALSE,"",稚魚サイズ・収容重量計算!AR174))</f>
        <v/>
      </c>
      <c r="AS174" s="86" t="str">
        <f>IF($L174="","",IF(積算水温計算!AT174=FALSE,"",稚魚サイズ・収容重量計算!AS174))</f>
        <v/>
      </c>
      <c r="AT174" s="86" t="str">
        <f>IF($L174="","",IF(積算水温計算!AU174=FALSE,"",稚魚サイズ・収容重量計算!AT174))</f>
        <v/>
      </c>
      <c r="AU174" s="86" t="str">
        <f>IF($L174="","",IF(積算水温計算!AV174=FALSE,"",稚魚サイズ・収容重量計算!AU174))</f>
        <v/>
      </c>
      <c r="AV174" s="86" t="str">
        <f>IF($L174="","",IF(積算水温計算!AW174=FALSE,"",稚魚サイズ・収容重量計算!AV174))</f>
        <v/>
      </c>
      <c r="AW174" s="87" t="str">
        <f>IF($L174="","",IF(積算水温計算!AX174=FALSE,"",稚魚サイズ・収容重量計算!AW174))</f>
        <v/>
      </c>
      <c r="AX174" s="88" t="str">
        <f>IF($L174="","",IF(積算水温計算!AY174=FALSE,"",稚魚サイズ・収容重量計算!AX174))</f>
        <v/>
      </c>
      <c r="AY174" s="86" t="str">
        <f>IF($L174="","",IF(積算水温計算!AZ174=FALSE,"",稚魚サイズ・収容重量計算!AY174))</f>
        <v/>
      </c>
    </row>
    <row r="175" spans="1:51" x14ac:dyDescent="0.4">
      <c r="A175" s="32" t="str">
        <f t="shared" ref="A175:W175" si="70">IF(A80="","",A80)</f>
        <v/>
      </c>
      <c r="B175" s="51" t="str">
        <f t="shared" si="70"/>
        <v/>
      </c>
      <c r="C175" s="24" t="str">
        <f t="shared" si="70"/>
        <v/>
      </c>
      <c r="D175" s="24" t="str">
        <f t="shared" si="70"/>
        <v/>
      </c>
      <c r="E175" s="33" t="str">
        <f t="shared" si="70"/>
        <v/>
      </c>
      <c r="F175" s="24" t="str">
        <f t="shared" si="70"/>
        <v/>
      </c>
      <c r="G175" s="25" t="str">
        <f t="shared" si="70"/>
        <v/>
      </c>
      <c r="H175" s="25" t="str">
        <f t="shared" si="70"/>
        <v/>
      </c>
      <c r="I175" s="25" t="str">
        <f t="shared" si="70"/>
        <v/>
      </c>
      <c r="J175" s="32" t="str">
        <f t="shared" si="70"/>
        <v/>
      </c>
      <c r="K175" s="32" t="str">
        <f t="shared" si="70"/>
        <v/>
      </c>
      <c r="L175" s="36" t="str">
        <f t="shared" si="70"/>
        <v/>
      </c>
      <c r="M175" s="36">
        <f t="shared" si="70"/>
        <v>960</v>
      </c>
      <c r="N175" s="36">
        <f t="shared" si="70"/>
        <v>0.4</v>
      </c>
      <c r="O175" s="37">
        <f t="shared" si="70"/>
        <v>1.3</v>
      </c>
      <c r="P175" s="38">
        <f t="shared" si="70"/>
        <v>1</v>
      </c>
      <c r="Q175" s="39" t="str">
        <f t="shared" si="70"/>
        <v/>
      </c>
      <c r="R175" s="36" t="str">
        <f t="shared" si="70"/>
        <v/>
      </c>
      <c r="S175" s="32" t="str">
        <f t="shared" si="70"/>
        <v/>
      </c>
      <c r="T175" s="36" t="str">
        <f t="shared" si="70"/>
        <v/>
      </c>
      <c r="U175" s="32" t="str">
        <f t="shared" si="70"/>
        <v/>
      </c>
      <c r="V175" s="50" t="str">
        <f t="shared" si="70"/>
        <v/>
      </c>
      <c r="W175" s="36" t="str">
        <f t="shared" si="70"/>
        <v/>
      </c>
      <c r="X175" s="86"/>
      <c r="Y175" s="86" t="str">
        <f>IF($L175="","",IF(積算水温計算!Z175=FALSE,"",稚魚サイズ・収容重量計算!Y175))</f>
        <v/>
      </c>
      <c r="Z175" s="86" t="str">
        <f>IF($L175="","",IF(積算水温計算!AA175=FALSE,"",稚魚サイズ・収容重量計算!Z175))</f>
        <v/>
      </c>
      <c r="AA175" s="86" t="str">
        <f>IF($L175="","",IF(積算水温計算!AB175=FALSE,"",稚魚サイズ・収容重量計算!AA175))</f>
        <v/>
      </c>
      <c r="AB175" s="86" t="str">
        <f>IF($L175="","",IF(積算水温計算!AC175=FALSE,"",稚魚サイズ・収容重量計算!AB175))</f>
        <v/>
      </c>
      <c r="AC175" s="86" t="str">
        <f>IF($L175="","",IF(積算水温計算!AD175=FALSE,"",稚魚サイズ・収容重量計算!AC175))</f>
        <v/>
      </c>
      <c r="AD175" s="86" t="str">
        <f>IF($L175="","",IF(積算水温計算!AE175=FALSE,"",稚魚サイズ・収容重量計算!AD175))</f>
        <v/>
      </c>
      <c r="AE175" s="86" t="str">
        <f>IF($L175="","",IF(積算水温計算!AF175=FALSE,"",稚魚サイズ・収容重量計算!AE175))</f>
        <v/>
      </c>
      <c r="AF175" s="86" t="str">
        <f>IF($L175="","",IF(積算水温計算!AG175=FALSE,"",稚魚サイズ・収容重量計算!AF175))</f>
        <v/>
      </c>
      <c r="AG175" s="86" t="str">
        <f>IF($L175="","",IF(積算水温計算!AH175=FALSE,"",稚魚サイズ・収容重量計算!AG175))</f>
        <v/>
      </c>
      <c r="AH175" s="86" t="str">
        <f>IF($L175="","",IF(積算水温計算!AI175=FALSE,"",稚魚サイズ・収容重量計算!AH175))</f>
        <v/>
      </c>
      <c r="AI175" s="86" t="str">
        <f>IF($L175="","",IF(積算水温計算!AJ175=FALSE,"",稚魚サイズ・収容重量計算!AI175))</f>
        <v/>
      </c>
      <c r="AJ175" s="86" t="str">
        <f>IF($L175="","",IF(積算水温計算!AK175=FALSE,"",稚魚サイズ・収容重量計算!AJ175))</f>
        <v/>
      </c>
      <c r="AK175" s="86" t="str">
        <f>IF($L175="","",IF(積算水温計算!AL175=FALSE,"",稚魚サイズ・収容重量計算!AK175))</f>
        <v/>
      </c>
      <c r="AL175" s="86" t="str">
        <f>IF($L175="","",IF(積算水温計算!AM175=FALSE,"",稚魚サイズ・収容重量計算!AL175))</f>
        <v/>
      </c>
      <c r="AM175" s="86" t="str">
        <f>IF($L175="","",IF(積算水温計算!AN175=FALSE,"",稚魚サイズ・収容重量計算!AM175))</f>
        <v/>
      </c>
      <c r="AN175" s="86" t="str">
        <f>IF($L175="","",IF(積算水温計算!AO175=FALSE,"",稚魚サイズ・収容重量計算!AN175))</f>
        <v/>
      </c>
      <c r="AO175" s="86" t="str">
        <f>IF($L175="","",IF(積算水温計算!AP175=FALSE,"",稚魚サイズ・収容重量計算!AO175))</f>
        <v/>
      </c>
      <c r="AP175" s="86" t="str">
        <f>IF($L175="","",IF(積算水温計算!AQ175=FALSE,"",稚魚サイズ・収容重量計算!AP175))</f>
        <v/>
      </c>
      <c r="AQ175" s="87" t="str">
        <f>IF($L175="","",IF(積算水温計算!AR175=FALSE,"",稚魚サイズ・収容重量計算!AQ175))</f>
        <v/>
      </c>
      <c r="AR175" s="88" t="str">
        <f>IF($L175="","",IF(積算水温計算!AS175=FALSE,"",稚魚サイズ・収容重量計算!AR175))</f>
        <v/>
      </c>
      <c r="AS175" s="86" t="str">
        <f>IF($L175="","",IF(積算水温計算!AT175=FALSE,"",稚魚サイズ・収容重量計算!AS175))</f>
        <v/>
      </c>
      <c r="AT175" s="86" t="str">
        <f>IF($L175="","",IF(積算水温計算!AU175=FALSE,"",稚魚サイズ・収容重量計算!AT175))</f>
        <v/>
      </c>
      <c r="AU175" s="86" t="str">
        <f>IF($L175="","",IF(積算水温計算!AV175=FALSE,"",稚魚サイズ・収容重量計算!AU175))</f>
        <v/>
      </c>
      <c r="AV175" s="86" t="str">
        <f>IF($L175="","",IF(積算水温計算!AW175=FALSE,"",稚魚サイズ・収容重量計算!AV175))</f>
        <v/>
      </c>
      <c r="AW175" s="87" t="str">
        <f>IF($L175="","",IF(積算水温計算!AX175=FALSE,"",稚魚サイズ・収容重量計算!AW175))</f>
        <v/>
      </c>
      <c r="AX175" s="88" t="str">
        <f>IF($L175="","",IF(積算水温計算!AY175=FALSE,"",稚魚サイズ・収容重量計算!AX175))</f>
        <v/>
      </c>
      <c r="AY175" s="86" t="str">
        <f>IF($L175="","",IF(積算水温計算!AZ175=FALSE,"",稚魚サイズ・収容重量計算!AY175))</f>
        <v/>
      </c>
    </row>
    <row r="176" spans="1:51" x14ac:dyDescent="0.4">
      <c r="A176" s="32" t="str">
        <f t="shared" ref="A176:W176" si="71">IF(A81="","",A81)</f>
        <v/>
      </c>
      <c r="B176" s="51" t="str">
        <f t="shared" si="71"/>
        <v/>
      </c>
      <c r="C176" s="24" t="str">
        <f t="shared" si="71"/>
        <v/>
      </c>
      <c r="D176" s="24" t="str">
        <f t="shared" si="71"/>
        <v/>
      </c>
      <c r="E176" s="33" t="str">
        <f t="shared" si="71"/>
        <v/>
      </c>
      <c r="F176" s="24" t="str">
        <f t="shared" si="71"/>
        <v/>
      </c>
      <c r="G176" s="25" t="str">
        <f t="shared" si="71"/>
        <v/>
      </c>
      <c r="H176" s="25" t="str">
        <f t="shared" si="71"/>
        <v/>
      </c>
      <c r="I176" s="25" t="str">
        <f t="shared" si="71"/>
        <v/>
      </c>
      <c r="J176" s="32" t="str">
        <f t="shared" si="71"/>
        <v/>
      </c>
      <c r="K176" s="32" t="str">
        <f t="shared" si="71"/>
        <v/>
      </c>
      <c r="L176" s="36" t="str">
        <f t="shared" si="71"/>
        <v/>
      </c>
      <c r="M176" s="36">
        <f t="shared" si="71"/>
        <v>960</v>
      </c>
      <c r="N176" s="36">
        <f t="shared" si="71"/>
        <v>0.4</v>
      </c>
      <c r="O176" s="37">
        <f t="shared" si="71"/>
        <v>1.3</v>
      </c>
      <c r="P176" s="38">
        <f t="shared" si="71"/>
        <v>1</v>
      </c>
      <c r="Q176" s="39" t="str">
        <f t="shared" si="71"/>
        <v/>
      </c>
      <c r="R176" s="36" t="str">
        <f t="shared" si="71"/>
        <v/>
      </c>
      <c r="S176" s="32" t="str">
        <f t="shared" si="71"/>
        <v/>
      </c>
      <c r="T176" s="36" t="str">
        <f t="shared" si="71"/>
        <v/>
      </c>
      <c r="U176" s="32" t="str">
        <f t="shared" si="71"/>
        <v/>
      </c>
      <c r="V176" s="50" t="str">
        <f t="shared" si="71"/>
        <v/>
      </c>
      <c r="W176" s="36" t="str">
        <f t="shared" si="71"/>
        <v/>
      </c>
      <c r="X176" s="86"/>
      <c r="Y176" s="86" t="str">
        <f>IF($L176="","",IF(積算水温計算!Z176=FALSE,"",稚魚サイズ・収容重量計算!Y176))</f>
        <v/>
      </c>
      <c r="Z176" s="86" t="str">
        <f>IF($L176="","",IF(積算水温計算!AA176=FALSE,"",稚魚サイズ・収容重量計算!Z176))</f>
        <v/>
      </c>
      <c r="AA176" s="86" t="str">
        <f>IF($L176="","",IF(積算水温計算!AB176=FALSE,"",稚魚サイズ・収容重量計算!AA176))</f>
        <v/>
      </c>
      <c r="AB176" s="86" t="str">
        <f>IF($L176="","",IF(積算水温計算!AC176=FALSE,"",稚魚サイズ・収容重量計算!AB176))</f>
        <v/>
      </c>
      <c r="AC176" s="86" t="str">
        <f>IF($L176="","",IF(積算水温計算!AD176=FALSE,"",稚魚サイズ・収容重量計算!AC176))</f>
        <v/>
      </c>
      <c r="AD176" s="86" t="str">
        <f>IF($L176="","",IF(積算水温計算!AE176=FALSE,"",稚魚サイズ・収容重量計算!AD176))</f>
        <v/>
      </c>
      <c r="AE176" s="86" t="str">
        <f>IF($L176="","",IF(積算水温計算!AF176=FALSE,"",稚魚サイズ・収容重量計算!AE176))</f>
        <v/>
      </c>
      <c r="AF176" s="86" t="str">
        <f>IF($L176="","",IF(積算水温計算!AG176=FALSE,"",稚魚サイズ・収容重量計算!AF176))</f>
        <v/>
      </c>
      <c r="AG176" s="86" t="str">
        <f>IF($L176="","",IF(積算水温計算!AH176=FALSE,"",稚魚サイズ・収容重量計算!AG176))</f>
        <v/>
      </c>
      <c r="AH176" s="86" t="str">
        <f>IF($L176="","",IF(積算水温計算!AI176=FALSE,"",稚魚サイズ・収容重量計算!AH176))</f>
        <v/>
      </c>
      <c r="AI176" s="86" t="str">
        <f>IF($L176="","",IF(積算水温計算!AJ176=FALSE,"",稚魚サイズ・収容重量計算!AI176))</f>
        <v/>
      </c>
      <c r="AJ176" s="86" t="str">
        <f>IF($L176="","",IF(積算水温計算!AK176=FALSE,"",稚魚サイズ・収容重量計算!AJ176))</f>
        <v/>
      </c>
      <c r="AK176" s="86" t="str">
        <f>IF($L176="","",IF(積算水温計算!AL176=FALSE,"",稚魚サイズ・収容重量計算!AK176))</f>
        <v/>
      </c>
      <c r="AL176" s="86" t="str">
        <f>IF($L176="","",IF(積算水温計算!AM176=FALSE,"",稚魚サイズ・収容重量計算!AL176))</f>
        <v/>
      </c>
      <c r="AM176" s="86" t="str">
        <f>IF($L176="","",IF(積算水温計算!AN176=FALSE,"",稚魚サイズ・収容重量計算!AM176))</f>
        <v/>
      </c>
      <c r="AN176" s="86" t="str">
        <f>IF($L176="","",IF(積算水温計算!AO176=FALSE,"",稚魚サイズ・収容重量計算!AN176))</f>
        <v/>
      </c>
      <c r="AO176" s="86" t="str">
        <f>IF($L176="","",IF(積算水温計算!AP176=FALSE,"",稚魚サイズ・収容重量計算!AO176))</f>
        <v/>
      </c>
      <c r="AP176" s="86" t="str">
        <f>IF($L176="","",IF(積算水温計算!AQ176=FALSE,"",稚魚サイズ・収容重量計算!AP176))</f>
        <v/>
      </c>
      <c r="AQ176" s="87" t="str">
        <f>IF($L176="","",IF(積算水温計算!AR176=FALSE,"",稚魚サイズ・収容重量計算!AQ176))</f>
        <v/>
      </c>
      <c r="AR176" s="88" t="str">
        <f>IF($L176="","",IF(積算水温計算!AS176=FALSE,"",稚魚サイズ・収容重量計算!AR176))</f>
        <v/>
      </c>
      <c r="AS176" s="86" t="str">
        <f>IF($L176="","",IF(積算水温計算!AT176=FALSE,"",稚魚サイズ・収容重量計算!AS176))</f>
        <v/>
      </c>
      <c r="AT176" s="86" t="str">
        <f>IF($L176="","",IF(積算水温計算!AU176=FALSE,"",稚魚サイズ・収容重量計算!AT176))</f>
        <v/>
      </c>
      <c r="AU176" s="86" t="str">
        <f>IF($L176="","",IF(積算水温計算!AV176=FALSE,"",稚魚サイズ・収容重量計算!AU176))</f>
        <v/>
      </c>
      <c r="AV176" s="86" t="str">
        <f>IF($L176="","",IF(積算水温計算!AW176=FALSE,"",稚魚サイズ・収容重量計算!AV176))</f>
        <v/>
      </c>
      <c r="AW176" s="87" t="str">
        <f>IF($L176="","",IF(積算水温計算!AX176=FALSE,"",稚魚サイズ・収容重量計算!AW176))</f>
        <v/>
      </c>
      <c r="AX176" s="88" t="str">
        <f>IF($L176="","",IF(積算水温計算!AY176=FALSE,"",稚魚サイズ・収容重量計算!AX176))</f>
        <v/>
      </c>
      <c r="AY176" s="86" t="str">
        <f>IF($L176="","",IF(積算水温計算!AZ176=FALSE,"",稚魚サイズ・収容重量計算!AY176))</f>
        <v/>
      </c>
    </row>
    <row r="177" spans="1:51" x14ac:dyDescent="0.4">
      <c r="A177" s="32" t="str">
        <f t="shared" ref="A177:W177" si="72">IF(A82="","",A82)</f>
        <v/>
      </c>
      <c r="B177" s="51" t="str">
        <f t="shared" si="72"/>
        <v/>
      </c>
      <c r="C177" s="24" t="str">
        <f t="shared" si="72"/>
        <v/>
      </c>
      <c r="D177" s="24" t="str">
        <f t="shared" si="72"/>
        <v/>
      </c>
      <c r="E177" s="33" t="str">
        <f t="shared" si="72"/>
        <v/>
      </c>
      <c r="F177" s="24" t="str">
        <f t="shared" si="72"/>
        <v/>
      </c>
      <c r="G177" s="25" t="str">
        <f t="shared" si="72"/>
        <v/>
      </c>
      <c r="H177" s="25" t="str">
        <f t="shared" si="72"/>
        <v/>
      </c>
      <c r="I177" s="25" t="str">
        <f t="shared" si="72"/>
        <v/>
      </c>
      <c r="J177" s="32" t="str">
        <f t="shared" si="72"/>
        <v/>
      </c>
      <c r="K177" s="32" t="str">
        <f t="shared" si="72"/>
        <v/>
      </c>
      <c r="L177" s="36" t="str">
        <f t="shared" si="72"/>
        <v/>
      </c>
      <c r="M177" s="36">
        <f t="shared" si="72"/>
        <v>960</v>
      </c>
      <c r="N177" s="36">
        <f t="shared" si="72"/>
        <v>0.4</v>
      </c>
      <c r="O177" s="37">
        <f t="shared" si="72"/>
        <v>1.3</v>
      </c>
      <c r="P177" s="38">
        <f t="shared" si="72"/>
        <v>1</v>
      </c>
      <c r="Q177" s="39" t="str">
        <f t="shared" si="72"/>
        <v/>
      </c>
      <c r="R177" s="36" t="str">
        <f t="shared" si="72"/>
        <v/>
      </c>
      <c r="S177" s="32" t="str">
        <f t="shared" si="72"/>
        <v/>
      </c>
      <c r="T177" s="36" t="str">
        <f t="shared" si="72"/>
        <v/>
      </c>
      <c r="U177" s="32" t="str">
        <f t="shared" si="72"/>
        <v/>
      </c>
      <c r="V177" s="50" t="str">
        <f t="shared" si="72"/>
        <v/>
      </c>
      <c r="W177" s="36" t="str">
        <f t="shared" si="72"/>
        <v/>
      </c>
      <c r="X177" s="86"/>
      <c r="Y177" s="86" t="str">
        <f>IF($L177="","",IF(積算水温計算!Z177=FALSE,"",稚魚サイズ・収容重量計算!Y177))</f>
        <v/>
      </c>
      <c r="Z177" s="86" t="str">
        <f>IF($L177="","",IF(積算水温計算!AA177=FALSE,"",稚魚サイズ・収容重量計算!Z177))</f>
        <v/>
      </c>
      <c r="AA177" s="86" t="str">
        <f>IF($L177="","",IF(積算水温計算!AB177=FALSE,"",稚魚サイズ・収容重量計算!AA177))</f>
        <v/>
      </c>
      <c r="AB177" s="86" t="str">
        <f>IF($L177="","",IF(積算水温計算!AC177=FALSE,"",稚魚サイズ・収容重量計算!AB177))</f>
        <v/>
      </c>
      <c r="AC177" s="86" t="str">
        <f>IF($L177="","",IF(積算水温計算!AD177=FALSE,"",稚魚サイズ・収容重量計算!AC177))</f>
        <v/>
      </c>
      <c r="AD177" s="86" t="str">
        <f>IF($L177="","",IF(積算水温計算!AE177=FALSE,"",稚魚サイズ・収容重量計算!AD177))</f>
        <v/>
      </c>
      <c r="AE177" s="86" t="str">
        <f>IF($L177="","",IF(積算水温計算!AF177=FALSE,"",稚魚サイズ・収容重量計算!AE177))</f>
        <v/>
      </c>
      <c r="AF177" s="86" t="str">
        <f>IF($L177="","",IF(積算水温計算!AG177=FALSE,"",稚魚サイズ・収容重量計算!AF177))</f>
        <v/>
      </c>
      <c r="AG177" s="86" t="str">
        <f>IF($L177="","",IF(積算水温計算!AH177=FALSE,"",稚魚サイズ・収容重量計算!AG177))</f>
        <v/>
      </c>
      <c r="AH177" s="86" t="str">
        <f>IF($L177="","",IF(積算水温計算!AI177=FALSE,"",稚魚サイズ・収容重量計算!AH177))</f>
        <v/>
      </c>
      <c r="AI177" s="86" t="str">
        <f>IF($L177="","",IF(積算水温計算!AJ177=FALSE,"",稚魚サイズ・収容重量計算!AI177))</f>
        <v/>
      </c>
      <c r="AJ177" s="86" t="str">
        <f>IF($L177="","",IF(積算水温計算!AK177=FALSE,"",稚魚サイズ・収容重量計算!AJ177))</f>
        <v/>
      </c>
      <c r="AK177" s="86" t="str">
        <f>IF($L177="","",IF(積算水温計算!AL177=FALSE,"",稚魚サイズ・収容重量計算!AK177))</f>
        <v/>
      </c>
      <c r="AL177" s="86" t="str">
        <f>IF($L177="","",IF(積算水温計算!AM177=FALSE,"",稚魚サイズ・収容重量計算!AL177))</f>
        <v/>
      </c>
      <c r="AM177" s="86" t="str">
        <f>IF($L177="","",IF(積算水温計算!AN177=FALSE,"",稚魚サイズ・収容重量計算!AM177))</f>
        <v/>
      </c>
      <c r="AN177" s="86" t="str">
        <f>IF($L177="","",IF(積算水温計算!AO177=FALSE,"",稚魚サイズ・収容重量計算!AN177))</f>
        <v/>
      </c>
      <c r="AO177" s="86" t="str">
        <f>IF($L177="","",IF(積算水温計算!AP177=FALSE,"",稚魚サイズ・収容重量計算!AO177))</f>
        <v/>
      </c>
      <c r="AP177" s="86" t="str">
        <f>IF($L177="","",IF(積算水温計算!AQ177=FALSE,"",稚魚サイズ・収容重量計算!AP177))</f>
        <v/>
      </c>
      <c r="AQ177" s="87" t="str">
        <f>IF($L177="","",IF(積算水温計算!AR177=FALSE,"",稚魚サイズ・収容重量計算!AQ177))</f>
        <v/>
      </c>
      <c r="AR177" s="88" t="str">
        <f>IF($L177="","",IF(積算水温計算!AS177=FALSE,"",稚魚サイズ・収容重量計算!AR177))</f>
        <v/>
      </c>
      <c r="AS177" s="86" t="str">
        <f>IF($L177="","",IF(積算水温計算!AT177=FALSE,"",稚魚サイズ・収容重量計算!AS177))</f>
        <v/>
      </c>
      <c r="AT177" s="86" t="str">
        <f>IF($L177="","",IF(積算水温計算!AU177=FALSE,"",稚魚サイズ・収容重量計算!AT177))</f>
        <v/>
      </c>
      <c r="AU177" s="86" t="str">
        <f>IF($L177="","",IF(積算水温計算!AV177=FALSE,"",稚魚サイズ・収容重量計算!AU177))</f>
        <v/>
      </c>
      <c r="AV177" s="86" t="str">
        <f>IF($L177="","",IF(積算水温計算!AW177=FALSE,"",稚魚サイズ・収容重量計算!AV177))</f>
        <v/>
      </c>
      <c r="AW177" s="87" t="str">
        <f>IF($L177="","",IF(積算水温計算!AX177=FALSE,"",稚魚サイズ・収容重量計算!AW177))</f>
        <v/>
      </c>
      <c r="AX177" s="88" t="str">
        <f>IF($L177="","",IF(積算水温計算!AY177=FALSE,"",稚魚サイズ・収容重量計算!AX177))</f>
        <v/>
      </c>
      <c r="AY177" s="86" t="str">
        <f>IF($L177="","",IF(積算水温計算!AZ177=FALSE,"",稚魚サイズ・収容重量計算!AY177))</f>
        <v/>
      </c>
    </row>
    <row r="178" spans="1:51" x14ac:dyDescent="0.4">
      <c r="A178" s="32" t="str">
        <f t="shared" ref="A178:W178" si="73">IF(A83="","",A83)</f>
        <v/>
      </c>
      <c r="B178" s="51" t="str">
        <f t="shared" si="73"/>
        <v/>
      </c>
      <c r="C178" s="24" t="str">
        <f t="shared" si="73"/>
        <v/>
      </c>
      <c r="D178" s="24" t="str">
        <f t="shared" si="73"/>
        <v/>
      </c>
      <c r="E178" s="33" t="str">
        <f t="shared" si="73"/>
        <v/>
      </c>
      <c r="F178" s="24" t="str">
        <f t="shared" si="73"/>
        <v/>
      </c>
      <c r="G178" s="25" t="str">
        <f t="shared" si="73"/>
        <v/>
      </c>
      <c r="H178" s="25" t="str">
        <f t="shared" si="73"/>
        <v/>
      </c>
      <c r="I178" s="25" t="str">
        <f t="shared" si="73"/>
        <v/>
      </c>
      <c r="J178" s="32" t="str">
        <f t="shared" si="73"/>
        <v/>
      </c>
      <c r="K178" s="32" t="str">
        <f t="shared" si="73"/>
        <v/>
      </c>
      <c r="L178" s="36" t="str">
        <f t="shared" si="73"/>
        <v/>
      </c>
      <c r="M178" s="36">
        <f t="shared" si="73"/>
        <v>960</v>
      </c>
      <c r="N178" s="36">
        <f t="shared" si="73"/>
        <v>0.4</v>
      </c>
      <c r="O178" s="37">
        <f t="shared" si="73"/>
        <v>1.3</v>
      </c>
      <c r="P178" s="38">
        <f t="shared" si="73"/>
        <v>1</v>
      </c>
      <c r="Q178" s="39" t="str">
        <f t="shared" si="73"/>
        <v/>
      </c>
      <c r="R178" s="36" t="str">
        <f t="shared" si="73"/>
        <v/>
      </c>
      <c r="S178" s="32" t="str">
        <f t="shared" si="73"/>
        <v/>
      </c>
      <c r="T178" s="36" t="str">
        <f t="shared" si="73"/>
        <v/>
      </c>
      <c r="U178" s="32" t="str">
        <f t="shared" si="73"/>
        <v/>
      </c>
      <c r="V178" s="50" t="str">
        <f t="shared" si="73"/>
        <v/>
      </c>
      <c r="W178" s="36" t="str">
        <f t="shared" si="73"/>
        <v/>
      </c>
      <c r="X178" s="86"/>
      <c r="Y178" s="86" t="str">
        <f>IF($L178="","",IF(積算水温計算!Z178=FALSE,"",稚魚サイズ・収容重量計算!Y178))</f>
        <v/>
      </c>
      <c r="Z178" s="86" t="str">
        <f>IF($L178="","",IF(積算水温計算!AA178=FALSE,"",稚魚サイズ・収容重量計算!Z178))</f>
        <v/>
      </c>
      <c r="AA178" s="86" t="str">
        <f>IF($L178="","",IF(積算水温計算!AB178=FALSE,"",稚魚サイズ・収容重量計算!AA178))</f>
        <v/>
      </c>
      <c r="AB178" s="86" t="str">
        <f>IF($L178="","",IF(積算水温計算!AC178=FALSE,"",稚魚サイズ・収容重量計算!AB178))</f>
        <v/>
      </c>
      <c r="AC178" s="86" t="str">
        <f>IF($L178="","",IF(積算水温計算!AD178=FALSE,"",稚魚サイズ・収容重量計算!AC178))</f>
        <v/>
      </c>
      <c r="AD178" s="86" t="str">
        <f>IF($L178="","",IF(積算水温計算!AE178=FALSE,"",稚魚サイズ・収容重量計算!AD178))</f>
        <v/>
      </c>
      <c r="AE178" s="86" t="str">
        <f>IF($L178="","",IF(積算水温計算!AF178=FALSE,"",稚魚サイズ・収容重量計算!AE178))</f>
        <v/>
      </c>
      <c r="AF178" s="86" t="str">
        <f>IF($L178="","",IF(積算水温計算!AG178=FALSE,"",稚魚サイズ・収容重量計算!AF178))</f>
        <v/>
      </c>
      <c r="AG178" s="86" t="str">
        <f>IF($L178="","",IF(積算水温計算!AH178=FALSE,"",稚魚サイズ・収容重量計算!AG178))</f>
        <v/>
      </c>
      <c r="AH178" s="86" t="str">
        <f>IF($L178="","",IF(積算水温計算!AI178=FALSE,"",稚魚サイズ・収容重量計算!AH178))</f>
        <v/>
      </c>
      <c r="AI178" s="86" t="str">
        <f>IF($L178="","",IF(積算水温計算!AJ178=FALSE,"",稚魚サイズ・収容重量計算!AI178))</f>
        <v/>
      </c>
      <c r="AJ178" s="86" t="str">
        <f>IF($L178="","",IF(積算水温計算!AK178=FALSE,"",稚魚サイズ・収容重量計算!AJ178))</f>
        <v/>
      </c>
      <c r="AK178" s="86" t="str">
        <f>IF($L178="","",IF(積算水温計算!AL178=FALSE,"",稚魚サイズ・収容重量計算!AK178))</f>
        <v/>
      </c>
      <c r="AL178" s="86" t="str">
        <f>IF($L178="","",IF(積算水温計算!AM178=FALSE,"",稚魚サイズ・収容重量計算!AL178))</f>
        <v/>
      </c>
      <c r="AM178" s="86" t="str">
        <f>IF($L178="","",IF(積算水温計算!AN178=FALSE,"",稚魚サイズ・収容重量計算!AM178))</f>
        <v/>
      </c>
      <c r="AN178" s="86" t="str">
        <f>IF($L178="","",IF(積算水温計算!AO178=FALSE,"",稚魚サイズ・収容重量計算!AN178))</f>
        <v/>
      </c>
      <c r="AO178" s="86" t="str">
        <f>IF($L178="","",IF(積算水温計算!AP178=FALSE,"",稚魚サイズ・収容重量計算!AO178))</f>
        <v/>
      </c>
      <c r="AP178" s="86" t="str">
        <f>IF($L178="","",IF(積算水温計算!AQ178=FALSE,"",稚魚サイズ・収容重量計算!AP178))</f>
        <v/>
      </c>
      <c r="AQ178" s="87" t="str">
        <f>IF($L178="","",IF(積算水温計算!AR178=FALSE,"",稚魚サイズ・収容重量計算!AQ178))</f>
        <v/>
      </c>
      <c r="AR178" s="88" t="str">
        <f>IF($L178="","",IF(積算水温計算!AS178=FALSE,"",稚魚サイズ・収容重量計算!AR178))</f>
        <v/>
      </c>
      <c r="AS178" s="86" t="str">
        <f>IF($L178="","",IF(積算水温計算!AT178=FALSE,"",稚魚サイズ・収容重量計算!AS178))</f>
        <v/>
      </c>
      <c r="AT178" s="86" t="str">
        <f>IF($L178="","",IF(積算水温計算!AU178=FALSE,"",稚魚サイズ・収容重量計算!AT178))</f>
        <v/>
      </c>
      <c r="AU178" s="86" t="str">
        <f>IF($L178="","",IF(積算水温計算!AV178=FALSE,"",稚魚サイズ・収容重量計算!AU178))</f>
        <v/>
      </c>
      <c r="AV178" s="86" t="str">
        <f>IF($L178="","",IF(積算水温計算!AW178=FALSE,"",稚魚サイズ・収容重量計算!AV178))</f>
        <v/>
      </c>
      <c r="AW178" s="87" t="str">
        <f>IF($L178="","",IF(積算水温計算!AX178=FALSE,"",稚魚サイズ・収容重量計算!AW178))</f>
        <v/>
      </c>
      <c r="AX178" s="88" t="str">
        <f>IF($L178="","",IF(積算水温計算!AY178=FALSE,"",稚魚サイズ・収容重量計算!AX178))</f>
        <v/>
      </c>
      <c r="AY178" s="86" t="str">
        <f>IF($L178="","",IF(積算水温計算!AZ178=FALSE,"",稚魚サイズ・収容重量計算!AY178))</f>
        <v/>
      </c>
    </row>
    <row r="179" spans="1:51" x14ac:dyDescent="0.4">
      <c r="A179" s="32" t="str">
        <f t="shared" ref="A179:W179" si="74">IF(A84="","",A84)</f>
        <v/>
      </c>
      <c r="B179" s="51" t="str">
        <f t="shared" si="74"/>
        <v/>
      </c>
      <c r="C179" s="24" t="str">
        <f t="shared" si="74"/>
        <v/>
      </c>
      <c r="D179" s="24" t="str">
        <f t="shared" si="74"/>
        <v/>
      </c>
      <c r="E179" s="33" t="str">
        <f t="shared" si="74"/>
        <v/>
      </c>
      <c r="F179" s="24" t="str">
        <f t="shared" si="74"/>
        <v/>
      </c>
      <c r="G179" s="25" t="str">
        <f t="shared" si="74"/>
        <v/>
      </c>
      <c r="H179" s="25" t="str">
        <f t="shared" si="74"/>
        <v/>
      </c>
      <c r="I179" s="25" t="str">
        <f t="shared" si="74"/>
        <v/>
      </c>
      <c r="J179" s="32" t="str">
        <f t="shared" si="74"/>
        <v/>
      </c>
      <c r="K179" s="32" t="str">
        <f t="shared" si="74"/>
        <v/>
      </c>
      <c r="L179" s="36" t="str">
        <f t="shared" si="74"/>
        <v/>
      </c>
      <c r="M179" s="36">
        <f t="shared" si="74"/>
        <v>960</v>
      </c>
      <c r="N179" s="36">
        <f t="shared" si="74"/>
        <v>0.4</v>
      </c>
      <c r="O179" s="37">
        <f t="shared" si="74"/>
        <v>1.3</v>
      </c>
      <c r="P179" s="38">
        <f t="shared" si="74"/>
        <v>1</v>
      </c>
      <c r="Q179" s="39" t="str">
        <f t="shared" si="74"/>
        <v/>
      </c>
      <c r="R179" s="36" t="str">
        <f t="shared" si="74"/>
        <v/>
      </c>
      <c r="S179" s="32" t="str">
        <f t="shared" si="74"/>
        <v/>
      </c>
      <c r="T179" s="36" t="str">
        <f t="shared" si="74"/>
        <v/>
      </c>
      <c r="U179" s="32" t="str">
        <f t="shared" si="74"/>
        <v/>
      </c>
      <c r="V179" s="50" t="str">
        <f t="shared" si="74"/>
        <v/>
      </c>
      <c r="W179" s="36" t="str">
        <f t="shared" si="74"/>
        <v/>
      </c>
      <c r="X179" s="86"/>
      <c r="Y179" s="86" t="str">
        <f>IF($L179="","",IF(積算水温計算!Z179=FALSE,"",稚魚サイズ・収容重量計算!Y179))</f>
        <v/>
      </c>
      <c r="Z179" s="86" t="str">
        <f>IF($L179="","",IF(積算水温計算!AA179=FALSE,"",稚魚サイズ・収容重量計算!Z179))</f>
        <v/>
      </c>
      <c r="AA179" s="86" t="str">
        <f>IF($L179="","",IF(積算水温計算!AB179=FALSE,"",稚魚サイズ・収容重量計算!AA179))</f>
        <v/>
      </c>
      <c r="AB179" s="86" t="str">
        <f>IF($L179="","",IF(積算水温計算!AC179=FALSE,"",稚魚サイズ・収容重量計算!AB179))</f>
        <v/>
      </c>
      <c r="AC179" s="86" t="str">
        <f>IF($L179="","",IF(積算水温計算!AD179=FALSE,"",稚魚サイズ・収容重量計算!AC179))</f>
        <v/>
      </c>
      <c r="AD179" s="86" t="str">
        <f>IF($L179="","",IF(積算水温計算!AE179=FALSE,"",稚魚サイズ・収容重量計算!AD179))</f>
        <v/>
      </c>
      <c r="AE179" s="86" t="str">
        <f>IF($L179="","",IF(積算水温計算!AF179=FALSE,"",稚魚サイズ・収容重量計算!AE179))</f>
        <v/>
      </c>
      <c r="AF179" s="86" t="str">
        <f>IF($L179="","",IF(積算水温計算!AG179=FALSE,"",稚魚サイズ・収容重量計算!AF179))</f>
        <v/>
      </c>
      <c r="AG179" s="86" t="str">
        <f>IF($L179="","",IF(積算水温計算!AH179=FALSE,"",稚魚サイズ・収容重量計算!AG179))</f>
        <v/>
      </c>
      <c r="AH179" s="86" t="str">
        <f>IF($L179="","",IF(積算水温計算!AI179=FALSE,"",稚魚サイズ・収容重量計算!AH179))</f>
        <v/>
      </c>
      <c r="AI179" s="86" t="str">
        <f>IF($L179="","",IF(積算水温計算!AJ179=FALSE,"",稚魚サイズ・収容重量計算!AI179))</f>
        <v/>
      </c>
      <c r="AJ179" s="86" t="str">
        <f>IF($L179="","",IF(積算水温計算!AK179=FALSE,"",稚魚サイズ・収容重量計算!AJ179))</f>
        <v/>
      </c>
      <c r="AK179" s="86" t="str">
        <f>IF($L179="","",IF(積算水温計算!AL179=FALSE,"",稚魚サイズ・収容重量計算!AK179))</f>
        <v/>
      </c>
      <c r="AL179" s="86" t="str">
        <f>IF($L179="","",IF(積算水温計算!AM179=FALSE,"",稚魚サイズ・収容重量計算!AL179))</f>
        <v/>
      </c>
      <c r="AM179" s="86" t="str">
        <f>IF($L179="","",IF(積算水温計算!AN179=FALSE,"",稚魚サイズ・収容重量計算!AM179))</f>
        <v/>
      </c>
      <c r="AN179" s="86" t="str">
        <f>IF($L179="","",IF(積算水温計算!AO179=FALSE,"",稚魚サイズ・収容重量計算!AN179))</f>
        <v/>
      </c>
      <c r="AO179" s="86" t="str">
        <f>IF($L179="","",IF(積算水温計算!AP179=FALSE,"",稚魚サイズ・収容重量計算!AO179))</f>
        <v/>
      </c>
      <c r="AP179" s="86" t="str">
        <f>IF($L179="","",IF(積算水温計算!AQ179=FALSE,"",稚魚サイズ・収容重量計算!AP179))</f>
        <v/>
      </c>
      <c r="AQ179" s="87" t="str">
        <f>IF($L179="","",IF(積算水温計算!AR179=FALSE,"",稚魚サイズ・収容重量計算!AQ179))</f>
        <v/>
      </c>
      <c r="AR179" s="88" t="str">
        <f>IF($L179="","",IF(積算水温計算!AS179=FALSE,"",稚魚サイズ・収容重量計算!AR179))</f>
        <v/>
      </c>
      <c r="AS179" s="86" t="str">
        <f>IF($L179="","",IF(積算水温計算!AT179=FALSE,"",稚魚サイズ・収容重量計算!AS179))</f>
        <v/>
      </c>
      <c r="AT179" s="86" t="str">
        <f>IF($L179="","",IF(積算水温計算!AU179=FALSE,"",稚魚サイズ・収容重量計算!AT179))</f>
        <v/>
      </c>
      <c r="AU179" s="86" t="str">
        <f>IF($L179="","",IF(積算水温計算!AV179=FALSE,"",稚魚サイズ・収容重量計算!AU179))</f>
        <v/>
      </c>
      <c r="AV179" s="86" t="str">
        <f>IF($L179="","",IF(積算水温計算!AW179=FALSE,"",稚魚サイズ・収容重量計算!AV179))</f>
        <v/>
      </c>
      <c r="AW179" s="87" t="str">
        <f>IF($L179="","",IF(積算水温計算!AX179=FALSE,"",稚魚サイズ・収容重量計算!AW179))</f>
        <v/>
      </c>
      <c r="AX179" s="88" t="str">
        <f>IF($L179="","",IF(積算水温計算!AY179=FALSE,"",稚魚サイズ・収容重量計算!AX179))</f>
        <v/>
      </c>
      <c r="AY179" s="86" t="str">
        <f>IF($L179="","",IF(積算水温計算!AZ179=FALSE,"",稚魚サイズ・収容重量計算!AY179))</f>
        <v/>
      </c>
    </row>
    <row r="180" spans="1:51" x14ac:dyDescent="0.4">
      <c r="A180" s="32" t="str">
        <f t="shared" ref="A180:W180" si="75">IF(A85="","",A85)</f>
        <v/>
      </c>
      <c r="B180" s="51" t="str">
        <f t="shared" si="75"/>
        <v/>
      </c>
      <c r="C180" s="24" t="str">
        <f t="shared" si="75"/>
        <v/>
      </c>
      <c r="D180" s="24" t="str">
        <f t="shared" si="75"/>
        <v/>
      </c>
      <c r="E180" s="33" t="str">
        <f t="shared" si="75"/>
        <v/>
      </c>
      <c r="F180" s="24" t="str">
        <f t="shared" si="75"/>
        <v/>
      </c>
      <c r="G180" s="25" t="str">
        <f t="shared" si="75"/>
        <v/>
      </c>
      <c r="H180" s="25" t="str">
        <f t="shared" si="75"/>
        <v/>
      </c>
      <c r="I180" s="25" t="str">
        <f t="shared" si="75"/>
        <v/>
      </c>
      <c r="J180" s="32" t="str">
        <f t="shared" si="75"/>
        <v/>
      </c>
      <c r="K180" s="32" t="str">
        <f t="shared" si="75"/>
        <v/>
      </c>
      <c r="L180" s="36" t="str">
        <f t="shared" si="75"/>
        <v/>
      </c>
      <c r="M180" s="36">
        <f t="shared" si="75"/>
        <v>960</v>
      </c>
      <c r="N180" s="36">
        <f t="shared" si="75"/>
        <v>0.4</v>
      </c>
      <c r="O180" s="37">
        <f t="shared" si="75"/>
        <v>1.3</v>
      </c>
      <c r="P180" s="38">
        <f t="shared" si="75"/>
        <v>1</v>
      </c>
      <c r="Q180" s="39" t="str">
        <f t="shared" si="75"/>
        <v/>
      </c>
      <c r="R180" s="36" t="str">
        <f t="shared" si="75"/>
        <v/>
      </c>
      <c r="S180" s="32" t="str">
        <f t="shared" si="75"/>
        <v/>
      </c>
      <c r="T180" s="36" t="str">
        <f t="shared" si="75"/>
        <v/>
      </c>
      <c r="U180" s="32" t="str">
        <f t="shared" si="75"/>
        <v/>
      </c>
      <c r="V180" s="50" t="str">
        <f t="shared" si="75"/>
        <v/>
      </c>
      <c r="W180" s="36" t="str">
        <f t="shared" si="75"/>
        <v/>
      </c>
      <c r="X180" s="86"/>
      <c r="Y180" s="86" t="str">
        <f>IF($L180="","",IF(積算水温計算!Z180=FALSE,"",稚魚サイズ・収容重量計算!Y180))</f>
        <v/>
      </c>
      <c r="Z180" s="86" t="str">
        <f>IF($L180="","",IF(積算水温計算!AA180=FALSE,"",稚魚サイズ・収容重量計算!Z180))</f>
        <v/>
      </c>
      <c r="AA180" s="86" t="str">
        <f>IF($L180="","",IF(積算水温計算!AB180=FALSE,"",稚魚サイズ・収容重量計算!AA180))</f>
        <v/>
      </c>
      <c r="AB180" s="86" t="str">
        <f>IF($L180="","",IF(積算水温計算!AC180=FALSE,"",稚魚サイズ・収容重量計算!AB180))</f>
        <v/>
      </c>
      <c r="AC180" s="86" t="str">
        <f>IF($L180="","",IF(積算水温計算!AD180=FALSE,"",稚魚サイズ・収容重量計算!AC180))</f>
        <v/>
      </c>
      <c r="AD180" s="86" t="str">
        <f>IF($L180="","",IF(積算水温計算!AE180=FALSE,"",稚魚サイズ・収容重量計算!AD180))</f>
        <v/>
      </c>
      <c r="AE180" s="86" t="str">
        <f>IF($L180="","",IF(積算水温計算!AF180=FALSE,"",稚魚サイズ・収容重量計算!AE180))</f>
        <v/>
      </c>
      <c r="AF180" s="86" t="str">
        <f>IF($L180="","",IF(積算水温計算!AG180=FALSE,"",稚魚サイズ・収容重量計算!AF180))</f>
        <v/>
      </c>
      <c r="AG180" s="86" t="str">
        <f>IF($L180="","",IF(積算水温計算!AH180=FALSE,"",稚魚サイズ・収容重量計算!AG180))</f>
        <v/>
      </c>
      <c r="AH180" s="86" t="str">
        <f>IF($L180="","",IF(積算水温計算!AI180=FALSE,"",稚魚サイズ・収容重量計算!AH180))</f>
        <v/>
      </c>
      <c r="AI180" s="86" t="str">
        <f>IF($L180="","",IF(積算水温計算!AJ180=FALSE,"",稚魚サイズ・収容重量計算!AI180))</f>
        <v/>
      </c>
      <c r="AJ180" s="86" t="str">
        <f>IF($L180="","",IF(積算水温計算!AK180=FALSE,"",稚魚サイズ・収容重量計算!AJ180))</f>
        <v/>
      </c>
      <c r="AK180" s="86" t="str">
        <f>IF($L180="","",IF(積算水温計算!AL180=FALSE,"",稚魚サイズ・収容重量計算!AK180))</f>
        <v/>
      </c>
      <c r="AL180" s="86" t="str">
        <f>IF($L180="","",IF(積算水温計算!AM180=FALSE,"",稚魚サイズ・収容重量計算!AL180))</f>
        <v/>
      </c>
      <c r="AM180" s="86" t="str">
        <f>IF($L180="","",IF(積算水温計算!AN180=FALSE,"",稚魚サイズ・収容重量計算!AM180))</f>
        <v/>
      </c>
      <c r="AN180" s="86" t="str">
        <f>IF($L180="","",IF(積算水温計算!AO180=FALSE,"",稚魚サイズ・収容重量計算!AN180))</f>
        <v/>
      </c>
      <c r="AO180" s="86" t="str">
        <f>IF($L180="","",IF(積算水温計算!AP180=FALSE,"",稚魚サイズ・収容重量計算!AO180))</f>
        <v/>
      </c>
      <c r="AP180" s="86" t="str">
        <f>IF($L180="","",IF(積算水温計算!AQ180=FALSE,"",稚魚サイズ・収容重量計算!AP180))</f>
        <v/>
      </c>
      <c r="AQ180" s="87" t="str">
        <f>IF($L180="","",IF(積算水温計算!AR180=FALSE,"",稚魚サイズ・収容重量計算!AQ180))</f>
        <v/>
      </c>
      <c r="AR180" s="88" t="str">
        <f>IF($L180="","",IF(積算水温計算!AS180=FALSE,"",稚魚サイズ・収容重量計算!AR180))</f>
        <v/>
      </c>
      <c r="AS180" s="86" t="str">
        <f>IF($L180="","",IF(積算水温計算!AT180=FALSE,"",稚魚サイズ・収容重量計算!AS180))</f>
        <v/>
      </c>
      <c r="AT180" s="86" t="str">
        <f>IF($L180="","",IF(積算水温計算!AU180=FALSE,"",稚魚サイズ・収容重量計算!AT180))</f>
        <v/>
      </c>
      <c r="AU180" s="86" t="str">
        <f>IF($L180="","",IF(積算水温計算!AV180=FALSE,"",稚魚サイズ・収容重量計算!AU180))</f>
        <v/>
      </c>
      <c r="AV180" s="86" t="str">
        <f>IF($L180="","",IF(積算水温計算!AW180=FALSE,"",稚魚サイズ・収容重量計算!AV180))</f>
        <v/>
      </c>
      <c r="AW180" s="87" t="str">
        <f>IF($L180="","",IF(積算水温計算!AX180=FALSE,"",稚魚サイズ・収容重量計算!AW180))</f>
        <v/>
      </c>
      <c r="AX180" s="88" t="str">
        <f>IF($L180="","",IF(積算水温計算!AY180=FALSE,"",稚魚サイズ・収容重量計算!AX180))</f>
        <v/>
      </c>
      <c r="AY180" s="86" t="str">
        <f>IF($L180="","",IF(積算水温計算!AZ180=FALSE,"",稚魚サイズ・収容重量計算!AY180))</f>
        <v/>
      </c>
    </row>
    <row r="181" spans="1:51" x14ac:dyDescent="0.4">
      <c r="A181" s="32" t="str">
        <f t="shared" ref="A181:W181" si="76">IF(A86="","",A86)</f>
        <v/>
      </c>
      <c r="B181" s="51" t="str">
        <f t="shared" si="76"/>
        <v/>
      </c>
      <c r="C181" s="24" t="str">
        <f t="shared" si="76"/>
        <v/>
      </c>
      <c r="D181" s="24" t="str">
        <f t="shared" si="76"/>
        <v/>
      </c>
      <c r="E181" s="33" t="str">
        <f t="shared" si="76"/>
        <v/>
      </c>
      <c r="F181" s="24" t="str">
        <f t="shared" si="76"/>
        <v/>
      </c>
      <c r="G181" s="25" t="str">
        <f t="shared" si="76"/>
        <v/>
      </c>
      <c r="H181" s="25" t="str">
        <f t="shared" si="76"/>
        <v/>
      </c>
      <c r="I181" s="25" t="str">
        <f t="shared" si="76"/>
        <v/>
      </c>
      <c r="J181" s="32" t="str">
        <f t="shared" si="76"/>
        <v/>
      </c>
      <c r="K181" s="32" t="str">
        <f t="shared" si="76"/>
        <v/>
      </c>
      <c r="L181" s="36" t="str">
        <f t="shared" si="76"/>
        <v/>
      </c>
      <c r="M181" s="36">
        <f t="shared" si="76"/>
        <v>960</v>
      </c>
      <c r="N181" s="36">
        <f t="shared" si="76"/>
        <v>0.4</v>
      </c>
      <c r="O181" s="37">
        <f t="shared" si="76"/>
        <v>1.3</v>
      </c>
      <c r="P181" s="38">
        <f t="shared" si="76"/>
        <v>1</v>
      </c>
      <c r="Q181" s="39" t="str">
        <f t="shared" si="76"/>
        <v/>
      </c>
      <c r="R181" s="36" t="str">
        <f t="shared" si="76"/>
        <v/>
      </c>
      <c r="S181" s="32" t="str">
        <f t="shared" si="76"/>
        <v/>
      </c>
      <c r="T181" s="36" t="str">
        <f t="shared" si="76"/>
        <v/>
      </c>
      <c r="U181" s="32" t="str">
        <f t="shared" si="76"/>
        <v/>
      </c>
      <c r="V181" s="50" t="str">
        <f t="shared" si="76"/>
        <v/>
      </c>
      <c r="W181" s="36" t="str">
        <f t="shared" si="76"/>
        <v/>
      </c>
      <c r="X181" s="86"/>
      <c r="Y181" s="86" t="str">
        <f>IF($L181="","",IF(積算水温計算!Z181=FALSE,"",稚魚サイズ・収容重量計算!Y181))</f>
        <v/>
      </c>
      <c r="Z181" s="86" t="str">
        <f>IF($L181="","",IF(積算水温計算!AA181=FALSE,"",稚魚サイズ・収容重量計算!Z181))</f>
        <v/>
      </c>
      <c r="AA181" s="86" t="str">
        <f>IF($L181="","",IF(積算水温計算!AB181=FALSE,"",稚魚サイズ・収容重量計算!AA181))</f>
        <v/>
      </c>
      <c r="AB181" s="86" t="str">
        <f>IF($L181="","",IF(積算水温計算!AC181=FALSE,"",稚魚サイズ・収容重量計算!AB181))</f>
        <v/>
      </c>
      <c r="AC181" s="86" t="str">
        <f>IF($L181="","",IF(積算水温計算!AD181=FALSE,"",稚魚サイズ・収容重量計算!AC181))</f>
        <v/>
      </c>
      <c r="AD181" s="86" t="str">
        <f>IF($L181="","",IF(積算水温計算!AE181=FALSE,"",稚魚サイズ・収容重量計算!AD181))</f>
        <v/>
      </c>
      <c r="AE181" s="86" t="str">
        <f>IF($L181="","",IF(積算水温計算!AF181=FALSE,"",稚魚サイズ・収容重量計算!AE181))</f>
        <v/>
      </c>
      <c r="AF181" s="86" t="str">
        <f>IF($L181="","",IF(積算水温計算!AG181=FALSE,"",稚魚サイズ・収容重量計算!AF181))</f>
        <v/>
      </c>
      <c r="AG181" s="86" t="str">
        <f>IF($L181="","",IF(積算水温計算!AH181=FALSE,"",稚魚サイズ・収容重量計算!AG181))</f>
        <v/>
      </c>
      <c r="AH181" s="86" t="str">
        <f>IF($L181="","",IF(積算水温計算!AI181=FALSE,"",稚魚サイズ・収容重量計算!AH181))</f>
        <v/>
      </c>
      <c r="AI181" s="86" t="str">
        <f>IF($L181="","",IF(積算水温計算!AJ181=FALSE,"",稚魚サイズ・収容重量計算!AI181))</f>
        <v/>
      </c>
      <c r="AJ181" s="86" t="str">
        <f>IF($L181="","",IF(積算水温計算!AK181=FALSE,"",稚魚サイズ・収容重量計算!AJ181))</f>
        <v/>
      </c>
      <c r="AK181" s="86" t="str">
        <f>IF($L181="","",IF(積算水温計算!AL181=FALSE,"",稚魚サイズ・収容重量計算!AK181))</f>
        <v/>
      </c>
      <c r="AL181" s="86" t="str">
        <f>IF($L181="","",IF(積算水温計算!AM181=FALSE,"",稚魚サイズ・収容重量計算!AL181))</f>
        <v/>
      </c>
      <c r="AM181" s="86" t="str">
        <f>IF($L181="","",IF(積算水温計算!AN181=FALSE,"",稚魚サイズ・収容重量計算!AM181))</f>
        <v/>
      </c>
      <c r="AN181" s="86" t="str">
        <f>IF($L181="","",IF(積算水温計算!AO181=FALSE,"",稚魚サイズ・収容重量計算!AN181))</f>
        <v/>
      </c>
      <c r="AO181" s="86" t="str">
        <f>IF($L181="","",IF(積算水温計算!AP181=FALSE,"",稚魚サイズ・収容重量計算!AO181))</f>
        <v/>
      </c>
      <c r="AP181" s="86" t="str">
        <f>IF($L181="","",IF(積算水温計算!AQ181=FALSE,"",稚魚サイズ・収容重量計算!AP181))</f>
        <v/>
      </c>
      <c r="AQ181" s="87" t="str">
        <f>IF($L181="","",IF(積算水温計算!AR181=FALSE,"",稚魚サイズ・収容重量計算!AQ181))</f>
        <v/>
      </c>
      <c r="AR181" s="88" t="str">
        <f>IF($L181="","",IF(積算水温計算!AS181=FALSE,"",稚魚サイズ・収容重量計算!AR181))</f>
        <v/>
      </c>
      <c r="AS181" s="86" t="str">
        <f>IF($L181="","",IF(積算水温計算!AT181=FALSE,"",稚魚サイズ・収容重量計算!AS181))</f>
        <v/>
      </c>
      <c r="AT181" s="86" t="str">
        <f>IF($L181="","",IF(積算水温計算!AU181=FALSE,"",稚魚サイズ・収容重量計算!AT181))</f>
        <v/>
      </c>
      <c r="AU181" s="86" t="str">
        <f>IF($L181="","",IF(積算水温計算!AV181=FALSE,"",稚魚サイズ・収容重量計算!AU181))</f>
        <v/>
      </c>
      <c r="AV181" s="86" t="str">
        <f>IF($L181="","",IF(積算水温計算!AW181=FALSE,"",稚魚サイズ・収容重量計算!AV181))</f>
        <v/>
      </c>
      <c r="AW181" s="87" t="str">
        <f>IF($L181="","",IF(積算水温計算!AX181=FALSE,"",稚魚サイズ・収容重量計算!AW181))</f>
        <v/>
      </c>
      <c r="AX181" s="88" t="str">
        <f>IF($L181="","",IF(積算水温計算!AY181=FALSE,"",稚魚サイズ・収容重量計算!AX181))</f>
        <v/>
      </c>
      <c r="AY181" s="86" t="str">
        <f>IF($L181="","",IF(積算水温計算!AZ181=FALSE,"",稚魚サイズ・収容重量計算!AY181))</f>
        <v/>
      </c>
    </row>
    <row r="182" spans="1:51" x14ac:dyDescent="0.4">
      <c r="A182" s="32" t="str">
        <f t="shared" ref="A182:W182" si="77">IF(A87="","",A87)</f>
        <v/>
      </c>
      <c r="B182" s="51" t="str">
        <f t="shared" si="77"/>
        <v/>
      </c>
      <c r="C182" s="24" t="str">
        <f t="shared" si="77"/>
        <v/>
      </c>
      <c r="D182" s="24" t="str">
        <f t="shared" si="77"/>
        <v/>
      </c>
      <c r="E182" s="33" t="str">
        <f t="shared" si="77"/>
        <v/>
      </c>
      <c r="F182" s="24" t="str">
        <f t="shared" si="77"/>
        <v/>
      </c>
      <c r="G182" s="25" t="str">
        <f t="shared" si="77"/>
        <v/>
      </c>
      <c r="H182" s="25" t="str">
        <f t="shared" si="77"/>
        <v/>
      </c>
      <c r="I182" s="25" t="str">
        <f t="shared" si="77"/>
        <v/>
      </c>
      <c r="J182" s="32" t="str">
        <f t="shared" si="77"/>
        <v/>
      </c>
      <c r="K182" s="32" t="str">
        <f t="shared" si="77"/>
        <v/>
      </c>
      <c r="L182" s="36" t="str">
        <f t="shared" si="77"/>
        <v/>
      </c>
      <c r="M182" s="36">
        <f t="shared" si="77"/>
        <v>960</v>
      </c>
      <c r="N182" s="36">
        <f t="shared" si="77"/>
        <v>0.4</v>
      </c>
      <c r="O182" s="37">
        <f t="shared" si="77"/>
        <v>1.3</v>
      </c>
      <c r="P182" s="38">
        <f t="shared" si="77"/>
        <v>1</v>
      </c>
      <c r="Q182" s="39" t="str">
        <f t="shared" si="77"/>
        <v/>
      </c>
      <c r="R182" s="36" t="str">
        <f t="shared" si="77"/>
        <v/>
      </c>
      <c r="S182" s="32" t="str">
        <f t="shared" si="77"/>
        <v/>
      </c>
      <c r="T182" s="36" t="str">
        <f t="shared" si="77"/>
        <v/>
      </c>
      <c r="U182" s="32" t="str">
        <f t="shared" si="77"/>
        <v/>
      </c>
      <c r="V182" s="50" t="str">
        <f t="shared" si="77"/>
        <v/>
      </c>
      <c r="W182" s="36" t="str">
        <f t="shared" si="77"/>
        <v/>
      </c>
      <c r="X182" s="86"/>
      <c r="Y182" s="86" t="str">
        <f>IF($L182="","",IF(積算水温計算!Z182=FALSE,"",稚魚サイズ・収容重量計算!Y182))</f>
        <v/>
      </c>
      <c r="Z182" s="86" t="str">
        <f>IF($L182="","",IF(積算水温計算!AA182=FALSE,"",稚魚サイズ・収容重量計算!Z182))</f>
        <v/>
      </c>
      <c r="AA182" s="86" t="str">
        <f>IF($L182="","",IF(積算水温計算!AB182=FALSE,"",稚魚サイズ・収容重量計算!AA182))</f>
        <v/>
      </c>
      <c r="AB182" s="86" t="str">
        <f>IF($L182="","",IF(積算水温計算!AC182=FALSE,"",稚魚サイズ・収容重量計算!AB182))</f>
        <v/>
      </c>
      <c r="AC182" s="86" t="str">
        <f>IF($L182="","",IF(積算水温計算!AD182=FALSE,"",稚魚サイズ・収容重量計算!AC182))</f>
        <v/>
      </c>
      <c r="AD182" s="86" t="str">
        <f>IF($L182="","",IF(積算水温計算!AE182=FALSE,"",稚魚サイズ・収容重量計算!AD182))</f>
        <v/>
      </c>
      <c r="AE182" s="86" t="str">
        <f>IF($L182="","",IF(積算水温計算!AF182=FALSE,"",稚魚サイズ・収容重量計算!AE182))</f>
        <v/>
      </c>
      <c r="AF182" s="86" t="str">
        <f>IF($L182="","",IF(積算水温計算!AG182=FALSE,"",稚魚サイズ・収容重量計算!AF182))</f>
        <v/>
      </c>
      <c r="AG182" s="86" t="str">
        <f>IF($L182="","",IF(積算水温計算!AH182=FALSE,"",稚魚サイズ・収容重量計算!AG182))</f>
        <v/>
      </c>
      <c r="AH182" s="86" t="str">
        <f>IF($L182="","",IF(積算水温計算!AI182=FALSE,"",稚魚サイズ・収容重量計算!AH182))</f>
        <v/>
      </c>
      <c r="AI182" s="86" t="str">
        <f>IF($L182="","",IF(積算水温計算!AJ182=FALSE,"",稚魚サイズ・収容重量計算!AI182))</f>
        <v/>
      </c>
      <c r="AJ182" s="86" t="str">
        <f>IF($L182="","",IF(積算水温計算!AK182=FALSE,"",稚魚サイズ・収容重量計算!AJ182))</f>
        <v/>
      </c>
      <c r="AK182" s="86" t="str">
        <f>IF($L182="","",IF(積算水温計算!AL182=FALSE,"",稚魚サイズ・収容重量計算!AK182))</f>
        <v/>
      </c>
      <c r="AL182" s="86" t="str">
        <f>IF($L182="","",IF(積算水温計算!AM182=FALSE,"",稚魚サイズ・収容重量計算!AL182))</f>
        <v/>
      </c>
      <c r="AM182" s="86" t="str">
        <f>IF($L182="","",IF(積算水温計算!AN182=FALSE,"",稚魚サイズ・収容重量計算!AM182))</f>
        <v/>
      </c>
      <c r="AN182" s="86" t="str">
        <f>IF($L182="","",IF(積算水温計算!AO182=FALSE,"",稚魚サイズ・収容重量計算!AN182))</f>
        <v/>
      </c>
      <c r="AO182" s="86" t="str">
        <f>IF($L182="","",IF(積算水温計算!AP182=FALSE,"",稚魚サイズ・収容重量計算!AO182))</f>
        <v/>
      </c>
      <c r="AP182" s="86" t="str">
        <f>IF($L182="","",IF(積算水温計算!AQ182=FALSE,"",稚魚サイズ・収容重量計算!AP182))</f>
        <v/>
      </c>
      <c r="AQ182" s="87" t="str">
        <f>IF($L182="","",IF(積算水温計算!AR182=FALSE,"",稚魚サイズ・収容重量計算!AQ182))</f>
        <v/>
      </c>
      <c r="AR182" s="88" t="str">
        <f>IF($L182="","",IF(積算水温計算!AS182=FALSE,"",稚魚サイズ・収容重量計算!AR182))</f>
        <v/>
      </c>
      <c r="AS182" s="86" t="str">
        <f>IF($L182="","",IF(積算水温計算!AT182=FALSE,"",稚魚サイズ・収容重量計算!AS182))</f>
        <v/>
      </c>
      <c r="AT182" s="86" t="str">
        <f>IF($L182="","",IF(積算水温計算!AU182=FALSE,"",稚魚サイズ・収容重量計算!AT182))</f>
        <v/>
      </c>
      <c r="AU182" s="86" t="str">
        <f>IF($L182="","",IF(積算水温計算!AV182=FALSE,"",稚魚サイズ・収容重量計算!AU182))</f>
        <v/>
      </c>
      <c r="AV182" s="86" t="str">
        <f>IF($L182="","",IF(積算水温計算!AW182=FALSE,"",稚魚サイズ・収容重量計算!AV182))</f>
        <v/>
      </c>
      <c r="AW182" s="87" t="str">
        <f>IF($L182="","",IF(積算水温計算!AX182=FALSE,"",稚魚サイズ・収容重量計算!AW182))</f>
        <v/>
      </c>
      <c r="AX182" s="88" t="str">
        <f>IF($L182="","",IF(積算水温計算!AY182=FALSE,"",稚魚サイズ・収容重量計算!AX182))</f>
        <v/>
      </c>
      <c r="AY182" s="86" t="str">
        <f>IF($L182="","",IF(積算水温計算!AZ182=FALSE,"",稚魚サイズ・収容重量計算!AY182))</f>
        <v/>
      </c>
    </row>
    <row r="183" spans="1:51" x14ac:dyDescent="0.4">
      <c r="A183" s="32" t="str">
        <f t="shared" ref="A183:W183" si="78">IF(A88="","",A88)</f>
        <v/>
      </c>
      <c r="B183" s="51" t="str">
        <f t="shared" si="78"/>
        <v/>
      </c>
      <c r="C183" s="24" t="str">
        <f t="shared" si="78"/>
        <v/>
      </c>
      <c r="D183" s="24" t="str">
        <f t="shared" si="78"/>
        <v/>
      </c>
      <c r="E183" s="33" t="str">
        <f t="shared" si="78"/>
        <v/>
      </c>
      <c r="F183" s="24" t="str">
        <f t="shared" si="78"/>
        <v/>
      </c>
      <c r="G183" s="25" t="str">
        <f t="shared" si="78"/>
        <v/>
      </c>
      <c r="H183" s="25" t="str">
        <f t="shared" si="78"/>
        <v/>
      </c>
      <c r="I183" s="25" t="str">
        <f t="shared" si="78"/>
        <v/>
      </c>
      <c r="J183" s="32" t="str">
        <f t="shared" si="78"/>
        <v/>
      </c>
      <c r="K183" s="32" t="str">
        <f t="shared" si="78"/>
        <v/>
      </c>
      <c r="L183" s="36" t="str">
        <f t="shared" si="78"/>
        <v/>
      </c>
      <c r="M183" s="36">
        <f t="shared" si="78"/>
        <v>960</v>
      </c>
      <c r="N183" s="36">
        <f t="shared" si="78"/>
        <v>0.4</v>
      </c>
      <c r="O183" s="37">
        <f t="shared" si="78"/>
        <v>1.3</v>
      </c>
      <c r="P183" s="38">
        <f t="shared" si="78"/>
        <v>1</v>
      </c>
      <c r="Q183" s="39" t="str">
        <f t="shared" si="78"/>
        <v/>
      </c>
      <c r="R183" s="36" t="str">
        <f t="shared" si="78"/>
        <v/>
      </c>
      <c r="S183" s="32" t="str">
        <f t="shared" si="78"/>
        <v/>
      </c>
      <c r="T183" s="36" t="str">
        <f t="shared" si="78"/>
        <v/>
      </c>
      <c r="U183" s="32" t="str">
        <f t="shared" si="78"/>
        <v/>
      </c>
      <c r="V183" s="50" t="str">
        <f t="shared" si="78"/>
        <v/>
      </c>
      <c r="W183" s="36" t="str">
        <f t="shared" si="78"/>
        <v/>
      </c>
      <c r="X183" s="86"/>
      <c r="Y183" s="86" t="str">
        <f>IF($L183="","",IF(積算水温計算!Z183=FALSE,"",稚魚サイズ・収容重量計算!Y183))</f>
        <v/>
      </c>
      <c r="Z183" s="86" t="str">
        <f>IF($L183="","",IF(積算水温計算!AA183=FALSE,"",稚魚サイズ・収容重量計算!Z183))</f>
        <v/>
      </c>
      <c r="AA183" s="86" t="str">
        <f>IF($L183="","",IF(積算水温計算!AB183=FALSE,"",稚魚サイズ・収容重量計算!AA183))</f>
        <v/>
      </c>
      <c r="AB183" s="86" t="str">
        <f>IF($L183="","",IF(積算水温計算!AC183=FALSE,"",稚魚サイズ・収容重量計算!AB183))</f>
        <v/>
      </c>
      <c r="AC183" s="86" t="str">
        <f>IF($L183="","",IF(積算水温計算!AD183=FALSE,"",稚魚サイズ・収容重量計算!AC183))</f>
        <v/>
      </c>
      <c r="AD183" s="86" t="str">
        <f>IF($L183="","",IF(積算水温計算!AE183=FALSE,"",稚魚サイズ・収容重量計算!AD183))</f>
        <v/>
      </c>
      <c r="AE183" s="86" t="str">
        <f>IF($L183="","",IF(積算水温計算!AF183=FALSE,"",稚魚サイズ・収容重量計算!AE183))</f>
        <v/>
      </c>
      <c r="AF183" s="86" t="str">
        <f>IF($L183="","",IF(積算水温計算!AG183=FALSE,"",稚魚サイズ・収容重量計算!AF183))</f>
        <v/>
      </c>
      <c r="AG183" s="86" t="str">
        <f>IF($L183="","",IF(積算水温計算!AH183=FALSE,"",稚魚サイズ・収容重量計算!AG183))</f>
        <v/>
      </c>
      <c r="AH183" s="86" t="str">
        <f>IF($L183="","",IF(積算水温計算!AI183=FALSE,"",稚魚サイズ・収容重量計算!AH183))</f>
        <v/>
      </c>
      <c r="AI183" s="86" t="str">
        <f>IF($L183="","",IF(積算水温計算!AJ183=FALSE,"",稚魚サイズ・収容重量計算!AI183))</f>
        <v/>
      </c>
      <c r="AJ183" s="86" t="str">
        <f>IF($L183="","",IF(積算水温計算!AK183=FALSE,"",稚魚サイズ・収容重量計算!AJ183))</f>
        <v/>
      </c>
      <c r="AK183" s="86" t="str">
        <f>IF($L183="","",IF(積算水温計算!AL183=FALSE,"",稚魚サイズ・収容重量計算!AK183))</f>
        <v/>
      </c>
      <c r="AL183" s="86" t="str">
        <f>IF($L183="","",IF(積算水温計算!AM183=FALSE,"",稚魚サイズ・収容重量計算!AL183))</f>
        <v/>
      </c>
      <c r="AM183" s="86" t="str">
        <f>IF($L183="","",IF(積算水温計算!AN183=FALSE,"",稚魚サイズ・収容重量計算!AM183))</f>
        <v/>
      </c>
      <c r="AN183" s="86" t="str">
        <f>IF($L183="","",IF(積算水温計算!AO183=FALSE,"",稚魚サイズ・収容重量計算!AN183))</f>
        <v/>
      </c>
      <c r="AO183" s="86" t="str">
        <f>IF($L183="","",IF(積算水温計算!AP183=FALSE,"",稚魚サイズ・収容重量計算!AO183))</f>
        <v/>
      </c>
      <c r="AP183" s="86" t="str">
        <f>IF($L183="","",IF(積算水温計算!AQ183=FALSE,"",稚魚サイズ・収容重量計算!AP183))</f>
        <v/>
      </c>
      <c r="AQ183" s="87" t="str">
        <f>IF($L183="","",IF(積算水温計算!AR183=FALSE,"",稚魚サイズ・収容重量計算!AQ183))</f>
        <v/>
      </c>
      <c r="AR183" s="88" t="str">
        <f>IF($L183="","",IF(積算水温計算!AS183=FALSE,"",稚魚サイズ・収容重量計算!AR183))</f>
        <v/>
      </c>
      <c r="AS183" s="86" t="str">
        <f>IF($L183="","",IF(積算水温計算!AT183=FALSE,"",稚魚サイズ・収容重量計算!AS183))</f>
        <v/>
      </c>
      <c r="AT183" s="86" t="str">
        <f>IF($L183="","",IF(積算水温計算!AU183=FALSE,"",稚魚サイズ・収容重量計算!AT183))</f>
        <v/>
      </c>
      <c r="AU183" s="86" t="str">
        <f>IF($L183="","",IF(積算水温計算!AV183=FALSE,"",稚魚サイズ・収容重量計算!AU183))</f>
        <v/>
      </c>
      <c r="AV183" s="86" t="str">
        <f>IF($L183="","",IF(積算水温計算!AW183=FALSE,"",稚魚サイズ・収容重量計算!AV183))</f>
        <v/>
      </c>
      <c r="AW183" s="87" t="str">
        <f>IF($L183="","",IF(積算水温計算!AX183=FALSE,"",稚魚サイズ・収容重量計算!AW183))</f>
        <v/>
      </c>
      <c r="AX183" s="88" t="str">
        <f>IF($L183="","",IF(積算水温計算!AY183=FALSE,"",稚魚サイズ・収容重量計算!AX183))</f>
        <v/>
      </c>
      <c r="AY183" s="86" t="str">
        <f>IF($L183="","",IF(積算水温計算!AZ183=FALSE,"",稚魚サイズ・収容重量計算!AY183))</f>
        <v/>
      </c>
    </row>
    <row r="184" spans="1:51" x14ac:dyDescent="0.4">
      <c r="A184" s="32" t="str">
        <f t="shared" ref="A184:W184" si="79">IF(A89="","",A89)</f>
        <v/>
      </c>
      <c r="B184" s="51" t="str">
        <f t="shared" si="79"/>
        <v/>
      </c>
      <c r="C184" s="24" t="str">
        <f t="shared" si="79"/>
        <v/>
      </c>
      <c r="D184" s="24" t="str">
        <f t="shared" si="79"/>
        <v/>
      </c>
      <c r="E184" s="33" t="str">
        <f t="shared" si="79"/>
        <v/>
      </c>
      <c r="F184" s="24" t="str">
        <f t="shared" si="79"/>
        <v/>
      </c>
      <c r="G184" s="25" t="str">
        <f t="shared" si="79"/>
        <v/>
      </c>
      <c r="H184" s="25" t="str">
        <f t="shared" si="79"/>
        <v/>
      </c>
      <c r="I184" s="25" t="str">
        <f t="shared" si="79"/>
        <v/>
      </c>
      <c r="J184" s="32" t="str">
        <f t="shared" si="79"/>
        <v/>
      </c>
      <c r="K184" s="32" t="str">
        <f t="shared" si="79"/>
        <v/>
      </c>
      <c r="L184" s="36" t="str">
        <f t="shared" si="79"/>
        <v/>
      </c>
      <c r="M184" s="36">
        <f t="shared" si="79"/>
        <v>960</v>
      </c>
      <c r="N184" s="36">
        <f t="shared" si="79"/>
        <v>0.4</v>
      </c>
      <c r="O184" s="37">
        <f t="shared" si="79"/>
        <v>1.3</v>
      </c>
      <c r="P184" s="38">
        <f t="shared" si="79"/>
        <v>1</v>
      </c>
      <c r="Q184" s="39" t="str">
        <f t="shared" si="79"/>
        <v/>
      </c>
      <c r="R184" s="36" t="str">
        <f t="shared" si="79"/>
        <v/>
      </c>
      <c r="S184" s="32" t="str">
        <f t="shared" si="79"/>
        <v/>
      </c>
      <c r="T184" s="36" t="str">
        <f t="shared" si="79"/>
        <v/>
      </c>
      <c r="U184" s="32" t="str">
        <f t="shared" si="79"/>
        <v/>
      </c>
      <c r="V184" s="50" t="str">
        <f t="shared" si="79"/>
        <v/>
      </c>
      <c r="W184" s="36" t="str">
        <f t="shared" si="79"/>
        <v/>
      </c>
      <c r="X184" s="86"/>
      <c r="Y184" s="86" t="str">
        <f>IF($L184="","",IF(積算水温計算!Z184=FALSE,"",稚魚サイズ・収容重量計算!Y184))</f>
        <v/>
      </c>
      <c r="Z184" s="86" t="str">
        <f>IF($L184="","",IF(積算水温計算!AA184=FALSE,"",稚魚サイズ・収容重量計算!Z184))</f>
        <v/>
      </c>
      <c r="AA184" s="86" t="str">
        <f>IF($L184="","",IF(積算水温計算!AB184=FALSE,"",稚魚サイズ・収容重量計算!AA184))</f>
        <v/>
      </c>
      <c r="AB184" s="86" t="str">
        <f>IF($L184="","",IF(積算水温計算!AC184=FALSE,"",稚魚サイズ・収容重量計算!AB184))</f>
        <v/>
      </c>
      <c r="AC184" s="86" t="str">
        <f>IF($L184="","",IF(積算水温計算!AD184=FALSE,"",稚魚サイズ・収容重量計算!AC184))</f>
        <v/>
      </c>
      <c r="AD184" s="86" t="str">
        <f>IF($L184="","",IF(積算水温計算!AE184=FALSE,"",稚魚サイズ・収容重量計算!AD184))</f>
        <v/>
      </c>
      <c r="AE184" s="86" t="str">
        <f>IF($L184="","",IF(積算水温計算!AF184=FALSE,"",稚魚サイズ・収容重量計算!AE184))</f>
        <v/>
      </c>
      <c r="AF184" s="86" t="str">
        <f>IF($L184="","",IF(積算水温計算!AG184=FALSE,"",稚魚サイズ・収容重量計算!AF184))</f>
        <v/>
      </c>
      <c r="AG184" s="86" t="str">
        <f>IF($L184="","",IF(積算水温計算!AH184=FALSE,"",稚魚サイズ・収容重量計算!AG184))</f>
        <v/>
      </c>
      <c r="AH184" s="86" t="str">
        <f>IF($L184="","",IF(積算水温計算!AI184=FALSE,"",稚魚サイズ・収容重量計算!AH184))</f>
        <v/>
      </c>
      <c r="AI184" s="86" t="str">
        <f>IF($L184="","",IF(積算水温計算!AJ184=FALSE,"",稚魚サイズ・収容重量計算!AI184))</f>
        <v/>
      </c>
      <c r="AJ184" s="86" t="str">
        <f>IF($L184="","",IF(積算水温計算!AK184=FALSE,"",稚魚サイズ・収容重量計算!AJ184))</f>
        <v/>
      </c>
      <c r="AK184" s="86" t="str">
        <f>IF($L184="","",IF(積算水温計算!AL184=FALSE,"",稚魚サイズ・収容重量計算!AK184))</f>
        <v/>
      </c>
      <c r="AL184" s="86" t="str">
        <f>IF($L184="","",IF(積算水温計算!AM184=FALSE,"",稚魚サイズ・収容重量計算!AL184))</f>
        <v/>
      </c>
      <c r="AM184" s="86" t="str">
        <f>IF($L184="","",IF(積算水温計算!AN184=FALSE,"",稚魚サイズ・収容重量計算!AM184))</f>
        <v/>
      </c>
      <c r="AN184" s="86" t="str">
        <f>IF($L184="","",IF(積算水温計算!AO184=FALSE,"",稚魚サイズ・収容重量計算!AN184))</f>
        <v/>
      </c>
      <c r="AO184" s="86" t="str">
        <f>IF($L184="","",IF(積算水温計算!AP184=FALSE,"",稚魚サイズ・収容重量計算!AO184))</f>
        <v/>
      </c>
      <c r="AP184" s="86" t="str">
        <f>IF($L184="","",IF(積算水温計算!AQ184=FALSE,"",稚魚サイズ・収容重量計算!AP184))</f>
        <v/>
      </c>
      <c r="AQ184" s="87" t="str">
        <f>IF($L184="","",IF(積算水温計算!AR184=FALSE,"",稚魚サイズ・収容重量計算!AQ184))</f>
        <v/>
      </c>
      <c r="AR184" s="88" t="str">
        <f>IF($L184="","",IF(積算水温計算!AS184=FALSE,"",稚魚サイズ・収容重量計算!AR184))</f>
        <v/>
      </c>
      <c r="AS184" s="86" t="str">
        <f>IF($L184="","",IF(積算水温計算!AT184=FALSE,"",稚魚サイズ・収容重量計算!AS184))</f>
        <v/>
      </c>
      <c r="AT184" s="86" t="str">
        <f>IF($L184="","",IF(積算水温計算!AU184=FALSE,"",稚魚サイズ・収容重量計算!AT184))</f>
        <v/>
      </c>
      <c r="AU184" s="86" t="str">
        <f>IF($L184="","",IF(積算水温計算!AV184=FALSE,"",稚魚サイズ・収容重量計算!AU184))</f>
        <v/>
      </c>
      <c r="AV184" s="86" t="str">
        <f>IF($L184="","",IF(積算水温計算!AW184=FALSE,"",稚魚サイズ・収容重量計算!AV184))</f>
        <v/>
      </c>
      <c r="AW184" s="87" t="str">
        <f>IF($L184="","",IF(積算水温計算!AX184=FALSE,"",稚魚サイズ・収容重量計算!AW184))</f>
        <v/>
      </c>
      <c r="AX184" s="88" t="str">
        <f>IF($L184="","",IF(積算水温計算!AY184=FALSE,"",稚魚サイズ・収容重量計算!AX184))</f>
        <v/>
      </c>
      <c r="AY184" s="86" t="str">
        <f>IF($L184="","",IF(積算水温計算!AZ184=FALSE,"",稚魚サイズ・収容重量計算!AY184))</f>
        <v/>
      </c>
    </row>
    <row r="185" spans="1:51" x14ac:dyDescent="0.4">
      <c r="A185" s="32" t="str">
        <f t="shared" ref="A185:W185" si="80">IF(A90="","",A90)</f>
        <v/>
      </c>
      <c r="B185" s="51" t="str">
        <f t="shared" si="80"/>
        <v/>
      </c>
      <c r="C185" s="24" t="str">
        <f t="shared" si="80"/>
        <v/>
      </c>
      <c r="D185" s="24" t="str">
        <f t="shared" si="80"/>
        <v/>
      </c>
      <c r="E185" s="33" t="str">
        <f t="shared" si="80"/>
        <v/>
      </c>
      <c r="F185" s="24" t="str">
        <f t="shared" si="80"/>
        <v/>
      </c>
      <c r="G185" s="25" t="str">
        <f t="shared" si="80"/>
        <v/>
      </c>
      <c r="H185" s="25" t="str">
        <f t="shared" si="80"/>
        <v/>
      </c>
      <c r="I185" s="25" t="str">
        <f t="shared" si="80"/>
        <v/>
      </c>
      <c r="J185" s="32" t="str">
        <f t="shared" si="80"/>
        <v/>
      </c>
      <c r="K185" s="32" t="str">
        <f t="shared" si="80"/>
        <v/>
      </c>
      <c r="L185" s="36" t="str">
        <f t="shared" si="80"/>
        <v/>
      </c>
      <c r="M185" s="36">
        <f t="shared" si="80"/>
        <v>960</v>
      </c>
      <c r="N185" s="36">
        <f t="shared" si="80"/>
        <v>0.4</v>
      </c>
      <c r="O185" s="37">
        <f t="shared" si="80"/>
        <v>1.3</v>
      </c>
      <c r="P185" s="38">
        <f t="shared" si="80"/>
        <v>1</v>
      </c>
      <c r="Q185" s="39" t="str">
        <f t="shared" si="80"/>
        <v/>
      </c>
      <c r="R185" s="36" t="str">
        <f t="shared" si="80"/>
        <v/>
      </c>
      <c r="S185" s="32" t="str">
        <f t="shared" si="80"/>
        <v/>
      </c>
      <c r="T185" s="36" t="str">
        <f t="shared" si="80"/>
        <v/>
      </c>
      <c r="U185" s="32" t="str">
        <f t="shared" si="80"/>
        <v/>
      </c>
      <c r="V185" s="50" t="str">
        <f t="shared" si="80"/>
        <v/>
      </c>
      <c r="W185" s="36" t="str">
        <f t="shared" si="80"/>
        <v/>
      </c>
      <c r="X185" s="86"/>
      <c r="Y185" s="86" t="str">
        <f>IF($L185="","",IF(積算水温計算!Z185=FALSE,"",稚魚サイズ・収容重量計算!Y185))</f>
        <v/>
      </c>
      <c r="Z185" s="86" t="str">
        <f>IF($L185="","",IF(積算水温計算!AA185=FALSE,"",稚魚サイズ・収容重量計算!Z185))</f>
        <v/>
      </c>
      <c r="AA185" s="86" t="str">
        <f>IF($L185="","",IF(積算水温計算!AB185=FALSE,"",稚魚サイズ・収容重量計算!AA185))</f>
        <v/>
      </c>
      <c r="AB185" s="86" t="str">
        <f>IF($L185="","",IF(積算水温計算!AC185=FALSE,"",稚魚サイズ・収容重量計算!AB185))</f>
        <v/>
      </c>
      <c r="AC185" s="86" t="str">
        <f>IF($L185="","",IF(積算水温計算!AD185=FALSE,"",稚魚サイズ・収容重量計算!AC185))</f>
        <v/>
      </c>
      <c r="AD185" s="86" t="str">
        <f>IF($L185="","",IF(積算水温計算!AE185=FALSE,"",稚魚サイズ・収容重量計算!AD185))</f>
        <v/>
      </c>
      <c r="AE185" s="86" t="str">
        <f>IF($L185="","",IF(積算水温計算!AF185=FALSE,"",稚魚サイズ・収容重量計算!AE185))</f>
        <v/>
      </c>
      <c r="AF185" s="86" t="str">
        <f>IF($L185="","",IF(積算水温計算!AG185=FALSE,"",稚魚サイズ・収容重量計算!AF185))</f>
        <v/>
      </c>
      <c r="AG185" s="86" t="str">
        <f>IF($L185="","",IF(積算水温計算!AH185=FALSE,"",稚魚サイズ・収容重量計算!AG185))</f>
        <v/>
      </c>
      <c r="AH185" s="86" t="str">
        <f>IF($L185="","",IF(積算水温計算!AI185=FALSE,"",稚魚サイズ・収容重量計算!AH185))</f>
        <v/>
      </c>
      <c r="AI185" s="86" t="str">
        <f>IF($L185="","",IF(積算水温計算!AJ185=FALSE,"",稚魚サイズ・収容重量計算!AI185))</f>
        <v/>
      </c>
      <c r="AJ185" s="86" t="str">
        <f>IF($L185="","",IF(積算水温計算!AK185=FALSE,"",稚魚サイズ・収容重量計算!AJ185))</f>
        <v/>
      </c>
      <c r="AK185" s="86" t="str">
        <f>IF($L185="","",IF(積算水温計算!AL185=FALSE,"",稚魚サイズ・収容重量計算!AK185))</f>
        <v/>
      </c>
      <c r="AL185" s="86" t="str">
        <f>IF($L185="","",IF(積算水温計算!AM185=FALSE,"",稚魚サイズ・収容重量計算!AL185))</f>
        <v/>
      </c>
      <c r="AM185" s="86" t="str">
        <f>IF($L185="","",IF(積算水温計算!AN185=FALSE,"",稚魚サイズ・収容重量計算!AM185))</f>
        <v/>
      </c>
      <c r="AN185" s="86" t="str">
        <f>IF($L185="","",IF(積算水温計算!AO185=FALSE,"",稚魚サイズ・収容重量計算!AN185))</f>
        <v/>
      </c>
      <c r="AO185" s="86" t="str">
        <f>IF($L185="","",IF(積算水温計算!AP185=FALSE,"",稚魚サイズ・収容重量計算!AO185))</f>
        <v/>
      </c>
      <c r="AP185" s="86" t="str">
        <f>IF($L185="","",IF(積算水温計算!AQ185=FALSE,"",稚魚サイズ・収容重量計算!AP185))</f>
        <v/>
      </c>
      <c r="AQ185" s="87" t="str">
        <f>IF($L185="","",IF(積算水温計算!AR185=FALSE,"",稚魚サイズ・収容重量計算!AQ185))</f>
        <v/>
      </c>
      <c r="AR185" s="88" t="str">
        <f>IF($L185="","",IF(積算水温計算!AS185=FALSE,"",稚魚サイズ・収容重量計算!AR185))</f>
        <v/>
      </c>
      <c r="AS185" s="86" t="str">
        <f>IF($L185="","",IF(積算水温計算!AT185=FALSE,"",稚魚サイズ・収容重量計算!AS185))</f>
        <v/>
      </c>
      <c r="AT185" s="86" t="str">
        <f>IF($L185="","",IF(積算水温計算!AU185=FALSE,"",稚魚サイズ・収容重量計算!AT185))</f>
        <v/>
      </c>
      <c r="AU185" s="86" t="str">
        <f>IF($L185="","",IF(積算水温計算!AV185=FALSE,"",稚魚サイズ・収容重量計算!AU185))</f>
        <v/>
      </c>
      <c r="AV185" s="86" t="str">
        <f>IF($L185="","",IF(積算水温計算!AW185=FALSE,"",稚魚サイズ・収容重量計算!AV185))</f>
        <v/>
      </c>
      <c r="AW185" s="87" t="str">
        <f>IF($L185="","",IF(積算水温計算!AX185=FALSE,"",稚魚サイズ・収容重量計算!AW185))</f>
        <v/>
      </c>
      <c r="AX185" s="88" t="str">
        <f>IF($L185="","",IF(積算水温計算!AY185=FALSE,"",稚魚サイズ・収容重量計算!AX185))</f>
        <v/>
      </c>
      <c r="AY185" s="86" t="str">
        <f>IF($L185="","",IF(積算水温計算!AZ185=FALSE,"",稚魚サイズ・収容重量計算!AY185))</f>
        <v/>
      </c>
    </row>
    <row r="186" spans="1:51" x14ac:dyDescent="0.4">
      <c r="A186" s="32" t="str">
        <f t="shared" ref="A186:W186" si="81">IF(A91="","",A91)</f>
        <v/>
      </c>
      <c r="B186" s="51" t="str">
        <f t="shared" si="81"/>
        <v/>
      </c>
      <c r="C186" s="24" t="str">
        <f t="shared" si="81"/>
        <v/>
      </c>
      <c r="D186" s="24" t="str">
        <f t="shared" si="81"/>
        <v/>
      </c>
      <c r="E186" s="33" t="str">
        <f t="shared" si="81"/>
        <v/>
      </c>
      <c r="F186" s="24" t="str">
        <f t="shared" si="81"/>
        <v/>
      </c>
      <c r="G186" s="25" t="str">
        <f t="shared" si="81"/>
        <v/>
      </c>
      <c r="H186" s="25" t="str">
        <f t="shared" si="81"/>
        <v/>
      </c>
      <c r="I186" s="25" t="str">
        <f t="shared" si="81"/>
        <v/>
      </c>
      <c r="J186" s="32" t="str">
        <f t="shared" si="81"/>
        <v/>
      </c>
      <c r="K186" s="32" t="str">
        <f t="shared" si="81"/>
        <v/>
      </c>
      <c r="L186" s="36" t="str">
        <f t="shared" si="81"/>
        <v/>
      </c>
      <c r="M186" s="36">
        <f t="shared" si="81"/>
        <v>960</v>
      </c>
      <c r="N186" s="36">
        <f t="shared" si="81"/>
        <v>0.4</v>
      </c>
      <c r="O186" s="37">
        <f t="shared" si="81"/>
        <v>1.3</v>
      </c>
      <c r="P186" s="38">
        <f t="shared" si="81"/>
        <v>1</v>
      </c>
      <c r="Q186" s="39" t="str">
        <f t="shared" si="81"/>
        <v/>
      </c>
      <c r="R186" s="36" t="str">
        <f t="shared" si="81"/>
        <v/>
      </c>
      <c r="S186" s="32" t="str">
        <f t="shared" si="81"/>
        <v/>
      </c>
      <c r="T186" s="36" t="str">
        <f t="shared" si="81"/>
        <v/>
      </c>
      <c r="U186" s="32" t="str">
        <f t="shared" si="81"/>
        <v/>
      </c>
      <c r="V186" s="50" t="str">
        <f t="shared" si="81"/>
        <v/>
      </c>
      <c r="W186" s="36" t="str">
        <f t="shared" si="81"/>
        <v/>
      </c>
      <c r="X186" s="86"/>
      <c r="Y186" s="86" t="str">
        <f>IF($L186="","",IF(積算水温計算!Z186=FALSE,"",稚魚サイズ・収容重量計算!Y186))</f>
        <v/>
      </c>
      <c r="Z186" s="86" t="str">
        <f>IF($L186="","",IF(積算水温計算!AA186=FALSE,"",稚魚サイズ・収容重量計算!Z186))</f>
        <v/>
      </c>
      <c r="AA186" s="86" t="str">
        <f>IF($L186="","",IF(積算水温計算!AB186=FALSE,"",稚魚サイズ・収容重量計算!AA186))</f>
        <v/>
      </c>
      <c r="AB186" s="86" t="str">
        <f>IF($L186="","",IF(積算水温計算!AC186=FALSE,"",稚魚サイズ・収容重量計算!AB186))</f>
        <v/>
      </c>
      <c r="AC186" s="86" t="str">
        <f>IF($L186="","",IF(積算水温計算!AD186=FALSE,"",稚魚サイズ・収容重量計算!AC186))</f>
        <v/>
      </c>
      <c r="AD186" s="86" t="str">
        <f>IF($L186="","",IF(積算水温計算!AE186=FALSE,"",稚魚サイズ・収容重量計算!AD186))</f>
        <v/>
      </c>
      <c r="AE186" s="86" t="str">
        <f>IF($L186="","",IF(積算水温計算!AF186=FALSE,"",稚魚サイズ・収容重量計算!AE186))</f>
        <v/>
      </c>
      <c r="AF186" s="86" t="str">
        <f>IF($L186="","",IF(積算水温計算!AG186=FALSE,"",稚魚サイズ・収容重量計算!AF186))</f>
        <v/>
      </c>
      <c r="AG186" s="86" t="str">
        <f>IF($L186="","",IF(積算水温計算!AH186=FALSE,"",稚魚サイズ・収容重量計算!AG186))</f>
        <v/>
      </c>
      <c r="AH186" s="86" t="str">
        <f>IF($L186="","",IF(積算水温計算!AI186=FALSE,"",稚魚サイズ・収容重量計算!AH186))</f>
        <v/>
      </c>
      <c r="AI186" s="86" t="str">
        <f>IF($L186="","",IF(積算水温計算!AJ186=FALSE,"",稚魚サイズ・収容重量計算!AI186))</f>
        <v/>
      </c>
      <c r="AJ186" s="86" t="str">
        <f>IF($L186="","",IF(積算水温計算!AK186=FALSE,"",稚魚サイズ・収容重量計算!AJ186))</f>
        <v/>
      </c>
      <c r="AK186" s="86" t="str">
        <f>IF($L186="","",IF(積算水温計算!AL186=FALSE,"",稚魚サイズ・収容重量計算!AK186))</f>
        <v/>
      </c>
      <c r="AL186" s="86" t="str">
        <f>IF($L186="","",IF(積算水温計算!AM186=FALSE,"",稚魚サイズ・収容重量計算!AL186))</f>
        <v/>
      </c>
      <c r="AM186" s="86" t="str">
        <f>IF($L186="","",IF(積算水温計算!AN186=FALSE,"",稚魚サイズ・収容重量計算!AM186))</f>
        <v/>
      </c>
      <c r="AN186" s="86" t="str">
        <f>IF($L186="","",IF(積算水温計算!AO186=FALSE,"",稚魚サイズ・収容重量計算!AN186))</f>
        <v/>
      </c>
      <c r="AO186" s="86" t="str">
        <f>IF($L186="","",IF(積算水温計算!AP186=FALSE,"",稚魚サイズ・収容重量計算!AO186))</f>
        <v/>
      </c>
      <c r="AP186" s="86" t="str">
        <f>IF($L186="","",IF(積算水温計算!AQ186=FALSE,"",稚魚サイズ・収容重量計算!AP186))</f>
        <v/>
      </c>
      <c r="AQ186" s="87" t="str">
        <f>IF($L186="","",IF(積算水温計算!AR186=FALSE,"",稚魚サイズ・収容重量計算!AQ186))</f>
        <v/>
      </c>
      <c r="AR186" s="88" t="str">
        <f>IF($L186="","",IF(積算水温計算!AS186=FALSE,"",稚魚サイズ・収容重量計算!AR186))</f>
        <v/>
      </c>
      <c r="AS186" s="86" t="str">
        <f>IF($L186="","",IF(積算水温計算!AT186=FALSE,"",稚魚サイズ・収容重量計算!AS186))</f>
        <v/>
      </c>
      <c r="AT186" s="86" t="str">
        <f>IF($L186="","",IF(積算水温計算!AU186=FALSE,"",稚魚サイズ・収容重量計算!AT186))</f>
        <v/>
      </c>
      <c r="AU186" s="86" t="str">
        <f>IF($L186="","",IF(積算水温計算!AV186=FALSE,"",稚魚サイズ・収容重量計算!AU186))</f>
        <v/>
      </c>
      <c r="AV186" s="86" t="str">
        <f>IF($L186="","",IF(積算水温計算!AW186=FALSE,"",稚魚サイズ・収容重量計算!AV186))</f>
        <v/>
      </c>
      <c r="AW186" s="87" t="str">
        <f>IF($L186="","",IF(積算水温計算!AX186=FALSE,"",稚魚サイズ・収容重量計算!AW186))</f>
        <v/>
      </c>
      <c r="AX186" s="88" t="str">
        <f>IF($L186="","",IF(積算水温計算!AY186=FALSE,"",稚魚サイズ・収容重量計算!AX186))</f>
        <v/>
      </c>
      <c r="AY186" s="86" t="str">
        <f>IF($L186="","",IF(積算水温計算!AZ186=FALSE,"",稚魚サイズ・収容重量計算!AY186))</f>
        <v/>
      </c>
    </row>
    <row r="187" spans="1:51" x14ac:dyDescent="0.4">
      <c r="A187" s="32" t="str">
        <f t="shared" ref="A187:W187" si="82">IF(A92="","",A92)</f>
        <v/>
      </c>
      <c r="B187" s="51" t="str">
        <f t="shared" si="82"/>
        <v/>
      </c>
      <c r="C187" s="24" t="str">
        <f t="shared" si="82"/>
        <v/>
      </c>
      <c r="D187" s="24" t="str">
        <f t="shared" si="82"/>
        <v/>
      </c>
      <c r="E187" s="33" t="str">
        <f t="shared" si="82"/>
        <v/>
      </c>
      <c r="F187" s="24" t="str">
        <f t="shared" si="82"/>
        <v/>
      </c>
      <c r="G187" s="25" t="str">
        <f t="shared" si="82"/>
        <v/>
      </c>
      <c r="H187" s="25" t="str">
        <f t="shared" si="82"/>
        <v/>
      </c>
      <c r="I187" s="25" t="str">
        <f t="shared" si="82"/>
        <v/>
      </c>
      <c r="J187" s="32" t="str">
        <f t="shared" si="82"/>
        <v/>
      </c>
      <c r="K187" s="32" t="str">
        <f t="shared" si="82"/>
        <v/>
      </c>
      <c r="L187" s="36" t="str">
        <f t="shared" si="82"/>
        <v/>
      </c>
      <c r="M187" s="36">
        <f t="shared" si="82"/>
        <v>960</v>
      </c>
      <c r="N187" s="36">
        <f t="shared" si="82"/>
        <v>0.4</v>
      </c>
      <c r="O187" s="37">
        <f t="shared" si="82"/>
        <v>1.3</v>
      </c>
      <c r="P187" s="38">
        <f t="shared" si="82"/>
        <v>1</v>
      </c>
      <c r="Q187" s="39" t="str">
        <f t="shared" si="82"/>
        <v/>
      </c>
      <c r="R187" s="36" t="str">
        <f t="shared" si="82"/>
        <v/>
      </c>
      <c r="S187" s="32" t="str">
        <f t="shared" si="82"/>
        <v/>
      </c>
      <c r="T187" s="36" t="str">
        <f t="shared" si="82"/>
        <v/>
      </c>
      <c r="U187" s="32" t="str">
        <f t="shared" si="82"/>
        <v/>
      </c>
      <c r="V187" s="50" t="str">
        <f t="shared" si="82"/>
        <v/>
      </c>
      <c r="W187" s="36" t="str">
        <f t="shared" si="82"/>
        <v/>
      </c>
      <c r="X187" s="86"/>
      <c r="Y187" s="86" t="str">
        <f>IF($L187="","",IF(積算水温計算!Z187=FALSE,"",稚魚サイズ・収容重量計算!Y187))</f>
        <v/>
      </c>
      <c r="Z187" s="86" t="str">
        <f>IF($L187="","",IF(積算水温計算!AA187=FALSE,"",稚魚サイズ・収容重量計算!Z187))</f>
        <v/>
      </c>
      <c r="AA187" s="86" t="str">
        <f>IF($L187="","",IF(積算水温計算!AB187=FALSE,"",稚魚サイズ・収容重量計算!AA187))</f>
        <v/>
      </c>
      <c r="AB187" s="86" t="str">
        <f>IF($L187="","",IF(積算水温計算!AC187=FALSE,"",稚魚サイズ・収容重量計算!AB187))</f>
        <v/>
      </c>
      <c r="AC187" s="86" t="str">
        <f>IF($L187="","",IF(積算水温計算!AD187=FALSE,"",稚魚サイズ・収容重量計算!AC187))</f>
        <v/>
      </c>
      <c r="AD187" s="86" t="str">
        <f>IF($L187="","",IF(積算水温計算!AE187=FALSE,"",稚魚サイズ・収容重量計算!AD187))</f>
        <v/>
      </c>
      <c r="AE187" s="86" t="str">
        <f>IF($L187="","",IF(積算水温計算!AF187=FALSE,"",稚魚サイズ・収容重量計算!AE187))</f>
        <v/>
      </c>
      <c r="AF187" s="86" t="str">
        <f>IF($L187="","",IF(積算水温計算!AG187=FALSE,"",稚魚サイズ・収容重量計算!AF187))</f>
        <v/>
      </c>
      <c r="AG187" s="86" t="str">
        <f>IF($L187="","",IF(積算水温計算!AH187=FALSE,"",稚魚サイズ・収容重量計算!AG187))</f>
        <v/>
      </c>
      <c r="AH187" s="86" t="str">
        <f>IF($L187="","",IF(積算水温計算!AI187=FALSE,"",稚魚サイズ・収容重量計算!AH187))</f>
        <v/>
      </c>
      <c r="AI187" s="86" t="str">
        <f>IF($L187="","",IF(積算水温計算!AJ187=FALSE,"",稚魚サイズ・収容重量計算!AI187))</f>
        <v/>
      </c>
      <c r="AJ187" s="86" t="str">
        <f>IF($L187="","",IF(積算水温計算!AK187=FALSE,"",稚魚サイズ・収容重量計算!AJ187))</f>
        <v/>
      </c>
      <c r="AK187" s="86" t="str">
        <f>IF($L187="","",IF(積算水温計算!AL187=FALSE,"",稚魚サイズ・収容重量計算!AK187))</f>
        <v/>
      </c>
      <c r="AL187" s="86" t="str">
        <f>IF($L187="","",IF(積算水温計算!AM187=FALSE,"",稚魚サイズ・収容重量計算!AL187))</f>
        <v/>
      </c>
      <c r="AM187" s="86" t="str">
        <f>IF($L187="","",IF(積算水温計算!AN187=FALSE,"",稚魚サイズ・収容重量計算!AM187))</f>
        <v/>
      </c>
      <c r="AN187" s="86" t="str">
        <f>IF($L187="","",IF(積算水温計算!AO187=FALSE,"",稚魚サイズ・収容重量計算!AN187))</f>
        <v/>
      </c>
      <c r="AO187" s="86" t="str">
        <f>IF($L187="","",IF(積算水温計算!AP187=FALSE,"",稚魚サイズ・収容重量計算!AO187))</f>
        <v/>
      </c>
      <c r="AP187" s="86" t="str">
        <f>IF($L187="","",IF(積算水温計算!AQ187=FALSE,"",稚魚サイズ・収容重量計算!AP187))</f>
        <v/>
      </c>
      <c r="AQ187" s="87" t="str">
        <f>IF($L187="","",IF(積算水温計算!AR187=FALSE,"",稚魚サイズ・収容重量計算!AQ187))</f>
        <v/>
      </c>
      <c r="AR187" s="88" t="str">
        <f>IF($L187="","",IF(積算水温計算!AS187=FALSE,"",稚魚サイズ・収容重量計算!AR187))</f>
        <v/>
      </c>
      <c r="AS187" s="86" t="str">
        <f>IF($L187="","",IF(積算水温計算!AT187=FALSE,"",稚魚サイズ・収容重量計算!AS187))</f>
        <v/>
      </c>
      <c r="AT187" s="86" t="str">
        <f>IF($L187="","",IF(積算水温計算!AU187=FALSE,"",稚魚サイズ・収容重量計算!AT187))</f>
        <v/>
      </c>
      <c r="AU187" s="86" t="str">
        <f>IF($L187="","",IF(積算水温計算!AV187=FALSE,"",稚魚サイズ・収容重量計算!AU187))</f>
        <v/>
      </c>
      <c r="AV187" s="86" t="str">
        <f>IF($L187="","",IF(積算水温計算!AW187=FALSE,"",稚魚サイズ・収容重量計算!AV187))</f>
        <v/>
      </c>
      <c r="AW187" s="87" t="str">
        <f>IF($L187="","",IF(積算水温計算!AX187=FALSE,"",稚魚サイズ・収容重量計算!AW187))</f>
        <v/>
      </c>
      <c r="AX187" s="88" t="str">
        <f>IF($L187="","",IF(積算水温計算!AY187=FALSE,"",稚魚サイズ・収容重量計算!AX187))</f>
        <v/>
      </c>
      <c r="AY187" s="86" t="str">
        <f>IF($L187="","",IF(積算水温計算!AZ187=FALSE,"",稚魚サイズ・収容重量計算!AY187))</f>
        <v/>
      </c>
    </row>
    <row r="188" spans="1:51" x14ac:dyDescent="0.4">
      <c r="A188" s="32" t="str">
        <f t="shared" ref="A188:W188" si="83">IF(A93="","",A93)</f>
        <v/>
      </c>
      <c r="B188" s="51" t="str">
        <f t="shared" si="83"/>
        <v/>
      </c>
      <c r="C188" s="24" t="str">
        <f t="shared" si="83"/>
        <v/>
      </c>
      <c r="D188" s="24" t="str">
        <f t="shared" si="83"/>
        <v/>
      </c>
      <c r="E188" s="33" t="str">
        <f t="shared" si="83"/>
        <v/>
      </c>
      <c r="F188" s="24" t="str">
        <f t="shared" si="83"/>
        <v/>
      </c>
      <c r="G188" s="25" t="str">
        <f t="shared" si="83"/>
        <v/>
      </c>
      <c r="H188" s="25" t="str">
        <f t="shared" si="83"/>
        <v/>
      </c>
      <c r="I188" s="25" t="str">
        <f t="shared" si="83"/>
        <v/>
      </c>
      <c r="J188" s="32" t="str">
        <f t="shared" si="83"/>
        <v/>
      </c>
      <c r="K188" s="32" t="str">
        <f t="shared" si="83"/>
        <v/>
      </c>
      <c r="L188" s="36" t="str">
        <f t="shared" si="83"/>
        <v/>
      </c>
      <c r="M188" s="36">
        <f t="shared" si="83"/>
        <v>960</v>
      </c>
      <c r="N188" s="36">
        <f t="shared" si="83"/>
        <v>0.4</v>
      </c>
      <c r="O188" s="37">
        <f t="shared" si="83"/>
        <v>1.3</v>
      </c>
      <c r="P188" s="38">
        <f t="shared" si="83"/>
        <v>1</v>
      </c>
      <c r="Q188" s="39" t="str">
        <f t="shared" si="83"/>
        <v/>
      </c>
      <c r="R188" s="36" t="str">
        <f t="shared" si="83"/>
        <v/>
      </c>
      <c r="S188" s="32" t="str">
        <f t="shared" si="83"/>
        <v/>
      </c>
      <c r="T188" s="36" t="str">
        <f t="shared" si="83"/>
        <v/>
      </c>
      <c r="U188" s="32" t="str">
        <f t="shared" si="83"/>
        <v/>
      </c>
      <c r="V188" s="50" t="str">
        <f t="shared" si="83"/>
        <v/>
      </c>
      <c r="W188" s="36" t="str">
        <f t="shared" si="83"/>
        <v/>
      </c>
      <c r="X188" s="86"/>
      <c r="Y188" s="86" t="str">
        <f>IF($L188="","",IF(積算水温計算!Z188=FALSE,"",稚魚サイズ・収容重量計算!Y188))</f>
        <v/>
      </c>
      <c r="Z188" s="86" t="str">
        <f>IF($L188="","",IF(積算水温計算!AA188=FALSE,"",稚魚サイズ・収容重量計算!Z188))</f>
        <v/>
      </c>
      <c r="AA188" s="86" t="str">
        <f>IF($L188="","",IF(積算水温計算!AB188=FALSE,"",稚魚サイズ・収容重量計算!AA188))</f>
        <v/>
      </c>
      <c r="AB188" s="86" t="str">
        <f>IF($L188="","",IF(積算水温計算!AC188=FALSE,"",稚魚サイズ・収容重量計算!AB188))</f>
        <v/>
      </c>
      <c r="AC188" s="86" t="str">
        <f>IF($L188="","",IF(積算水温計算!AD188=FALSE,"",稚魚サイズ・収容重量計算!AC188))</f>
        <v/>
      </c>
      <c r="AD188" s="86" t="str">
        <f>IF($L188="","",IF(積算水温計算!AE188=FALSE,"",稚魚サイズ・収容重量計算!AD188))</f>
        <v/>
      </c>
      <c r="AE188" s="86" t="str">
        <f>IF($L188="","",IF(積算水温計算!AF188=FALSE,"",稚魚サイズ・収容重量計算!AE188))</f>
        <v/>
      </c>
      <c r="AF188" s="86" t="str">
        <f>IF($L188="","",IF(積算水温計算!AG188=FALSE,"",稚魚サイズ・収容重量計算!AF188))</f>
        <v/>
      </c>
      <c r="AG188" s="86" t="str">
        <f>IF($L188="","",IF(積算水温計算!AH188=FALSE,"",稚魚サイズ・収容重量計算!AG188))</f>
        <v/>
      </c>
      <c r="AH188" s="86" t="str">
        <f>IF($L188="","",IF(積算水温計算!AI188=FALSE,"",稚魚サイズ・収容重量計算!AH188))</f>
        <v/>
      </c>
      <c r="AI188" s="86" t="str">
        <f>IF($L188="","",IF(積算水温計算!AJ188=FALSE,"",稚魚サイズ・収容重量計算!AI188))</f>
        <v/>
      </c>
      <c r="AJ188" s="86" t="str">
        <f>IF($L188="","",IF(積算水温計算!AK188=FALSE,"",稚魚サイズ・収容重量計算!AJ188))</f>
        <v/>
      </c>
      <c r="AK188" s="86" t="str">
        <f>IF($L188="","",IF(積算水温計算!AL188=FALSE,"",稚魚サイズ・収容重量計算!AK188))</f>
        <v/>
      </c>
      <c r="AL188" s="86" t="str">
        <f>IF($L188="","",IF(積算水温計算!AM188=FALSE,"",稚魚サイズ・収容重量計算!AL188))</f>
        <v/>
      </c>
      <c r="AM188" s="86" t="str">
        <f>IF($L188="","",IF(積算水温計算!AN188=FALSE,"",稚魚サイズ・収容重量計算!AM188))</f>
        <v/>
      </c>
      <c r="AN188" s="86" t="str">
        <f>IF($L188="","",IF(積算水温計算!AO188=FALSE,"",稚魚サイズ・収容重量計算!AN188))</f>
        <v/>
      </c>
      <c r="AO188" s="86" t="str">
        <f>IF($L188="","",IF(積算水温計算!AP188=FALSE,"",稚魚サイズ・収容重量計算!AO188))</f>
        <v/>
      </c>
      <c r="AP188" s="86" t="str">
        <f>IF($L188="","",IF(積算水温計算!AQ188=FALSE,"",稚魚サイズ・収容重量計算!AP188))</f>
        <v/>
      </c>
      <c r="AQ188" s="87" t="str">
        <f>IF($L188="","",IF(積算水温計算!AR188=FALSE,"",稚魚サイズ・収容重量計算!AQ188))</f>
        <v/>
      </c>
      <c r="AR188" s="88" t="str">
        <f>IF($L188="","",IF(積算水温計算!AS188=FALSE,"",稚魚サイズ・収容重量計算!AR188))</f>
        <v/>
      </c>
      <c r="AS188" s="86" t="str">
        <f>IF($L188="","",IF(積算水温計算!AT188=FALSE,"",稚魚サイズ・収容重量計算!AS188))</f>
        <v/>
      </c>
      <c r="AT188" s="86" t="str">
        <f>IF($L188="","",IF(積算水温計算!AU188=FALSE,"",稚魚サイズ・収容重量計算!AT188))</f>
        <v/>
      </c>
      <c r="AU188" s="86" t="str">
        <f>IF($L188="","",IF(積算水温計算!AV188=FALSE,"",稚魚サイズ・収容重量計算!AU188))</f>
        <v/>
      </c>
      <c r="AV188" s="86" t="str">
        <f>IF($L188="","",IF(積算水温計算!AW188=FALSE,"",稚魚サイズ・収容重量計算!AV188))</f>
        <v/>
      </c>
      <c r="AW188" s="87" t="str">
        <f>IF($L188="","",IF(積算水温計算!AX188=FALSE,"",稚魚サイズ・収容重量計算!AW188))</f>
        <v/>
      </c>
      <c r="AX188" s="88" t="str">
        <f>IF($L188="","",IF(積算水温計算!AY188=FALSE,"",稚魚サイズ・収容重量計算!AX188))</f>
        <v/>
      </c>
      <c r="AY188" s="86" t="str">
        <f>IF($L188="","",IF(積算水温計算!AZ188=FALSE,"",稚魚サイズ・収容重量計算!AY188))</f>
        <v/>
      </c>
    </row>
    <row r="189" spans="1:51" x14ac:dyDescent="0.4">
      <c r="A189" s="32" t="str">
        <f t="shared" ref="A189:W189" si="84">IF(A94="","",A94)</f>
        <v/>
      </c>
      <c r="B189" s="51" t="str">
        <f t="shared" si="84"/>
        <v/>
      </c>
      <c r="C189" s="24" t="str">
        <f t="shared" si="84"/>
        <v/>
      </c>
      <c r="D189" s="24" t="str">
        <f t="shared" si="84"/>
        <v/>
      </c>
      <c r="E189" s="33" t="str">
        <f t="shared" si="84"/>
        <v/>
      </c>
      <c r="F189" s="24" t="str">
        <f t="shared" si="84"/>
        <v/>
      </c>
      <c r="G189" s="25" t="str">
        <f t="shared" si="84"/>
        <v/>
      </c>
      <c r="H189" s="25" t="str">
        <f t="shared" si="84"/>
        <v/>
      </c>
      <c r="I189" s="25" t="str">
        <f t="shared" si="84"/>
        <v/>
      </c>
      <c r="J189" s="32" t="str">
        <f t="shared" si="84"/>
        <v/>
      </c>
      <c r="K189" s="32" t="str">
        <f t="shared" si="84"/>
        <v/>
      </c>
      <c r="L189" s="36" t="str">
        <f t="shared" si="84"/>
        <v/>
      </c>
      <c r="M189" s="36">
        <f t="shared" si="84"/>
        <v>960</v>
      </c>
      <c r="N189" s="36">
        <f t="shared" si="84"/>
        <v>0.4</v>
      </c>
      <c r="O189" s="37">
        <f t="shared" si="84"/>
        <v>1.3</v>
      </c>
      <c r="P189" s="38">
        <f t="shared" si="84"/>
        <v>1</v>
      </c>
      <c r="Q189" s="39" t="str">
        <f t="shared" si="84"/>
        <v/>
      </c>
      <c r="R189" s="36" t="str">
        <f t="shared" si="84"/>
        <v/>
      </c>
      <c r="S189" s="32" t="str">
        <f t="shared" si="84"/>
        <v/>
      </c>
      <c r="T189" s="36" t="str">
        <f t="shared" si="84"/>
        <v/>
      </c>
      <c r="U189" s="32" t="str">
        <f t="shared" si="84"/>
        <v/>
      </c>
      <c r="V189" s="50" t="str">
        <f t="shared" si="84"/>
        <v/>
      </c>
      <c r="W189" s="36" t="str">
        <f t="shared" si="84"/>
        <v/>
      </c>
      <c r="X189" s="86"/>
      <c r="Y189" s="86" t="str">
        <f>IF($L189="","",IF(積算水温計算!Z189=FALSE,"",稚魚サイズ・収容重量計算!Y189))</f>
        <v/>
      </c>
      <c r="Z189" s="86" t="str">
        <f>IF($L189="","",IF(積算水温計算!AA189=FALSE,"",稚魚サイズ・収容重量計算!Z189))</f>
        <v/>
      </c>
      <c r="AA189" s="86" t="str">
        <f>IF($L189="","",IF(積算水温計算!AB189=FALSE,"",稚魚サイズ・収容重量計算!AA189))</f>
        <v/>
      </c>
      <c r="AB189" s="86" t="str">
        <f>IF($L189="","",IF(積算水温計算!AC189=FALSE,"",稚魚サイズ・収容重量計算!AB189))</f>
        <v/>
      </c>
      <c r="AC189" s="86" t="str">
        <f>IF($L189="","",IF(積算水温計算!AD189=FALSE,"",稚魚サイズ・収容重量計算!AC189))</f>
        <v/>
      </c>
      <c r="AD189" s="86" t="str">
        <f>IF($L189="","",IF(積算水温計算!AE189=FALSE,"",稚魚サイズ・収容重量計算!AD189))</f>
        <v/>
      </c>
      <c r="AE189" s="86" t="str">
        <f>IF($L189="","",IF(積算水温計算!AF189=FALSE,"",稚魚サイズ・収容重量計算!AE189))</f>
        <v/>
      </c>
      <c r="AF189" s="86" t="str">
        <f>IF($L189="","",IF(積算水温計算!AG189=FALSE,"",稚魚サイズ・収容重量計算!AF189))</f>
        <v/>
      </c>
      <c r="AG189" s="86" t="str">
        <f>IF($L189="","",IF(積算水温計算!AH189=FALSE,"",稚魚サイズ・収容重量計算!AG189))</f>
        <v/>
      </c>
      <c r="AH189" s="86" t="str">
        <f>IF($L189="","",IF(積算水温計算!AI189=FALSE,"",稚魚サイズ・収容重量計算!AH189))</f>
        <v/>
      </c>
      <c r="AI189" s="86" t="str">
        <f>IF($L189="","",IF(積算水温計算!AJ189=FALSE,"",稚魚サイズ・収容重量計算!AI189))</f>
        <v/>
      </c>
      <c r="AJ189" s="86" t="str">
        <f>IF($L189="","",IF(積算水温計算!AK189=FALSE,"",稚魚サイズ・収容重量計算!AJ189))</f>
        <v/>
      </c>
      <c r="AK189" s="86" t="str">
        <f>IF($L189="","",IF(積算水温計算!AL189=FALSE,"",稚魚サイズ・収容重量計算!AK189))</f>
        <v/>
      </c>
      <c r="AL189" s="86" t="str">
        <f>IF($L189="","",IF(積算水温計算!AM189=FALSE,"",稚魚サイズ・収容重量計算!AL189))</f>
        <v/>
      </c>
      <c r="AM189" s="86" t="str">
        <f>IF($L189="","",IF(積算水温計算!AN189=FALSE,"",稚魚サイズ・収容重量計算!AM189))</f>
        <v/>
      </c>
      <c r="AN189" s="86" t="str">
        <f>IF($L189="","",IF(積算水温計算!AO189=FALSE,"",稚魚サイズ・収容重量計算!AN189))</f>
        <v/>
      </c>
      <c r="AO189" s="86" t="str">
        <f>IF($L189="","",IF(積算水温計算!AP189=FALSE,"",稚魚サイズ・収容重量計算!AO189))</f>
        <v/>
      </c>
      <c r="AP189" s="86" t="str">
        <f>IF($L189="","",IF(積算水温計算!AQ189=FALSE,"",稚魚サイズ・収容重量計算!AP189))</f>
        <v/>
      </c>
      <c r="AQ189" s="87" t="str">
        <f>IF($L189="","",IF(積算水温計算!AR189=FALSE,"",稚魚サイズ・収容重量計算!AQ189))</f>
        <v/>
      </c>
      <c r="AR189" s="88" t="str">
        <f>IF($L189="","",IF(積算水温計算!AS189=FALSE,"",稚魚サイズ・収容重量計算!AR189))</f>
        <v/>
      </c>
      <c r="AS189" s="86" t="str">
        <f>IF($L189="","",IF(積算水温計算!AT189=FALSE,"",稚魚サイズ・収容重量計算!AS189))</f>
        <v/>
      </c>
      <c r="AT189" s="86" t="str">
        <f>IF($L189="","",IF(積算水温計算!AU189=FALSE,"",稚魚サイズ・収容重量計算!AT189))</f>
        <v/>
      </c>
      <c r="AU189" s="86" t="str">
        <f>IF($L189="","",IF(積算水温計算!AV189=FALSE,"",稚魚サイズ・収容重量計算!AU189))</f>
        <v/>
      </c>
      <c r="AV189" s="86" t="str">
        <f>IF($L189="","",IF(積算水温計算!AW189=FALSE,"",稚魚サイズ・収容重量計算!AV189))</f>
        <v/>
      </c>
      <c r="AW189" s="87" t="str">
        <f>IF($L189="","",IF(積算水温計算!AX189=FALSE,"",稚魚サイズ・収容重量計算!AW189))</f>
        <v/>
      </c>
      <c r="AX189" s="88" t="str">
        <f>IF($L189="","",IF(積算水温計算!AY189=FALSE,"",稚魚サイズ・収容重量計算!AX189))</f>
        <v/>
      </c>
      <c r="AY189" s="86" t="str">
        <f>IF($L189="","",IF(積算水温計算!AZ189=FALSE,"",稚魚サイズ・収容重量計算!AY189))</f>
        <v/>
      </c>
    </row>
    <row r="190" spans="1:51" x14ac:dyDescent="0.4">
      <c r="A190" s="32" t="str">
        <f t="shared" ref="A190:W190" si="85">IF(A95="","",A95)</f>
        <v/>
      </c>
      <c r="B190" s="51" t="str">
        <f t="shared" si="85"/>
        <v/>
      </c>
      <c r="C190" s="24" t="str">
        <f t="shared" si="85"/>
        <v/>
      </c>
      <c r="D190" s="24" t="str">
        <f t="shared" si="85"/>
        <v/>
      </c>
      <c r="E190" s="33" t="str">
        <f t="shared" si="85"/>
        <v/>
      </c>
      <c r="F190" s="24" t="str">
        <f t="shared" si="85"/>
        <v/>
      </c>
      <c r="G190" s="25" t="str">
        <f t="shared" si="85"/>
        <v/>
      </c>
      <c r="H190" s="25" t="str">
        <f t="shared" si="85"/>
        <v/>
      </c>
      <c r="I190" s="25" t="str">
        <f t="shared" si="85"/>
        <v/>
      </c>
      <c r="J190" s="32" t="str">
        <f t="shared" si="85"/>
        <v/>
      </c>
      <c r="K190" s="32" t="str">
        <f t="shared" si="85"/>
        <v/>
      </c>
      <c r="L190" s="36" t="str">
        <f t="shared" si="85"/>
        <v/>
      </c>
      <c r="M190" s="36">
        <f t="shared" si="85"/>
        <v>960</v>
      </c>
      <c r="N190" s="36">
        <f t="shared" si="85"/>
        <v>0.4</v>
      </c>
      <c r="O190" s="37">
        <f t="shared" si="85"/>
        <v>1.3</v>
      </c>
      <c r="P190" s="38">
        <f t="shared" si="85"/>
        <v>1</v>
      </c>
      <c r="Q190" s="39" t="str">
        <f t="shared" si="85"/>
        <v/>
      </c>
      <c r="R190" s="36" t="str">
        <f t="shared" si="85"/>
        <v/>
      </c>
      <c r="S190" s="32" t="str">
        <f t="shared" si="85"/>
        <v/>
      </c>
      <c r="T190" s="36" t="str">
        <f t="shared" si="85"/>
        <v/>
      </c>
      <c r="U190" s="32" t="str">
        <f t="shared" si="85"/>
        <v/>
      </c>
      <c r="V190" s="50" t="str">
        <f t="shared" si="85"/>
        <v/>
      </c>
      <c r="W190" s="36" t="str">
        <f t="shared" si="85"/>
        <v/>
      </c>
      <c r="X190" s="86"/>
      <c r="Y190" s="86" t="str">
        <f>IF($L190="","",IF(積算水温計算!Z190=FALSE,"",稚魚サイズ・収容重量計算!Y190))</f>
        <v/>
      </c>
      <c r="Z190" s="86" t="str">
        <f>IF($L190="","",IF(積算水温計算!AA190=FALSE,"",稚魚サイズ・収容重量計算!Z190))</f>
        <v/>
      </c>
      <c r="AA190" s="86" t="str">
        <f>IF($L190="","",IF(積算水温計算!AB190=FALSE,"",稚魚サイズ・収容重量計算!AA190))</f>
        <v/>
      </c>
      <c r="AB190" s="86" t="str">
        <f>IF($L190="","",IF(積算水温計算!AC190=FALSE,"",稚魚サイズ・収容重量計算!AB190))</f>
        <v/>
      </c>
      <c r="AC190" s="86" t="str">
        <f>IF($L190="","",IF(積算水温計算!AD190=FALSE,"",稚魚サイズ・収容重量計算!AC190))</f>
        <v/>
      </c>
      <c r="AD190" s="86" t="str">
        <f>IF($L190="","",IF(積算水温計算!AE190=FALSE,"",稚魚サイズ・収容重量計算!AD190))</f>
        <v/>
      </c>
      <c r="AE190" s="86" t="str">
        <f>IF($L190="","",IF(積算水温計算!AF190=FALSE,"",稚魚サイズ・収容重量計算!AE190))</f>
        <v/>
      </c>
      <c r="AF190" s="86" t="str">
        <f>IF($L190="","",IF(積算水温計算!AG190=FALSE,"",稚魚サイズ・収容重量計算!AF190))</f>
        <v/>
      </c>
      <c r="AG190" s="86" t="str">
        <f>IF($L190="","",IF(積算水温計算!AH190=FALSE,"",稚魚サイズ・収容重量計算!AG190))</f>
        <v/>
      </c>
      <c r="AH190" s="86" t="str">
        <f>IF($L190="","",IF(積算水温計算!AI190=FALSE,"",稚魚サイズ・収容重量計算!AH190))</f>
        <v/>
      </c>
      <c r="AI190" s="86" t="str">
        <f>IF($L190="","",IF(積算水温計算!AJ190=FALSE,"",稚魚サイズ・収容重量計算!AI190))</f>
        <v/>
      </c>
      <c r="AJ190" s="86" t="str">
        <f>IF($L190="","",IF(積算水温計算!AK190=FALSE,"",稚魚サイズ・収容重量計算!AJ190))</f>
        <v/>
      </c>
      <c r="AK190" s="86" t="str">
        <f>IF($L190="","",IF(積算水温計算!AL190=FALSE,"",稚魚サイズ・収容重量計算!AK190))</f>
        <v/>
      </c>
      <c r="AL190" s="86" t="str">
        <f>IF($L190="","",IF(積算水温計算!AM190=FALSE,"",稚魚サイズ・収容重量計算!AL190))</f>
        <v/>
      </c>
      <c r="AM190" s="86" t="str">
        <f>IF($L190="","",IF(積算水温計算!AN190=FALSE,"",稚魚サイズ・収容重量計算!AM190))</f>
        <v/>
      </c>
      <c r="AN190" s="86" t="str">
        <f>IF($L190="","",IF(積算水温計算!AO190=FALSE,"",稚魚サイズ・収容重量計算!AN190))</f>
        <v/>
      </c>
      <c r="AO190" s="86" t="str">
        <f>IF($L190="","",IF(積算水温計算!AP190=FALSE,"",稚魚サイズ・収容重量計算!AO190))</f>
        <v/>
      </c>
      <c r="AP190" s="86" t="str">
        <f>IF($L190="","",IF(積算水温計算!AQ190=FALSE,"",稚魚サイズ・収容重量計算!AP190))</f>
        <v/>
      </c>
      <c r="AQ190" s="87" t="str">
        <f>IF($L190="","",IF(積算水温計算!AR190=FALSE,"",稚魚サイズ・収容重量計算!AQ190))</f>
        <v/>
      </c>
      <c r="AR190" s="88" t="str">
        <f>IF($L190="","",IF(積算水温計算!AS190=FALSE,"",稚魚サイズ・収容重量計算!AR190))</f>
        <v/>
      </c>
      <c r="AS190" s="86" t="str">
        <f>IF($L190="","",IF(積算水温計算!AT190=FALSE,"",稚魚サイズ・収容重量計算!AS190))</f>
        <v/>
      </c>
      <c r="AT190" s="86" t="str">
        <f>IF($L190="","",IF(積算水温計算!AU190=FALSE,"",稚魚サイズ・収容重量計算!AT190))</f>
        <v/>
      </c>
      <c r="AU190" s="86" t="str">
        <f>IF($L190="","",IF(積算水温計算!AV190=FALSE,"",稚魚サイズ・収容重量計算!AU190))</f>
        <v/>
      </c>
      <c r="AV190" s="86" t="str">
        <f>IF($L190="","",IF(積算水温計算!AW190=FALSE,"",稚魚サイズ・収容重量計算!AV190))</f>
        <v/>
      </c>
      <c r="AW190" s="87" t="str">
        <f>IF($L190="","",IF(積算水温計算!AX190=FALSE,"",稚魚サイズ・収容重量計算!AW190))</f>
        <v/>
      </c>
      <c r="AX190" s="88" t="str">
        <f>IF($L190="","",IF(積算水温計算!AY190=FALSE,"",稚魚サイズ・収容重量計算!AX190))</f>
        <v/>
      </c>
      <c r="AY190" s="86" t="str">
        <f>IF($L190="","",IF(積算水温計算!AZ190=FALSE,"",稚魚サイズ・収容重量計算!AY190))</f>
        <v/>
      </c>
    </row>
    <row r="191" spans="1:51" x14ac:dyDescent="0.4">
      <c r="A191" s="32" t="str">
        <f t="shared" ref="A191:W191" si="86">IF(A96="","",A96)</f>
        <v/>
      </c>
      <c r="B191" s="51" t="str">
        <f t="shared" si="86"/>
        <v/>
      </c>
      <c r="C191" s="24" t="str">
        <f t="shared" si="86"/>
        <v/>
      </c>
      <c r="D191" s="24" t="str">
        <f t="shared" si="86"/>
        <v/>
      </c>
      <c r="E191" s="33" t="str">
        <f t="shared" si="86"/>
        <v/>
      </c>
      <c r="F191" s="24" t="str">
        <f t="shared" si="86"/>
        <v/>
      </c>
      <c r="G191" s="25" t="str">
        <f t="shared" si="86"/>
        <v/>
      </c>
      <c r="H191" s="25" t="str">
        <f t="shared" si="86"/>
        <v/>
      </c>
      <c r="I191" s="25" t="str">
        <f t="shared" si="86"/>
        <v/>
      </c>
      <c r="J191" s="32" t="str">
        <f t="shared" si="86"/>
        <v/>
      </c>
      <c r="K191" s="32" t="str">
        <f t="shared" si="86"/>
        <v/>
      </c>
      <c r="L191" s="36" t="str">
        <f t="shared" si="86"/>
        <v/>
      </c>
      <c r="M191" s="36">
        <f t="shared" si="86"/>
        <v>960</v>
      </c>
      <c r="N191" s="36">
        <f t="shared" si="86"/>
        <v>0.4</v>
      </c>
      <c r="O191" s="37">
        <f t="shared" si="86"/>
        <v>1.3</v>
      </c>
      <c r="P191" s="38">
        <f t="shared" si="86"/>
        <v>1</v>
      </c>
      <c r="Q191" s="39" t="str">
        <f t="shared" si="86"/>
        <v/>
      </c>
      <c r="R191" s="36" t="str">
        <f t="shared" si="86"/>
        <v/>
      </c>
      <c r="S191" s="32" t="str">
        <f t="shared" si="86"/>
        <v/>
      </c>
      <c r="T191" s="36" t="str">
        <f t="shared" si="86"/>
        <v/>
      </c>
      <c r="U191" s="32" t="str">
        <f t="shared" si="86"/>
        <v/>
      </c>
      <c r="V191" s="50" t="str">
        <f t="shared" si="86"/>
        <v/>
      </c>
      <c r="W191" s="36" t="str">
        <f t="shared" si="86"/>
        <v/>
      </c>
      <c r="X191" s="86"/>
      <c r="Y191" s="86" t="str">
        <f>IF($L191="","",IF(積算水温計算!Z191=FALSE,"",稚魚サイズ・収容重量計算!Y191))</f>
        <v/>
      </c>
      <c r="Z191" s="86" t="str">
        <f>IF($L191="","",IF(積算水温計算!AA191=FALSE,"",稚魚サイズ・収容重量計算!Z191))</f>
        <v/>
      </c>
      <c r="AA191" s="86" t="str">
        <f>IF($L191="","",IF(積算水温計算!AB191=FALSE,"",稚魚サイズ・収容重量計算!AA191))</f>
        <v/>
      </c>
      <c r="AB191" s="86" t="str">
        <f>IF($L191="","",IF(積算水温計算!AC191=FALSE,"",稚魚サイズ・収容重量計算!AB191))</f>
        <v/>
      </c>
      <c r="AC191" s="86" t="str">
        <f>IF($L191="","",IF(積算水温計算!AD191=FALSE,"",稚魚サイズ・収容重量計算!AC191))</f>
        <v/>
      </c>
      <c r="AD191" s="86" t="str">
        <f>IF($L191="","",IF(積算水温計算!AE191=FALSE,"",稚魚サイズ・収容重量計算!AD191))</f>
        <v/>
      </c>
      <c r="AE191" s="86" t="str">
        <f>IF($L191="","",IF(積算水温計算!AF191=FALSE,"",稚魚サイズ・収容重量計算!AE191))</f>
        <v/>
      </c>
      <c r="AF191" s="86" t="str">
        <f>IF($L191="","",IF(積算水温計算!AG191=FALSE,"",稚魚サイズ・収容重量計算!AF191))</f>
        <v/>
      </c>
      <c r="AG191" s="86" t="str">
        <f>IF($L191="","",IF(積算水温計算!AH191=FALSE,"",稚魚サイズ・収容重量計算!AG191))</f>
        <v/>
      </c>
      <c r="AH191" s="86" t="str">
        <f>IF($L191="","",IF(積算水温計算!AI191=FALSE,"",稚魚サイズ・収容重量計算!AH191))</f>
        <v/>
      </c>
      <c r="AI191" s="86" t="str">
        <f>IF($L191="","",IF(積算水温計算!AJ191=FALSE,"",稚魚サイズ・収容重量計算!AI191))</f>
        <v/>
      </c>
      <c r="AJ191" s="86" t="str">
        <f>IF($L191="","",IF(積算水温計算!AK191=FALSE,"",稚魚サイズ・収容重量計算!AJ191))</f>
        <v/>
      </c>
      <c r="AK191" s="86" t="str">
        <f>IF($L191="","",IF(積算水温計算!AL191=FALSE,"",稚魚サイズ・収容重量計算!AK191))</f>
        <v/>
      </c>
      <c r="AL191" s="86" t="str">
        <f>IF($L191="","",IF(積算水温計算!AM191=FALSE,"",稚魚サイズ・収容重量計算!AL191))</f>
        <v/>
      </c>
      <c r="AM191" s="86" t="str">
        <f>IF($L191="","",IF(積算水温計算!AN191=FALSE,"",稚魚サイズ・収容重量計算!AM191))</f>
        <v/>
      </c>
      <c r="AN191" s="86" t="str">
        <f>IF($L191="","",IF(積算水温計算!AO191=FALSE,"",稚魚サイズ・収容重量計算!AN191))</f>
        <v/>
      </c>
      <c r="AO191" s="86" t="str">
        <f>IF($L191="","",IF(積算水温計算!AP191=FALSE,"",稚魚サイズ・収容重量計算!AO191))</f>
        <v/>
      </c>
      <c r="AP191" s="86" t="str">
        <f>IF($L191="","",IF(積算水温計算!AQ191=FALSE,"",稚魚サイズ・収容重量計算!AP191))</f>
        <v/>
      </c>
      <c r="AQ191" s="87" t="str">
        <f>IF($L191="","",IF(積算水温計算!AR191=FALSE,"",稚魚サイズ・収容重量計算!AQ191))</f>
        <v/>
      </c>
      <c r="AR191" s="88" t="str">
        <f>IF($L191="","",IF(積算水温計算!AS191=FALSE,"",稚魚サイズ・収容重量計算!AR191))</f>
        <v/>
      </c>
      <c r="AS191" s="86" t="str">
        <f>IF($L191="","",IF(積算水温計算!AT191=FALSE,"",稚魚サイズ・収容重量計算!AS191))</f>
        <v/>
      </c>
      <c r="AT191" s="86" t="str">
        <f>IF($L191="","",IF(積算水温計算!AU191=FALSE,"",稚魚サイズ・収容重量計算!AT191))</f>
        <v/>
      </c>
      <c r="AU191" s="86" t="str">
        <f>IF($L191="","",IF(積算水温計算!AV191=FALSE,"",稚魚サイズ・収容重量計算!AU191))</f>
        <v/>
      </c>
      <c r="AV191" s="86" t="str">
        <f>IF($L191="","",IF(積算水温計算!AW191=FALSE,"",稚魚サイズ・収容重量計算!AV191))</f>
        <v/>
      </c>
      <c r="AW191" s="87" t="str">
        <f>IF($L191="","",IF(積算水温計算!AX191=FALSE,"",稚魚サイズ・収容重量計算!AW191))</f>
        <v/>
      </c>
      <c r="AX191" s="88" t="str">
        <f>IF($L191="","",IF(積算水温計算!AY191=FALSE,"",稚魚サイズ・収容重量計算!AX191))</f>
        <v/>
      </c>
      <c r="AY191" s="86" t="str">
        <f>IF($L191="","",IF(積算水温計算!AZ191=FALSE,"",稚魚サイズ・収容重量計算!AY191))</f>
        <v/>
      </c>
    </row>
    <row r="192" spans="1:51" x14ac:dyDescent="0.4">
      <c r="A192" s="32" t="str">
        <f t="shared" ref="A192:W192" si="87">IF(A97="","",A97)</f>
        <v/>
      </c>
      <c r="B192" s="51" t="str">
        <f t="shared" si="87"/>
        <v/>
      </c>
      <c r="C192" s="24" t="str">
        <f t="shared" si="87"/>
        <v/>
      </c>
      <c r="D192" s="24" t="str">
        <f t="shared" si="87"/>
        <v/>
      </c>
      <c r="E192" s="33" t="str">
        <f t="shared" si="87"/>
        <v/>
      </c>
      <c r="F192" s="24" t="str">
        <f t="shared" si="87"/>
        <v/>
      </c>
      <c r="G192" s="25" t="str">
        <f t="shared" si="87"/>
        <v/>
      </c>
      <c r="H192" s="25" t="str">
        <f t="shared" si="87"/>
        <v/>
      </c>
      <c r="I192" s="25" t="str">
        <f t="shared" si="87"/>
        <v/>
      </c>
      <c r="J192" s="32" t="str">
        <f t="shared" si="87"/>
        <v/>
      </c>
      <c r="K192" s="32" t="str">
        <f t="shared" si="87"/>
        <v/>
      </c>
      <c r="L192" s="36" t="str">
        <f t="shared" si="87"/>
        <v/>
      </c>
      <c r="M192" s="36">
        <f t="shared" si="87"/>
        <v>960</v>
      </c>
      <c r="N192" s="36">
        <f t="shared" si="87"/>
        <v>0.4</v>
      </c>
      <c r="O192" s="37">
        <f t="shared" si="87"/>
        <v>1.3</v>
      </c>
      <c r="P192" s="38">
        <f t="shared" si="87"/>
        <v>1</v>
      </c>
      <c r="Q192" s="39" t="str">
        <f t="shared" si="87"/>
        <v/>
      </c>
      <c r="R192" s="36" t="str">
        <f t="shared" si="87"/>
        <v/>
      </c>
      <c r="S192" s="32" t="str">
        <f t="shared" si="87"/>
        <v/>
      </c>
      <c r="T192" s="36" t="str">
        <f t="shared" si="87"/>
        <v/>
      </c>
      <c r="U192" s="32" t="str">
        <f t="shared" si="87"/>
        <v/>
      </c>
      <c r="V192" s="50" t="str">
        <f t="shared" si="87"/>
        <v/>
      </c>
      <c r="W192" s="36" t="str">
        <f t="shared" si="87"/>
        <v/>
      </c>
      <c r="X192" s="86"/>
      <c r="Y192" s="86" t="str">
        <f>IF($L192="","",IF(積算水温計算!Z192=FALSE,"",稚魚サイズ・収容重量計算!Y192))</f>
        <v/>
      </c>
      <c r="Z192" s="86" t="str">
        <f>IF($L192="","",IF(積算水温計算!AA192=FALSE,"",稚魚サイズ・収容重量計算!Z192))</f>
        <v/>
      </c>
      <c r="AA192" s="86" t="str">
        <f>IF($L192="","",IF(積算水温計算!AB192=FALSE,"",稚魚サイズ・収容重量計算!AA192))</f>
        <v/>
      </c>
      <c r="AB192" s="86" t="str">
        <f>IF($L192="","",IF(積算水温計算!AC192=FALSE,"",稚魚サイズ・収容重量計算!AB192))</f>
        <v/>
      </c>
      <c r="AC192" s="86" t="str">
        <f>IF($L192="","",IF(積算水温計算!AD192=FALSE,"",稚魚サイズ・収容重量計算!AC192))</f>
        <v/>
      </c>
      <c r="AD192" s="86" t="str">
        <f>IF($L192="","",IF(積算水温計算!AE192=FALSE,"",稚魚サイズ・収容重量計算!AD192))</f>
        <v/>
      </c>
      <c r="AE192" s="86" t="str">
        <f>IF($L192="","",IF(積算水温計算!AF192=FALSE,"",稚魚サイズ・収容重量計算!AE192))</f>
        <v/>
      </c>
      <c r="AF192" s="86" t="str">
        <f>IF($L192="","",IF(積算水温計算!AG192=FALSE,"",稚魚サイズ・収容重量計算!AF192))</f>
        <v/>
      </c>
      <c r="AG192" s="86" t="str">
        <f>IF($L192="","",IF(積算水温計算!AH192=FALSE,"",稚魚サイズ・収容重量計算!AG192))</f>
        <v/>
      </c>
      <c r="AH192" s="86" t="str">
        <f>IF($L192="","",IF(積算水温計算!AI192=FALSE,"",稚魚サイズ・収容重量計算!AH192))</f>
        <v/>
      </c>
      <c r="AI192" s="86" t="str">
        <f>IF($L192="","",IF(積算水温計算!AJ192=FALSE,"",稚魚サイズ・収容重量計算!AI192))</f>
        <v/>
      </c>
      <c r="AJ192" s="86" t="str">
        <f>IF($L192="","",IF(積算水温計算!AK192=FALSE,"",稚魚サイズ・収容重量計算!AJ192))</f>
        <v/>
      </c>
      <c r="AK192" s="86" t="str">
        <f>IF($L192="","",IF(積算水温計算!AL192=FALSE,"",稚魚サイズ・収容重量計算!AK192))</f>
        <v/>
      </c>
      <c r="AL192" s="86" t="str">
        <f>IF($L192="","",IF(積算水温計算!AM192=FALSE,"",稚魚サイズ・収容重量計算!AL192))</f>
        <v/>
      </c>
      <c r="AM192" s="86" t="str">
        <f>IF($L192="","",IF(積算水温計算!AN192=FALSE,"",稚魚サイズ・収容重量計算!AM192))</f>
        <v/>
      </c>
      <c r="AN192" s="86" t="str">
        <f>IF($L192="","",IF(積算水温計算!AO192=FALSE,"",稚魚サイズ・収容重量計算!AN192))</f>
        <v/>
      </c>
      <c r="AO192" s="86" t="str">
        <f>IF($L192="","",IF(積算水温計算!AP192=FALSE,"",稚魚サイズ・収容重量計算!AO192))</f>
        <v/>
      </c>
      <c r="AP192" s="86" t="str">
        <f>IF($L192="","",IF(積算水温計算!AQ192=FALSE,"",稚魚サイズ・収容重量計算!AP192))</f>
        <v/>
      </c>
      <c r="AQ192" s="87" t="str">
        <f>IF($L192="","",IF(積算水温計算!AR192=FALSE,"",稚魚サイズ・収容重量計算!AQ192))</f>
        <v/>
      </c>
      <c r="AR192" s="88" t="str">
        <f>IF($L192="","",IF(積算水温計算!AS192=FALSE,"",稚魚サイズ・収容重量計算!AR192))</f>
        <v/>
      </c>
      <c r="AS192" s="86" t="str">
        <f>IF($L192="","",IF(積算水温計算!AT192=FALSE,"",稚魚サイズ・収容重量計算!AS192))</f>
        <v/>
      </c>
      <c r="AT192" s="86" t="str">
        <f>IF($L192="","",IF(積算水温計算!AU192=FALSE,"",稚魚サイズ・収容重量計算!AT192))</f>
        <v/>
      </c>
      <c r="AU192" s="86" t="str">
        <f>IF($L192="","",IF(積算水温計算!AV192=FALSE,"",稚魚サイズ・収容重量計算!AU192))</f>
        <v/>
      </c>
      <c r="AV192" s="86" t="str">
        <f>IF($L192="","",IF(積算水温計算!AW192=FALSE,"",稚魚サイズ・収容重量計算!AV192))</f>
        <v/>
      </c>
      <c r="AW192" s="87" t="str">
        <f>IF($L192="","",IF(積算水温計算!AX192=FALSE,"",稚魚サイズ・収容重量計算!AW192))</f>
        <v/>
      </c>
      <c r="AX192" s="88" t="str">
        <f>IF($L192="","",IF(積算水温計算!AY192=FALSE,"",稚魚サイズ・収容重量計算!AX192))</f>
        <v/>
      </c>
      <c r="AY192" s="86" t="str">
        <f>IF($L192="","",IF(積算水温計算!AZ192=FALSE,"",稚魚サイズ・収容重量計算!AY192))</f>
        <v/>
      </c>
    </row>
    <row r="193" spans="1:51" x14ac:dyDescent="0.4">
      <c r="A193" s="32" t="str">
        <f t="shared" ref="A193:W193" si="88">IF(A98="","",A98)</f>
        <v/>
      </c>
      <c r="B193" s="51" t="str">
        <f t="shared" si="88"/>
        <v/>
      </c>
      <c r="C193" s="24" t="str">
        <f t="shared" si="88"/>
        <v/>
      </c>
      <c r="D193" s="24" t="str">
        <f t="shared" si="88"/>
        <v/>
      </c>
      <c r="E193" s="33" t="str">
        <f t="shared" si="88"/>
        <v/>
      </c>
      <c r="F193" s="24" t="str">
        <f t="shared" si="88"/>
        <v/>
      </c>
      <c r="G193" s="25" t="str">
        <f t="shared" si="88"/>
        <v/>
      </c>
      <c r="H193" s="25" t="str">
        <f t="shared" si="88"/>
        <v/>
      </c>
      <c r="I193" s="25" t="str">
        <f t="shared" si="88"/>
        <v/>
      </c>
      <c r="J193" s="32" t="str">
        <f t="shared" si="88"/>
        <v/>
      </c>
      <c r="K193" s="32" t="str">
        <f t="shared" si="88"/>
        <v/>
      </c>
      <c r="L193" s="36" t="str">
        <f t="shared" si="88"/>
        <v/>
      </c>
      <c r="M193" s="36">
        <f t="shared" si="88"/>
        <v>960</v>
      </c>
      <c r="N193" s="36">
        <f t="shared" si="88"/>
        <v>0.4</v>
      </c>
      <c r="O193" s="37">
        <f t="shared" si="88"/>
        <v>1.3</v>
      </c>
      <c r="P193" s="38">
        <f t="shared" si="88"/>
        <v>1</v>
      </c>
      <c r="Q193" s="39" t="str">
        <f t="shared" si="88"/>
        <v/>
      </c>
      <c r="R193" s="36" t="str">
        <f t="shared" si="88"/>
        <v/>
      </c>
      <c r="S193" s="32" t="str">
        <f t="shared" si="88"/>
        <v/>
      </c>
      <c r="T193" s="36" t="str">
        <f t="shared" si="88"/>
        <v/>
      </c>
      <c r="U193" s="32" t="str">
        <f t="shared" si="88"/>
        <v/>
      </c>
      <c r="V193" s="50" t="str">
        <f t="shared" si="88"/>
        <v/>
      </c>
      <c r="W193" s="36" t="str">
        <f t="shared" si="88"/>
        <v/>
      </c>
      <c r="X193" s="86"/>
      <c r="Y193" s="86" t="str">
        <f>IF($L193="","",IF(積算水温計算!Z193=FALSE,"",稚魚サイズ・収容重量計算!Y193))</f>
        <v/>
      </c>
      <c r="Z193" s="86" t="str">
        <f>IF($L193="","",IF(積算水温計算!AA193=FALSE,"",稚魚サイズ・収容重量計算!Z193))</f>
        <v/>
      </c>
      <c r="AA193" s="86" t="str">
        <f>IF($L193="","",IF(積算水温計算!AB193=FALSE,"",稚魚サイズ・収容重量計算!AA193))</f>
        <v/>
      </c>
      <c r="AB193" s="86" t="str">
        <f>IF($L193="","",IF(積算水温計算!AC193=FALSE,"",稚魚サイズ・収容重量計算!AB193))</f>
        <v/>
      </c>
      <c r="AC193" s="86" t="str">
        <f>IF($L193="","",IF(積算水温計算!AD193=FALSE,"",稚魚サイズ・収容重量計算!AC193))</f>
        <v/>
      </c>
      <c r="AD193" s="86" t="str">
        <f>IF($L193="","",IF(積算水温計算!AE193=FALSE,"",稚魚サイズ・収容重量計算!AD193))</f>
        <v/>
      </c>
      <c r="AE193" s="86" t="str">
        <f>IF($L193="","",IF(積算水温計算!AF193=FALSE,"",稚魚サイズ・収容重量計算!AE193))</f>
        <v/>
      </c>
      <c r="AF193" s="86" t="str">
        <f>IF($L193="","",IF(積算水温計算!AG193=FALSE,"",稚魚サイズ・収容重量計算!AF193))</f>
        <v/>
      </c>
      <c r="AG193" s="86" t="str">
        <f>IF($L193="","",IF(積算水温計算!AH193=FALSE,"",稚魚サイズ・収容重量計算!AG193))</f>
        <v/>
      </c>
      <c r="AH193" s="86" t="str">
        <f>IF($L193="","",IF(積算水温計算!AI193=FALSE,"",稚魚サイズ・収容重量計算!AH193))</f>
        <v/>
      </c>
      <c r="AI193" s="86" t="str">
        <f>IF($L193="","",IF(積算水温計算!AJ193=FALSE,"",稚魚サイズ・収容重量計算!AI193))</f>
        <v/>
      </c>
      <c r="AJ193" s="86" t="str">
        <f>IF($L193="","",IF(積算水温計算!AK193=FALSE,"",稚魚サイズ・収容重量計算!AJ193))</f>
        <v/>
      </c>
      <c r="AK193" s="86" t="str">
        <f>IF($L193="","",IF(積算水温計算!AL193=FALSE,"",稚魚サイズ・収容重量計算!AK193))</f>
        <v/>
      </c>
      <c r="AL193" s="86" t="str">
        <f>IF($L193="","",IF(積算水温計算!AM193=FALSE,"",稚魚サイズ・収容重量計算!AL193))</f>
        <v/>
      </c>
      <c r="AM193" s="86" t="str">
        <f>IF($L193="","",IF(積算水温計算!AN193=FALSE,"",稚魚サイズ・収容重量計算!AM193))</f>
        <v/>
      </c>
      <c r="AN193" s="86" t="str">
        <f>IF($L193="","",IF(積算水温計算!AO193=FALSE,"",稚魚サイズ・収容重量計算!AN193))</f>
        <v/>
      </c>
      <c r="AO193" s="86" t="str">
        <f>IF($L193="","",IF(積算水温計算!AP193=FALSE,"",稚魚サイズ・収容重量計算!AO193))</f>
        <v/>
      </c>
      <c r="AP193" s="86" t="str">
        <f>IF($L193="","",IF(積算水温計算!AQ193=FALSE,"",稚魚サイズ・収容重量計算!AP193))</f>
        <v/>
      </c>
      <c r="AQ193" s="87" t="str">
        <f>IF($L193="","",IF(積算水温計算!AR193=FALSE,"",稚魚サイズ・収容重量計算!AQ193))</f>
        <v/>
      </c>
      <c r="AR193" s="88" t="str">
        <f>IF($L193="","",IF(積算水温計算!AS193=FALSE,"",稚魚サイズ・収容重量計算!AR193))</f>
        <v/>
      </c>
      <c r="AS193" s="86" t="str">
        <f>IF($L193="","",IF(積算水温計算!AT193=FALSE,"",稚魚サイズ・収容重量計算!AS193))</f>
        <v/>
      </c>
      <c r="AT193" s="86" t="str">
        <f>IF($L193="","",IF(積算水温計算!AU193=FALSE,"",稚魚サイズ・収容重量計算!AT193))</f>
        <v/>
      </c>
      <c r="AU193" s="86" t="str">
        <f>IF($L193="","",IF(積算水温計算!AV193=FALSE,"",稚魚サイズ・収容重量計算!AU193))</f>
        <v/>
      </c>
      <c r="AV193" s="86" t="str">
        <f>IF($L193="","",IF(積算水温計算!AW193=FALSE,"",稚魚サイズ・収容重量計算!AV193))</f>
        <v/>
      </c>
      <c r="AW193" s="87" t="str">
        <f>IF($L193="","",IF(積算水温計算!AX193=FALSE,"",稚魚サイズ・収容重量計算!AW193))</f>
        <v/>
      </c>
      <c r="AX193" s="88" t="str">
        <f>IF($L193="","",IF(積算水温計算!AY193=FALSE,"",稚魚サイズ・収容重量計算!AX193))</f>
        <v/>
      </c>
      <c r="AY193" s="86" t="str">
        <f>IF($L193="","",IF(積算水温計算!AZ193=FALSE,"",稚魚サイズ・収容重量計算!AY193))</f>
        <v/>
      </c>
    </row>
    <row r="194" spans="1:51" x14ac:dyDescent="0.4">
      <c r="A194" s="32" t="str">
        <f t="shared" ref="A194:W194" si="89">IF(A99="","",A99)</f>
        <v/>
      </c>
      <c r="B194" s="51" t="str">
        <f t="shared" si="89"/>
        <v/>
      </c>
      <c r="C194" s="24" t="str">
        <f t="shared" si="89"/>
        <v/>
      </c>
      <c r="D194" s="24" t="str">
        <f t="shared" si="89"/>
        <v/>
      </c>
      <c r="E194" s="33" t="str">
        <f t="shared" si="89"/>
        <v/>
      </c>
      <c r="F194" s="24" t="str">
        <f t="shared" si="89"/>
        <v/>
      </c>
      <c r="G194" s="25" t="str">
        <f t="shared" si="89"/>
        <v/>
      </c>
      <c r="H194" s="25" t="str">
        <f t="shared" si="89"/>
        <v/>
      </c>
      <c r="I194" s="25" t="str">
        <f t="shared" si="89"/>
        <v/>
      </c>
      <c r="J194" s="32" t="str">
        <f t="shared" si="89"/>
        <v/>
      </c>
      <c r="K194" s="32" t="str">
        <f t="shared" si="89"/>
        <v/>
      </c>
      <c r="L194" s="36" t="str">
        <f t="shared" si="89"/>
        <v/>
      </c>
      <c r="M194" s="36">
        <f t="shared" si="89"/>
        <v>960</v>
      </c>
      <c r="N194" s="36">
        <f t="shared" si="89"/>
        <v>0.4</v>
      </c>
      <c r="O194" s="37">
        <f t="shared" si="89"/>
        <v>1.3</v>
      </c>
      <c r="P194" s="38">
        <f t="shared" si="89"/>
        <v>1</v>
      </c>
      <c r="Q194" s="39" t="str">
        <f t="shared" si="89"/>
        <v/>
      </c>
      <c r="R194" s="36" t="str">
        <f t="shared" si="89"/>
        <v/>
      </c>
      <c r="S194" s="32" t="str">
        <f t="shared" si="89"/>
        <v/>
      </c>
      <c r="T194" s="36" t="str">
        <f t="shared" si="89"/>
        <v/>
      </c>
      <c r="U194" s="32" t="str">
        <f t="shared" si="89"/>
        <v/>
      </c>
      <c r="V194" s="50" t="str">
        <f t="shared" si="89"/>
        <v/>
      </c>
      <c r="W194" s="36" t="str">
        <f t="shared" si="89"/>
        <v/>
      </c>
      <c r="X194" s="86"/>
      <c r="Y194" s="86" t="str">
        <f>IF($L194="","",IF(積算水温計算!Z194=FALSE,"",稚魚サイズ・収容重量計算!Y194))</f>
        <v/>
      </c>
      <c r="Z194" s="86" t="str">
        <f>IF($L194="","",IF(積算水温計算!AA194=FALSE,"",稚魚サイズ・収容重量計算!Z194))</f>
        <v/>
      </c>
      <c r="AA194" s="86" t="str">
        <f>IF($L194="","",IF(積算水温計算!AB194=FALSE,"",稚魚サイズ・収容重量計算!AA194))</f>
        <v/>
      </c>
      <c r="AB194" s="86" t="str">
        <f>IF($L194="","",IF(積算水温計算!AC194=FALSE,"",稚魚サイズ・収容重量計算!AB194))</f>
        <v/>
      </c>
      <c r="AC194" s="86" t="str">
        <f>IF($L194="","",IF(積算水温計算!AD194=FALSE,"",稚魚サイズ・収容重量計算!AC194))</f>
        <v/>
      </c>
      <c r="AD194" s="86" t="str">
        <f>IF($L194="","",IF(積算水温計算!AE194=FALSE,"",稚魚サイズ・収容重量計算!AD194))</f>
        <v/>
      </c>
      <c r="AE194" s="86" t="str">
        <f>IF($L194="","",IF(積算水温計算!AF194=FALSE,"",稚魚サイズ・収容重量計算!AE194))</f>
        <v/>
      </c>
      <c r="AF194" s="86" t="str">
        <f>IF($L194="","",IF(積算水温計算!AG194=FALSE,"",稚魚サイズ・収容重量計算!AF194))</f>
        <v/>
      </c>
      <c r="AG194" s="86" t="str">
        <f>IF($L194="","",IF(積算水温計算!AH194=FALSE,"",稚魚サイズ・収容重量計算!AG194))</f>
        <v/>
      </c>
      <c r="AH194" s="86" t="str">
        <f>IF($L194="","",IF(積算水温計算!AI194=FALSE,"",稚魚サイズ・収容重量計算!AH194))</f>
        <v/>
      </c>
      <c r="AI194" s="86" t="str">
        <f>IF($L194="","",IF(積算水温計算!AJ194=FALSE,"",稚魚サイズ・収容重量計算!AI194))</f>
        <v/>
      </c>
      <c r="AJ194" s="86" t="str">
        <f>IF($L194="","",IF(積算水温計算!AK194=FALSE,"",稚魚サイズ・収容重量計算!AJ194))</f>
        <v/>
      </c>
      <c r="AK194" s="86" t="str">
        <f>IF($L194="","",IF(積算水温計算!AL194=FALSE,"",稚魚サイズ・収容重量計算!AK194))</f>
        <v/>
      </c>
      <c r="AL194" s="86" t="str">
        <f>IF($L194="","",IF(積算水温計算!AM194=FALSE,"",稚魚サイズ・収容重量計算!AL194))</f>
        <v/>
      </c>
      <c r="AM194" s="86" t="str">
        <f>IF($L194="","",IF(積算水温計算!AN194=FALSE,"",稚魚サイズ・収容重量計算!AM194))</f>
        <v/>
      </c>
      <c r="AN194" s="86" t="str">
        <f>IF($L194="","",IF(積算水温計算!AO194=FALSE,"",稚魚サイズ・収容重量計算!AN194))</f>
        <v/>
      </c>
      <c r="AO194" s="86" t="str">
        <f>IF($L194="","",IF(積算水温計算!AP194=FALSE,"",稚魚サイズ・収容重量計算!AO194))</f>
        <v/>
      </c>
      <c r="AP194" s="86" t="str">
        <f>IF($L194="","",IF(積算水温計算!AQ194=FALSE,"",稚魚サイズ・収容重量計算!AP194))</f>
        <v/>
      </c>
      <c r="AQ194" s="87" t="str">
        <f>IF($L194="","",IF(積算水温計算!AR194=FALSE,"",稚魚サイズ・収容重量計算!AQ194))</f>
        <v/>
      </c>
      <c r="AR194" s="88" t="str">
        <f>IF($L194="","",IF(積算水温計算!AS194=FALSE,"",稚魚サイズ・収容重量計算!AR194))</f>
        <v/>
      </c>
      <c r="AS194" s="86" t="str">
        <f>IF($L194="","",IF(積算水温計算!AT194=FALSE,"",稚魚サイズ・収容重量計算!AS194))</f>
        <v/>
      </c>
      <c r="AT194" s="86" t="str">
        <f>IF($L194="","",IF(積算水温計算!AU194=FALSE,"",稚魚サイズ・収容重量計算!AT194))</f>
        <v/>
      </c>
      <c r="AU194" s="86" t="str">
        <f>IF($L194="","",IF(積算水温計算!AV194=FALSE,"",稚魚サイズ・収容重量計算!AU194))</f>
        <v/>
      </c>
      <c r="AV194" s="86" t="str">
        <f>IF($L194="","",IF(積算水温計算!AW194=FALSE,"",稚魚サイズ・収容重量計算!AV194))</f>
        <v/>
      </c>
      <c r="AW194" s="87" t="str">
        <f>IF($L194="","",IF(積算水温計算!AX194=FALSE,"",稚魚サイズ・収容重量計算!AW194))</f>
        <v/>
      </c>
      <c r="AX194" s="88" t="str">
        <f>IF($L194="","",IF(積算水温計算!AY194=FALSE,"",稚魚サイズ・収容重量計算!AX194))</f>
        <v/>
      </c>
      <c r="AY194" s="86" t="str">
        <f>IF($L194="","",IF(積算水温計算!AZ194=FALSE,"",稚魚サイズ・収容重量計算!AY194))</f>
        <v/>
      </c>
    </row>
    <row r="195" spans="1:51" ht="13.5" customHeight="1" x14ac:dyDescent="0.4">
      <c r="A195" s="287" t="s">
        <v>93</v>
      </c>
      <c r="B195" s="288"/>
      <c r="C195" s="94"/>
      <c r="D195" s="94"/>
      <c r="E195" s="94"/>
      <c r="F195" s="95">
        <f>SUM(F105:F194)</f>
        <v>0</v>
      </c>
      <c r="G195" s="95">
        <f>SUM(G105:G194)</f>
        <v>0</v>
      </c>
      <c r="H195" s="95">
        <f>SUM(H105:H194)</f>
        <v>0</v>
      </c>
      <c r="I195" s="95">
        <f>SUM(I105:I194)</f>
        <v>0</v>
      </c>
      <c r="J195" s="95"/>
      <c r="K195" s="96" t="s">
        <v>92</v>
      </c>
      <c r="L195" s="95">
        <f>SUM(L105:L194)</f>
        <v>0</v>
      </c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8"/>
      <c r="Y195" s="98">
        <f t="shared" ref="Y195:AY195" si="90">SUM(Y105:Y194)</f>
        <v>0</v>
      </c>
      <c r="Z195" s="98">
        <f t="shared" si="90"/>
        <v>0</v>
      </c>
      <c r="AA195" s="98">
        <f t="shared" si="90"/>
        <v>0</v>
      </c>
      <c r="AB195" s="98">
        <f t="shared" si="90"/>
        <v>0</v>
      </c>
      <c r="AC195" s="98">
        <f t="shared" si="90"/>
        <v>0</v>
      </c>
      <c r="AD195" s="98">
        <f t="shared" si="90"/>
        <v>0</v>
      </c>
      <c r="AE195" s="98">
        <f t="shared" si="90"/>
        <v>0</v>
      </c>
      <c r="AF195" s="98">
        <f t="shared" si="90"/>
        <v>0</v>
      </c>
      <c r="AG195" s="98">
        <f t="shared" si="90"/>
        <v>0</v>
      </c>
      <c r="AH195" s="98">
        <f t="shared" si="90"/>
        <v>0</v>
      </c>
      <c r="AI195" s="98">
        <f t="shared" si="90"/>
        <v>0</v>
      </c>
      <c r="AJ195" s="98">
        <f t="shared" si="90"/>
        <v>0</v>
      </c>
      <c r="AK195" s="98">
        <f t="shared" si="90"/>
        <v>0</v>
      </c>
      <c r="AL195" s="98">
        <f t="shared" si="90"/>
        <v>0</v>
      </c>
      <c r="AM195" s="98">
        <f t="shared" si="90"/>
        <v>0</v>
      </c>
      <c r="AN195" s="98">
        <f t="shared" si="90"/>
        <v>0</v>
      </c>
      <c r="AO195" s="98">
        <f t="shared" si="90"/>
        <v>0</v>
      </c>
      <c r="AP195" s="98">
        <f t="shared" si="90"/>
        <v>0</v>
      </c>
      <c r="AQ195" s="99">
        <f t="shared" si="90"/>
        <v>0</v>
      </c>
      <c r="AR195" s="100">
        <f t="shared" si="90"/>
        <v>0</v>
      </c>
      <c r="AS195" s="98">
        <f t="shared" si="90"/>
        <v>0</v>
      </c>
      <c r="AT195" s="98">
        <f t="shared" si="90"/>
        <v>0</v>
      </c>
      <c r="AU195" s="98">
        <f t="shared" si="90"/>
        <v>0</v>
      </c>
      <c r="AV195" s="98">
        <f t="shared" si="90"/>
        <v>0</v>
      </c>
      <c r="AW195" s="101">
        <f t="shared" si="90"/>
        <v>0</v>
      </c>
      <c r="AX195" s="102">
        <f t="shared" si="90"/>
        <v>0</v>
      </c>
      <c r="AY195" s="98">
        <f t="shared" si="90"/>
        <v>0</v>
      </c>
    </row>
    <row r="196" spans="1:51" ht="13.5" customHeight="1" x14ac:dyDescent="0.4">
      <c r="A196" s="279" t="s">
        <v>95</v>
      </c>
      <c r="B196" s="280"/>
      <c r="C196" s="280"/>
      <c r="D196" s="280"/>
      <c r="E196" s="280"/>
      <c r="F196" s="280"/>
      <c r="G196" s="280"/>
      <c r="H196" s="280"/>
      <c r="I196" s="280"/>
      <c r="J196" s="280"/>
      <c r="K196" s="280"/>
      <c r="L196" s="281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8"/>
      <c r="Y196" s="103">
        <f>Y195-$H4</f>
        <v>0</v>
      </c>
      <c r="Z196" s="103">
        <f t="shared" ref="Z196:AY196" si="91">Z195-$H4</f>
        <v>0</v>
      </c>
      <c r="AA196" s="103">
        <f t="shared" si="91"/>
        <v>0</v>
      </c>
      <c r="AB196" s="103">
        <f t="shared" si="91"/>
        <v>0</v>
      </c>
      <c r="AC196" s="103">
        <f t="shared" si="91"/>
        <v>0</v>
      </c>
      <c r="AD196" s="103">
        <f t="shared" si="91"/>
        <v>0</v>
      </c>
      <c r="AE196" s="103">
        <f t="shared" si="91"/>
        <v>0</v>
      </c>
      <c r="AF196" s="103">
        <f t="shared" si="91"/>
        <v>0</v>
      </c>
      <c r="AG196" s="103">
        <f t="shared" si="91"/>
        <v>0</v>
      </c>
      <c r="AH196" s="103">
        <f t="shared" si="91"/>
        <v>0</v>
      </c>
      <c r="AI196" s="103">
        <f t="shared" si="91"/>
        <v>0</v>
      </c>
      <c r="AJ196" s="103">
        <f t="shared" si="91"/>
        <v>0</v>
      </c>
      <c r="AK196" s="103">
        <f t="shared" si="91"/>
        <v>0</v>
      </c>
      <c r="AL196" s="103">
        <f t="shared" si="91"/>
        <v>0</v>
      </c>
      <c r="AM196" s="103">
        <f t="shared" si="91"/>
        <v>0</v>
      </c>
      <c r="AN196" s="103">
        <f t="shared" si="91"/>
        <v>0</v>
      </c>
      <c r="AO196" s="103">
        <f t="shared" si="91"/>
        <v>0</v>
      </c>
      <c r="AP196" s="103">
        <f t="shared" si="91"/>
        <v>0</v>
      </c>
      <c r="AQ196" s="104">
        <f t="shared" si="91"/>
        <v>0</v>
      </c>
      <c r="AR196" s="105">
        <f t="shared" si="91"/>
        <v>0</v>
      </c>
      <c r="AS196" s="103">
        <f t="shared" si="91"/>
        <v>0</v>
      </c>
      <c r="AT196" s="103">
        <f t="shared" si="91"/>
        <v>0</v>
      </c>
      <c r="AU196" s="103">
        <f t="shared" si="91"/>
        <v>0</v>
      </c>
      <c r="AV196" s="103">
        <f t="shared" si="91"/>
        <v>0</v>
      </c>
      <c r="AW196" s="106">
        <f t="shared" si="91"/>
        <v>0</v>
      </c>
      <c r="AX196" s="107">
        <f t="shared" si="91"/>
        <v>0</v>
      </c>
      <c r="AY196" s="103">
        <f t="shared" si="91"/>
        <v>0</v>
      </c>
    </row>
    <row r="197" spans="1:51" ht="13.5" customHeight="1" x14ac:dyDescent="0.4">
      <c r="A197" s="279" t="s">
        <v>96</v>
      </c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1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8"/>
      <c r="Y197" s="103">
        <f>Y195-$H5</f>
        <v>0</v>
      </c>
      <c r="Z197" s="103">
        <f t="shared" ref="Z197:AY197" si="92">Z195-$H5</f>
        <v>0</v>
      </c>
      <c r="AA197" s="103">
        <f t="shared" si="92"/>
        <v>0</v>
      </c>
      <c r="AB197" s="103">
        <f t="shared" si="92"/>
        <v>0</v>
      </c>
      <c r="AC197" s="103">
        <f t="shared" si="92"/>
        <v>0</v>
      </c>
      <c r="AD197" s="103">
        <f t="shared" si="92"/>
        <v>0</v>
      </c>
      <c r="AE197" s="103">
        <f t="shared" si="92"/>
        <v>0</v>
      </c>
      <c r="AF197" s="103">
        <f t="shared" si="92"/>
        <v>0</v>
      </c>
      <c r="AG197" s="103">
        <f t="shared" si="92"/>
        <v>0</v>
      </c>
      <c r="AH197" s="103">
        <f t="shared" si="92"/>
        <v>0</v>
      </c>
      <c r="AI197" s="103">
        <f t="shared" si="92"/>
        <v>0</v>
      </c>
      <c r="AJ197" s="103">
        <f t="shared" si="92"/>
        <v>0</v>
      </c>
      <c r="AK197" s="103">
        <f t="shared" si="92"/>
        <v>0</v>
      </c>
      <c r="AL197" s="103">
        <f t="shared" si="92"/>
        <v>0</v>
      </c>
      <c r="AM197" s="103">
        <f t="shared" si="92"/>
        <v>0</v>
      </c>
      <c r="AN197" s="103">
        <f t="shared" si="92"/>
        <v>0</v>
      </c>
      <c r="AO197" s="103">
        <f t="shared" si="92"/>
        <v>0</v>
      </c>
      <c r="AP197" s="103">
        <f t="shared" si="92"/>
        <v>0</v>
      </c>
      <c r="AQ197" s="104">
        <f t="shared" si="92"/>
        <v>0</v>
      </c>
      <c r="AR197" s="105">
        <f t="shared" si="92"/>
        <v>0</v>
      </c>
      <c r="AS197" s="103">
        <f t="shared" si="92"/>
        <v>0</v>
      </c>
      <c r="AT197" s="103">
        <f t="shared" si="92"/>
        <v>0</v>
      </c>
      <c r="AU197" s="103">
        <f t="shared" si="92"/>
        <v>0</v>
      </c>
      <c r="AV197" s="103">
        <f t="shared" si="92"/>
        <v>0</v>
      </c>
      <c r="AW197" s="106">
        <f t="shared" si="92"/>
        <v>0</v>
      </c>
      <c r="AX197" s="107">
        <f t="shared" si="92"/>
        <v>0</v>
      </c>
      <c r="AY197" s="103">
        <f t="shared" si="92"/>
        <v>0</v>
      </c>
    </row>
    <row r="198" spans="1:51" ht="13.5" customHeight="1" x14ac:dyDescent="0.4">
      <c r="A198" s="279" t="s">
        <v>97</v>
      </c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1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8"/>
      <c r="Y198" s="103">
        <f>Y195-$H6</f>
        <v>0</v>
      </c>
      <c r="Z198" s="103">
        <f t="shared" ref="Z198:AY198" si="93">Z195-$H6</f>
        <v>0</v>
      </c>
      <c r="AA198" s="103">
        <f t="shared" si="93"/>
        <v>0</v>
      </c>
      <c r="AB198" s="103">
        <f t="shared" si="93"/>
        <v>0</v>
      </c>
      <c r="AC198" s="103">
        <f t="shared" si="93"/>
        <v>0</v>
      </c>
      <c r="AD198" s="103">
        <f t="shared" si="93"/>
        <v>0</v>
      </c>
      <c r="AE198" s="103">
        <f t="shared" si="93"/>
        <v>0</v>
      </c>
      <c r="AF198" s="103">
        <f t="shared" si="93"/>
        <v>0</v>
      </c>
      <c r="AG198" s="103">
        <f t="shared" si="93"/>
        <v>0</v>
      </c>
      <c r="AH198" s="103">
        <f t="shared" si="93"/>
        <v>0</v>
      </c>
      <c r="AI198" s="103">
        <f t="shared" si="93"/>
        <v>0</v>
      </c>
      <c r="AJ198" s="103">
        <f t="shared" si="93"/>
        <v>0</v>
      </c>
      <c r="AK198" s="103">
        <f t="shared" si="93"/>
        <v>0</v>
      </c>
      <c r="AL198" s="103">
        <f t="shared" si="93"/>
        <v>0</v>
      </c>
      <c r="AM198" s="103">
        <f t="shared" si="93"/>
        <v>0</v>
      </c>
      <c r="AN198" s="103">
        <f t="shared" si="93"/>
        <v>0</v>
      </c>
      <c r="AO198" s="103">
        <f t="shared" si="93"/>
        <v>0</v>
      </c>
      <c r="AP198" s="103">
        <f t="shared" si="93"/>
        <v>0</v>
      </c>
      <c r="AQ198" s="104">
        <f t="shared" si="93"/>
        <v>0</v>
      </c>
      <c r="AR198" s="105">
        <f t="shared" si="93"/>
        <v>0</v>
      </c>
      <c r="AS198" s="103">
        <f t="shared" si="93"/>
        <v>0</v>
      </c>
      <c r="AT198" s="103">
        <f t="shared" si="93"/>
        <v>0</v>
      </c>
      <c r="AU198" s="103">
        <f t="shared" si="93"/>
        <v>0</v>
      </c>
      <c r="AV198" s="103">
        <f t="shared" si="93"/>
        <v>0</v>
      </c>
      <c r="AW198" s="106">
        <f t="shared" si="93"/>
        <v>0</v>
      </c>
      <c r="AX198" s="107">
        <f t="shared" si="93"/>
        <v>0</v>
      </c>
      <c r="AY198" s="103">
        <f t="shared" si="93"/>
        <v>0</v>
      </c>
    </row>
    <row r="199" spans="1:51" ht="13.5" customHeight="1" x14ac:dyDescent="0.4">
      <c r="A199" s="282" t="s">
        <v>94</v>
      </c>
      <c r="B199" s="283"/>
      <c r="C199" s="283"/>
      <c r="D199" s="283"/>
      <c r="E199" s="283"/>
      <c r="F199" s="283"/>
      <c r="G199" s="283"/>
      <c r="H199" s="283"/>
      <c r="I199" s="283"/>
      <c r="J199" s="283"/>
      <c r="K199" s="283"/>
      <c r="L199" s="284"/>
      <c r="X199" s="86"/>
      <c r="Y199" s="89">
        <f>●入力フォーム!Y195</f>
        <v>0</v>
      </c>
      <c r="Z199" s="89">
        <f>●入力フォーム!Z195</f>
        <v>0</v>
      </c>
      <c r="AA199" s="89">
        <f>●入力フォーム!AA195</f>
        <v>0</v>
      </c>
      <c r="AB199" s="89">
        <f>●入力フォーム!AB195</f>
        <v>0</v>
      </c>
      <c r="AC199" s="89">
        <f>●入力フォーム!AC195</f>
        <v>0</v>
      </c>
      <c r="AD199" s="89">
        <f>●入力フォーム!AD195</f>
        <v>0</v>
      </c>
      <c r="AE199" s="89">
        <f>●入力フォーム!AE195</f>
        <v>0</v>
      </c>
      <c r="AF199" s="89">
        <f>●入力フォーム!AF195</f>
        <v>0</v>
      </c>
      <c r="AG199" s="89">
        <f>●入力フォーム!AG195</f>
        <v>0</v>
      </c>
      <c r="AH199" s="89">
        <f>●入力フォーム!AH195</f>
        <v>0</v>
      </c>
      <c r="AI199" s="89">
        <f>●入力フォーム!AI195</f>
        <v>0</v>
      </c>
      <c r="AJ199" s="89">
        <f>●入力フォーム!AJ195</f>
        <v>0</v>
      </c>
      <c r="AK199" s="89">
        <f>●入力フォーム!AK195</f>
        <v>0</v>
      </c>
      <c r="AL199" s="89">
        <f>●入力フォーム!AL195</f>
        <v>0</v>
      </c>
      <c r="AM199" s="89">
        <f>●入力フォーム!AM195</f>
        <v>0</v>
      </c>
      <c r="AN199" s="89">
        <f>●入力フォーム!AN195</f>
        <v>0</v>
      </c>
      <c r="AO199" s="89">
        <f>●入力フォーム!AO195</f>
        <v>0</v>
      </c>
      <c r="AP199" s="89">
        <f>●入力フォーム!AP195</f>
        <v>0</v>
      </c>
      <c r="AQ199" s="90">
        <f>●入力フォーム!AQ195</f>
        <v>0</v>
      </c>
      <c r="AR199" s="91">
        <f>●入力フォーム!AR195</f>
        <v>0</v>
      </c>
      <c r="AS199" s="89">
        <f>●入力フォーム!AS195</f>
        <v>0</v>
      </c>
      <c r="AT199" s="89">
        <f>●入力フォーム!AT195</f>
        <v>0</v>
      </c>
      <c r="AU199" s="89">
        <f>●入力フォーム!AU195</f>
        <v>0</v>
      </c>
      <c r="AV199" s="89">
        <f>●入力フォーム!AV195</f>
        <v>0</v>
      </c>
      <c r="AW199" s="92">
        <f>●入力フォーム!AW195</f>
        <v>0</v>
      </c>
      <c r="AX199" s="93">
        <f>●入力フォーム!AX195</f>
        <v>0</v>
      </c>
      <c r="AY199" s="89">
        <f>●入力フォーム!AY195</f>
        <v>0</v>
      </c>
    </row>
    <row r="200" spans="1:51" x14ac:dyDescent="0.4">
      <c r="X200" s="1" t="s">
        <v>98</v>
      </c>
    </row>
    <row r="201" spans="1:51" x14ac:dyDescent="0.4">
      <c r="X201" s="245" t="s">
        <v>116</v>
      </c>
    </row>
    <row r="202" spans="1:51" x14ac:dyDescent="0.4">
      <c r="X202" s="1" t="s">
        <v>114</v>
      </c>
    </row>
    <row r="203" spans="1:51" x14ac:dyDescent="0.4">
      <c r="X203" s="1" t="s">
        <v>115</v>
      </c>
    </row>
  </sheetData>
  <sheetProtection sheet="1" objects="1" scenarios="1"/>
  <dataConsolidate/>
  <mergeCells count="103">
    <mergeCell ref="F1:I1"/>
    <mergeCell ref="X7:AY7"/>
    <mergeCell ref="A8:A9"/>
    <mergeCell ref="B8:B9"/>
    <mergeCell ref="C8:C9"/>
    <mergeCell ref="D8:D9"/>
    <mergeCell ref="E8:E9"/>
    <mergeCell ref="F8:F9"/>
    <mergeCell ref="M7:T7"/>
    <mergeCell ref="M8:M9"/>
    <mergeCell ref="N8:N9"/>
    <mergeCell ref="O8:O9"/>
    <mergeCell ref="P8:P9"/>
    <mergeCell ref="Q8:R8"/>
    <mergeCell ref="S8:T8"/>
    <mergeCell ref="G8:G9"/>
    <mergeCell ref="H8:H9"/>
    <mergeCell ref="I8:I9"/>
    <mergeCell ref="J8:J9"/>
    <mergeCell ref="K8:K9"/>
    <mergeCell ref="L8:L9"/>
    <mergeCell ref="AE8:AE9"/>
    <mergeCell ref="AF8:AF9"/>
    <mergeCell ref="AG8:AG9"/>
    <mergeCell ref="AH8:AH9"/>
    <mergeCell ref="U8:W8"/>
    <mergeCell ref="X8:X9"/>
    <mergeCell ref="Y8:Y9"/>
    <mergeCell ref="Z8:Z9"/>
    <mergeCell ref="AA8:AA9"/>
    <mergeCell ref="AB8:AB9"/>
    <mergeCell ref="AU8:AU9"/>
    <mergeCell ref="AV8:AV9"/>
    <mergeCell ref="AW8:AW9"/>
    <mergeCell ref="AX8:AX9"/>
    <mergeCell ref="AY8:AY9"/>
    <mergeCell ref="A103:A104"/>
    <mergeCell ref="B103:B104"/>
    <mergeCell ref="C103:C104"/>
    <mergeCell ref="D103:D104"/>
    <mergeCell ref="E103:E104"/>
    <mergeCell ref="AO8:AO9"/>
    <mergeCell ref="AP8:AP9"/>
    <mergeCell ref="AQ8:AQ9"/>
    <mergeCell ref="AR8:AR9"/>
    <mergeCell ref="AS8:AS9"/>
    <mergeCell ref="AT8:AT9"/>
    <mergeCell ref="AI8:AI9"/>
    <mergeCell ref="AJ8:AJ9"/>
    <mergeCell ref="AK8:AK9"/>
    <mergeCell ref="AL8:AL9"/>
    <mergeCell ref="AM8:AM9"/>
    <mergeCell ref="AN8:AN9"/>
    <mergeCell ref="AC8:AC9"/>
    <mergeCell ref="AD8:AD9"/>
    <mergeCell ref="L103:L104"/>
    <mergeCell ref="M103:M104"/>
    <mergeCell ref="N103:N104"/>
    <mergeCell ref="O103:O104"/>
    <mergeCell ref="P103:P104"/>
    <mergeCell ref="Q103:R103"/>
    <mergeCell ref="F103:F104"/>
    <mergeCell ref="G103:G104"/>
    <mergeCell ref="H103:H104"/>
    <mergeCell ref="I103:I104"/>
    <mergeCell ref="J103:J104"/>
    <mergeCell ref="K103:K104"/>
    <mergeCell ref="AB103:AB104"/>
    <mergeCell ref="AC103:AC104"/>
    <mergeCell ref="AD103:AD104"/>
    <mergeCell ref="AE103:AE104"/>
    <mergeCell ref="AF103:AF104"/>
    <mergeCell ref="AG103:AG104"/>
    <mergeCell ref="S103:T103"/>
    <mergeCell ref="U103:W103"/>
    <mergeCell ref="X103:X104"/>
    <mergeCell ref="Y103:Y104"/>
    <mergeCell ref="Z103:Z104"/>
    <mergeCell ref="AA103:AA104"/>
    <mergeCell ref="A196:L196"/>
    <mergeCell ref="A197:L197"/>
    <mergeCell ref="A198:L198"/>
    <mergeCell ref="A199:L199"/>
    <mergeCell ref="X102:AY102"/>
    <mergeCell ref="A195:B195"/>
    <mergeCell ref="AT103:AT104"/>
    <mergeCell ref="AU103:AU104"/>
    <mergeCell ref="AV103:AV104"/>
    <mergeCell ref="AW103:AW104"/>
    <mergeCell ref="AX103:AX104"/>
    <mergeCell ref="AY103:AY104"/>
    <mergeCell ref="AN103:AN104"/>
    <mergeCell ref="AO103:AO104"/>
    <mergeCell ref="AP103:AP104"/>
    <mergeCell ref="AQ103:AQ104"/>
    <mergeCell ref="AR103:AR104"/>
    <mergeCell ref="AS103:AS104"/>
    <mergeCell ref="AH103:AH104"/>
    <mergeCell ref="AI103:AI104"/>
    <mergeCell ref="AJ103:AJ104"/>
    <mergeCell ref="AK103:AK104"/>
    <mergeCell ref="AL103:AL104"/>
    <mergeCell ref="AM103:AM104"/>
  </mergeCells>
  <phoneticPr fontId="1"/>
  <conditionalFormatting sqref="AW10:AW99">
    <cfRule type="containsBlanks" priority="3" stopIfTrue="1">
      <formula>LEN(TRIM(AW10))=0</formula>
    </cfRule>
    <cfRule type="containsText" dxfId="18" priority="4" operator="containsText" text="餌付け">
      <formula>NOT(ISERROR(SEARCH("餌付け",AW10)))</formula>
    </cfRule>
    <cfRule type="cellIs" dxfId="17" priority="5" operator="greaterThan">
      <formula>10</formula>
    </cfRule>
    <cfRule type="cellIs" dxfId="16" priority="11" operator="lessThan">
      <formula>1</formula>
    </cfRule>
  </conditionalFormatting>
  <conditionalFormatting sqref="Y105:AY194">
    <cfRule type="containsBlanks" priority="8" stopIfTrue="1">
      <formula>LEN(TRIM(Y105))=0</formula>
    </cfRule>
    <cfRule type="cellIs" dxfId="15" priority="9" operator="greaterThan">
      <formula>$I105*1.05</formula>
    </cfRule>
  </conditionalFormatting>
  <conditionalFormatting sqref="V10:V99">
    <cfRule type="cellIs" dxfId="14" priority="1" operator="lessThan">
      <formula>0.8</formula>
    </cfRule>
    <cfRule type="containsBlanks" priority="2" stopIfTrue="1">
      <formula>LEN(TRIM(V10))=0</formula>
    </cfRule>
  </conditionalFormatting>
  <dataValidations count="2">
    <dataValidation type="list" allowBlank="1" showInputMessage="1" showErrorMessage="1" sqref="Q10:Q99 K10:K99 S10:S99" xr:uid="{00000000-0002-0000-0100-000000000000}">
      <formula1>#REF!</formula1>
    </dataValidation>
    <dataValidation type="list" allowBlank="1" showInputMessage="1" showErrorMessage="1" sqref="J10:J99" xr:uid="{00000000-0002-0000-0100-000001000000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9" fitToHeight="0" orientation="landscape" r:id="rId1"/>
  <rowBreaks count="1" manualBreakCount="1">
    <brk id="100" max="5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K24"/>
  <sheetViews>
    <sheetView workbookViewId="0">
      <selection activeCell="M4" sqref="M4"/>
    </sheetView>
  </sheetViews>
  <sheetFormatPr defaultRowHeight="13.5" x14ac:dyDescent="0.4"/>
  <cols>
    <col min="1" max="2" width="9" style="233"/>
    <col min="3" max="3" width="11.5" style="233" customWidth="1"/>
    <col min="4" max="8" width="9" style="233"/>
    <col min="9" max="9" width="9" style="234"/>
    <col min="10" max="10" width="13.625" style="233" customWidth="1"/>
    <col min="11" max="11" width="13.75" style="233" customWidth="1"/>
    <col min="12" max="16384" width="9" style="233"/>
  </cols>
  <sheetData>
    <row r="1" spans="2:11" ht="17.25" x14ac:dyDescent="0.4">
      <c r="B1" s="232">
        <f>●入力フォーム!B1</f>
        <v>0</v>
      </c>
    </row>
    <row r="2" spans="2:11" ht="18.75" x14ac:dyDescent="0.4">
      <c r="E2" s="235" t="s">
        <v>100</v>
      </c>
      <c r="F2" s="235"/>
      <c r="G2" s="235"/>
      <c r="H2" s="235"/>
      <c r="I2" s="236"/>
      <c r="J2" s="235" t="s">
        <v>101</v>
      </c>
      <c r="K2" s="235"/>
    </row>
    <row r="3" spans="2:11" ht="18.75" x14ac:dyDescent="0.4">
      <c r="B3" s="237" t="s">
        <v>32</v>
      </c>
      <c r="C3" s="237" t="s">
        <v>102</v>
      </c>
      <c r="E3" s="304"/>
      <c r="F3" s="305" t="s">
        <v>103</v>
      </c>
      <c r="G3" s="305"/>
      <c r="H3" s="305"/>
      <c r="I3" s="238"/>
      <c r="J3" s="239" t="s">
        <v>104</v>
      </c>
      <c r="K3" s="239" t="s">
        <v>105</v>
      </c>
    </row>
    <row r="4" spans="2:11" ht="18.75" x14ac:dyDescent="0.4">
      <c r="B4" s="231" t="s">
        <v>1</v>
      </c>
      <c r="C4" s="208">
        <f>SUMIF(●入力フォーム!$K$10:$K$99,B4,●入力フォーム!$L$10:$L$99)</f>
        <v>0</v>
      </c>
      <c r="E4" s="304"/>
      <c r="F4" s="240" t="s">
        <v>106</v>
      </c>
      <c r="G4" s="240" t="s">
        <v>80</v>
      </c>
      <c r="H4" s="240" t="s">
        <v>81</v>
      </c>
      <c r="I4" s="238"/>
      <c r="J4" s="241" t="s">
        <v>107</v>
      </c>
      <c r="K4" s="241" t="s">
        <v>108</v>
      </c>
    </row>
    <row r="5" spans="2:11" ht="18.75" x14ac:dyDescent="0.4">
      <c r="B5" s="231" t="s">
        <v>2</v>
      </c>
      <c r="C5" s="208">
        <f>SUMIF(●入力フォーム!$K$10:$K$99,B5,●入力フォーム!$L$10:$L$99)</f>
        <v>0</v>
      </c>
      <c r="E5" s="239" t="s">
        <v>10</v>
      </c>
      <c r="F5" s="230">
        <f>○池別生産計画!AH196</f>
        <v>0</v>
      </c>
      <c r="G5" s="230">
        <f>○池別生産計画!AH197</f>
        <v>0</v>
      </c>
      <c r="H5" s="230">
        <f>○池別生産計画!AH198</f>
        <v>0</v>
      </c>
      <c r="I5" s="242"/>
      <c r="J5" s="231">
        <f>○池別生産計画!AH199</f>
        <v>0</v>
      </c>
      <c r="K5" s="230">
        <f>H5+J5</f>
        <v>0</v>
      </c>
    </row>
    <row r="6" spans="2:11" ht="18.75" x14ac:dyDescent="0.4">
      <c r="B6" s="231" t="s">
        <v>113</v>
      </c>
      <c r="C6" s="208">
        <f>SUMIF(●入力フォーム!$K$10:$K$99,B6,●入力フォーム!$L$10:$L$99)</f>
        <v>0</v>
      </c>
      <c r="E6" s="239" t="s">
        <v>11</v>
      </c>
      <c r="F6" s="230">
        <f>○池別生産計画!AI196</f>
        <v>0</v>
      </c>
      <c r="G6" s="230">
        <f>○池別生産計画!AI197</f>
        <v>0</v>
      </c>
      <c r="H6" s="230">
        <f>○池別生産計画!AI198</f>
        <v>0</v>
      </c>
      <c r="I6" s="242"/>
      <c r="J6" s="231">
        <f>○池別生産計画!AI199</f>
        <v>0</v>
      </c>
      <c r="K6" s="230">
        <f t="shared" ref="K6:K22" si="0">H6+J6</f>
        <v>0</v>
      </c>
    </row>
    <row r="7" spans="2:11" ht="18.75" x14ac:dyDescent="0.4">
      <c r="B7" s="231" t="s">
        <v>4</v>
      </c>
      <c r="C7" s="208">
        <f>SUMIF(●入力フォーム!$K$10:$K$99,B7,●入力フォーム!$L$10:$L$99)</f>
        <v>0</v>
      </c>
      <c r="E7" s="239" t="s">
        <v>12</v>
      </c>
      <c r="F7" s="230">
        <f>○池別生産計画!AJ196</f>
        <v>0</v>
      </c>
      <c r="G7" s="230">
        <f>○池別生産計画!AJ197</f>
        <v>0</v>
      </c>
      <c r="H7" s="230">
        <f>○池別生産計画!AJ198</f>
        <v>0</v>
      </c>
      <c r="I7" s="242"/>
      <c r="J7" s="231">
        <f>○池別生産計画!AJ199</f>
        <v>0</v>
      </c>
      <c r="K7" s="230">
        <f t="shared" si="0"/>
        <v>0</v>
      </c>
    </row>
    <row r="8" spans="2:11" ht="18.75" x14ac:dyDescent="0.4">
      <c r="B8" s="231" t="s">
        <v>5</v>
      </c>
      <c r="C8" s="208">
        <f>SUMIF(●入力フォーム!$K$10:$K$99,B8,●入力フォーム!$L$10:$L$99)</f>
        <v>0</v>
      </c>
      <c r="E8" s="239" t="s">
        <v>13</v>
      </c>
      <c r="F8" s="230">
        <f>○池別生産計画!AK196</f>
        <v>0</v>
      </c>
      <c r="G8" s="230">
        <f>○池別生産計画!AK197</f>
        <v>0</v>
      </c>
      <c r="H8" s="230">
        <f>○池別生産計画!AK198</f>
        <v>0</v>
      </c>
      <c r="I8" s="242"/>
      <c r="J8" s="231">
        <f>○池別生産計画!AK199</f>
        <v>0</v>
      </c>
      <c r="K8" s="230">
        <f t="shared" si="0"/>
        <v>0</v>
      </c>
    </row>
    <row r="9" spans="2:11" ht="18.75" x14ac:dyDescent="0.4">
      <c r="B9" s="231" t="s">
        <v>6</v>
      </c>
      <c r="C9" s="208">
        <f>SUMIF(●入力フォーム!$K$10:$K$99,B9,●入力フォーム!$L$10:$L$99)</f>
        <v>0</v>
      </c>
      <c r="E9" s="239" t="s">
        <v>14</v>
      </c>
      <c r="F9" s="230">
        <f>○池別生産計画!AL196</f>
        <v>0</v>
      </c>
      <c r="G9" s="230">
        <f>○池別生産計画!AL197</f>
        <v>0</v>
      </c>
      <c r="H9" s="230">
        <f>○池別生産計画!AL198</f>
        <v>0</v>
      </c>
      <c r="I9" s="242"/>
      <c r="J9" s="231">
        <f>○池別生産計画!AL199</f>
        <v>0</v>
      </c>
      <c r="K9" s="230">
        <f t="shared" si="0"/>
        <v>0</v>
      </c>
    </row>
    <row r="10" spans="2:11" ht="18.75" x14ac:dyDescent="0.4">
      <c r="B10" s="231" t="s">
        <v>7</v>
      </c>
      <c r="C10" s="208">
        <f>SUMIF(●入力フォーム!$K$10:$K$99,B10,●入力フォーム!$L$10:$L$99)</f>
        <v>0</v>
      </c>
      <c r="E10" s="239" t="s">
        <v>15</v>
      </c>
      <c r="F10" s="230">
        <f>○池別生産計画!AM196</f>
        <v>0</v>
      </c>
      <c r="G10" s="230">
        <f>○池別生産計画!AM197</f>
        <v>0</v>
      </c>
      <c r="H10" s="230">
        <f>○池別生産計画!AM198</f>
        <v>0</v>
      </c>
      <c r="I10" s="242"/>
      <c r="J10" s="231">
        <f>○池別生産計画!AM199</f>
        <v>0</v>
      </c>
      <c r="K10" s="230">
        <f t="shared" si="0"/>
        <v>0</v>
      </c>
    </row>
    <row r="11" spans="2:11" ht="18.75" x14ac:dyDescent="0.4">
      <c r="B11" s="231" t="s">
        <v>8</v>
      </c>
      <c r="C11" s="208">
        <f>SUMIF(●入力フォーム!$K$10:$K$99,B11,●入力フォーム!$L$10:$L$99)</f>
        <v>0</v>
      </c>
      <c r="E11" s="239" t="s">
        <v>16</v>
      </c>
      <c r="F11" s="230">
        <f>○池別生産計画!AN196</f>
        <v>0</v>
      </c>
      <c r="G11" s="230">
        <f>○池別生産計画!AN197</f>
        <v>0</v>
      </c>
      <c r="H11" s="230">
        <f>○池別生産計画!AN198</f>
        <v>0</v>
      </c>
      <c r="I11" s="242"/>
      <c r="J11" s="231">
        <f>○池別生産計画!AN199</f>
        <v>0</v>
      </c>
      <c r="K11" s="230">
        <f t="shared" si="0"/>
        <v>0</v>
      </c>
    </row>
    <row r="12" spans="2:11" ht="18.75" x14ac:dyDescent="0.4">
      <c r="B12" s="231" t="s">
        <v>9</v>
      </c>
      <c r="C12" s="208">
        <f>SUMIF(●入力フォーム!$K$10:$K$99,B12,●入力フォーム!$L$10:$L$99)</f>
        <v>0</v>
      </c>
      <c r="E12" s="239" t="s">
        <v>17</v>
      </c>
      <c r="F12" s="230">
        <f>○池別生産計画!AO196</f>
        <v>0</v>
      </c>
      <c r="G12" s="230">
        <f>○池別生産計画!AO197</f>
        <v>0</v>
      </c>
      <c r="H12" s="230">
        <f>○池別生産計画!AO198</f>
        <v>0</v>
      </c>
      <c r="I12" s="242"/>
      <c r="J12" s="231">
        <f>○池別生産計画!AO199</f>
        <v>0</v>
      </c>
      <c r="K12" s="230">
        <f t="shared" si="0"/>
        <v>0</v>
      </c>
    </row>
    <row r="13" spans="2:11" ht="18.75" x14ac:dyDescent="0.4">
      <c r="B13" s="231" t="s">
        <v>10</v>
      </c>
      <c r="C13" s="208">
        <f>SUMIF(●入力フォーム!$K$10:$K$99,B13,●入力フォーム!$L$10:$L$99)</f>
        <v>0</v>
      </c>
      <c r="E13" s="239" t="s">
        <v>18</v>
      </c>
      <c r="F13" s="230">
        <f>○池別生産計画!AP196</f>
        <v>0</v>
      </c>
      <c r="G13" s="230">
        <f>○池別生産計画!AP197</f>
        <v>0</v>
      </c>
      <c r="H13" s="230">
        <f>○池別生産計画!AP198</f>
        <v>0</v>
      </c>
      <c r="I13" s="242"/>
      <c r="J13" s="231">
        <f>○池別生産計画!AP199</f>
        <v>0</v>
      </c>
      <c r="K13" s="230">
        <f t="shared" si="0"/>
        <v>0</v>
      </c>
    </row>
    <row r="14" spans="2:11" ht="18.75" x14ac:dyDescent="0.4">
      <c r="B14" s="231" t="s">
        <v>11</v>
      </c>
      <c r="C14" s="208">
        <f>SUMIF(●入力フォーム!$K$10:$K$99,B14,●入力フォーム!$L$10:$L$99)</f>
        <v>0</v>
      </c>
      <c r="E14" s="239" t="s">
        <v>19</v>
      </c>
      <c r="F14" s="230">
        <f>○池別生産計画!AQ196</f>
        <v>0</v>
      </c>
      <c r="G14" s="230">
        <f>○池別生産計画!AQ197</f>
        <v>0</v>
      </c>
      <c r="H14" s="230">
        <f>○池別生産計画!AQ198</f>
        <v>0</v>
      </c>
      <c r="I14" s="242"/>
      <c r="J14" s="231">
        <f>○池別生産計画!AQ199</f>
        <v>0</v>
      </c>
      <c r="K14" s="230">
        <f t="shared" si="0"/>
        <v>0</v>
      </c>
    </row>
    <row r="15" spans="2:11" ht="18.75" x14ac:dyDescent="0.4">
      <c r="B15" s="231" t="s">
        <v>12</v>
      </c>
      <c r="C15" s="208">
        <f>SUMIF(●入力フォーム!$K$10:$K$99,B15,●入力フォーム!$L$10:$L$99)</f>
        <v>0</v>
      </c>
      <c r="E15" s="239" t="s">
        <v>20</v>
      </c>
      <c r="F15" s="230">
        <f>○池別生産計画!AR196</f>
        <v>0</v>
      </c>
      <c r="G15" s="230">
        <f>○池別生産計画!AR197</f>
        <v>0</v>
      </c>
      <c r="H15" s="230">
        <f>○池別生産計画!AR198</f>
        <v>0</v>
      </c>
      <c r="I15" s="242"/>
      <c r="J15" s="231">
        <f>○池別生産計画!AR199</f>
        <v>0</v>
      </c>
      <c r="K15" s="230">
        <f t="shared" si="0"/>
        <v>0</v>
      </c>
    </row>
    <row r="16" spans="2:11" ht="18.75" x14ac:dyDescent="0.4">
      <c r="B16" s="231" t="s">
        <v>13</v>
      </c>
      <c r="C16" s="208">
        <f>SUMIF(●入力フォーム!$K$10:$K$99,B16,●入力フォーム!$L$10:$L$99)</f>
        <v>0</v>
      </c>
      <c r="E16" s="239" t="s">
        <v>21</v>
      </c>
      <c r="F16" s="230">
        <f>○池別生産計画!AS196</f>
        <v>0</v>
      </c>
      <c r="G16" s="230">
        <f>○池別生産計画!AS197</f>
        <v>0</v>
      </c>
      <c r="H16" s="230">
        <f>○池別生産計画!AS198</f>
        <v>0</v>
      </c>
      <c r="I16" s="242"/>
      <c r="J16" s="231">
        <f>○池別生産計画!AS199</f>
        <v>0</v>
      </c>
      <c r="K16" s="230">
        <f t="shared" si="0"/>
        <v>0</v>
      </c>
    </row>
    <row r="17" spans="2:11" ht="18.75" x14ac:dyDescent="0.4">
      <c r="B17" s="231" t="s">
        <v>14</v>
      </c>
      <c r="C17" s="208">
        <f>SUMIF(●入力フォーム!$K$10:$K$99,B17,●入力フォーム!$L$10:$L$99)</f>
        <v>0</v>
      </c>
      <c r="E17" s="239" t="s">
        <v>22</v>
      </c>
      <c r="F17" s="230">
        <f>○池別生産計画!AT196</f>
        <v>0</v>
      </c>
      <c r="G17" s="230">
        <f>○池別生産計画!AT197</f>
        <v>0</v>
      </c>
      <c r="H17" s="230">
        <f>○池別生産計画!AT198</f>
        <v>0</v>
      </c>
      <c r="I17" s="242"/>
      <c r="J17" s="231">
        <f>○池別生産計画!AT199</f>
        <v>0</v>
      </c>
      <c r="K17" s="230">
        <f t="shared" si="0"/>
        <v>0</v>
      </c>
    </row>
    <row r="18" spans="2:11" ht="18.75" x14ac:dyDescent="0.4">
      <c r="B18" s="231" t="s">
        <v>15</v>
      </c>
      <c r="C18" s="208">
        <f>SUMIF(●入力フォーム!$K$10:$K$99,B18,●入力フォーム!$L$10:$L$99)</f>
        <v>0</v>
      </c>
      <c r="E18" s="239" t="s">
        <v>23</v>
      </c>
      <c r="F18" s="230">
        <f>○池別生産計画!AU196</f>
        <v>0</v>
      </c>
      <c r="G18" s="230">
        <f>○池別生産計画!AU197</f>
        <v>0</v>
      </c>
      <c r="H18" s="230">
        <f>○池別生産計画!AU198</f>
        <v>0</v>
      </c>
      <c r="I18" s="242"/>
      <c r="J18" s="231">
        <f>○池別生産計画!AU199</f>
        <v>0</v>
      </c>
      <c r="K18" s="230">
        <f t="shared" si="0"/>
        <v>0</v>
      </c>
    </row>
    <row r="19" spans="2:11" ht="18.75" x14ac:dyDescent="0.4">
      <c r="B19" s="231" t="s">
        <v>16</v>
      </c>
      <c r="C19" s="208">
        <f>SUMIF(●入力フォーム!$K$10:$K$99,B19,●入力フォーム!$L$10:$L$99)</f>
        <v>0</v>
      </c>
      <c r="E19" s="239" t="s">
        <v>24</v>
      </c>
      <c r="F19" s="230">
        <f>○池別生産計画!AV196</f>
        <v>0</v>
      </c>
      <c r="G19" s="230">
        <f>○池別生産計画!AV197</f>
        <v>0</v>
      </c>
      <c r="H19" s="230">
        <f>○池別生産計画!AV198</f>
        <v>0</v>
      </c>
      <c r="I19" s="242"/>
      <c r="J19" s="231">
        <f>○池別生産計画!AV199</f>
        <v>0</v>
      </c>
      <c r="K19" s="230">
        <f t="shared" si="0"/>
        <v>0</v>
      </c>
    </row>
    <row r="20" spans="2:11" ht="18.75" x14ac:dyDescent="0.4">
      <c r="B20" s="231" t="s">
        <v>17</v>
      </c>
      <c r="C20" s="208">
        <f>SUMIF(●入力フォーム!$K$10:$K$99,B20,●入力フォーム!$L$10:$L$99)</f>
        <v>0</v>
      </c>
      <c r="E20" s="239" t="s">
        <v>25</v>
      </c>
      <c r="F20" s="230">
        <f>○池別生産計画!AW196</f>
        <v>0</v>
      </c>
      <c r="G20" s="230">
        <f>○池別生産計画!AW197</f>
        <v>0</v>
      </c>
      <c r="H20" s="230">
        <f>○池別生産計画!AW198</f>
        <v>0</v>
      </c>
      <c r="I20" s="242"/>
      <c r="J20" s="231">
        <f>○池別生産計画!AW199</f>
        <v>0</v>
      </c>
      <c r="K20" s="230">
        <f t="shared" si="0"/>
        <v>0</v>
      </c>
    </row>
    <row r="21" spans="2:11" ht="18.75" x14ac:dyDescent="0.4">
      <c r="B21" s="231" t="s">
        <v>18</v>
      </c>
      <c r="C21" s="208">
        <f>SUMIF(●入力フォーム!$K$10:$K$99,B21,●入力フォーム!$L$10:$L$99)</f>
        <v>0</v>
      </c>
      <c r="E21" s="239" t="s">
        <v>26</v>
      </c>
      <c r="F21" s="230">
        <f>○池別生産計画!AX196</f>
        <v>0</v>
      </c>
      <c r="G21" s="230">
        <f>○池別生産計画!AX197</f>
        <v>0</v>
      </c>
      <c r="H21" s="230">
        <f>○池別生産計画!AX198</f>
        <v>0</v>
      </c>
      <c r="I21" s="242"/>
      <c r="J21" s="231">
        <f>○池別生産計画!AX199</f>
        <v>0</v>
      </c>
      <c r="K21" s="230">
        <f t="shared" si="0"/>
        <v>0</v>
      </c>
    </row>
    <row r="22" spans="2:11" ht="18.75" x14ac:dyDescent="0.4">
      <c r="B22" s="243" t="s">
        <v>109</v>
      </c>
      <c r="C22" s="208">
        <f>SUM(C4:C21)</f>
        <v>0</v>
      </c>
      <c r="E22" s="239" t="s">
        <v>27</v>
      </c>
      <c r="F22" s="230">
        <f>○池別生産計画!AY196</f>
        <v>0</v>
      </c>
      <c r="G22" s="230">
        <f>○池別生産計画!AY197</f>
        <v>0</v>
      </c>
      <c r="H22" s="230">
        <f>○池別生産計画!AY198</f>
        <v>0</v>
      </c>
      <c r="I22" s="242"/>
      <c r="J22" s="231">
        <f>○池別生産計画!AY199</f>
        <v>0</v>
      </c>
      <c r="K22" s="230">
        <f t="shared" si="0"/>
        <v>0</v>
      </c>
    </row>
    <row r="23" spans="2:11" x14ac:dyDescent="0.4">
      <c r="K23" s="233" t="s">
        <v>110</v>
      </c>
    </row>
    <row r="24" spans="2:11" x14ac:dyDescent="0.4">
      <c r="F24" s="244"/>
      <c r="G24" s="233" t="s">
        <v>111</v>
      </c>
    </row>
  </sheetData>
  <sheetProtection sheet="1" objects="1" scenarios="1"/>
  <mergeCells count="2">
    <mergeCell ref="E3:E4"/>
    <mergeCell ref="F3:H3"/>
  </mergeCells>
  <phoneticPr fontId="1"/>
  <conditionalFormatting sqref="I5:I22">
    <cfRule type="expression" dxfId="13" priority="26">
      <formula>"0＜"</formula>
    </cfRule>
  </conditionalFormatting>
  <conditionalFormatting sqref="I12">
    <cfRule type="cellIs" dxfId="12" priority="25" operator="greaterThan">
      <formula>0</formula>
    </cfRule>
  </conditionalFormatting>
  <conditionalFormatting sqref="I5:I22">
    <cfRule type="cellIs" dxfId="11" priority="24" operator="greaterThan">
      <formula>0</formula>
    </cfRule>
  </conditionalFormatting>
  <conditionalFormatting sqref="I5:I11">
    <cfRule type="cellIs" dxfId="10" priority="23" operator="greaterThan">
      <formula>0</formula>
    </cfRule>
  </conditionalFormatting>
  <conditionalFormatting sqref="I21:I22">
    <cfRule type="cellIs" dxfId="9" priority="20" operator="greaterThan">
      <formula>0</formula>
    </cfRule>
  </conditionalFormatting>
  <conditionalFormatting sqref="I20">
    <cfRule type="cellIs" dxfId="8" priority="18" operator="greaterThan">
      <formula>0</formula>
    </cfRule>
  </conditionalFormatting>
  <conditionalFormatting sqref="I20">
    <cfRule type="cellIs" dxfId="7" priority="17" operator="greaterThan">
      <formula>0</formula>
    </cfRule>
  </conditionalFormatting>
  <conditionalFormatting sqref="I21:I22">
    <cfRule type="cellIs" dxfId="6" priority="10" operator="greaterThan">
      <formula>0</formula>
    </cfRule>
  </conditionalFormatting>
  <conditionalFormatting sqref="I21:I22">
    <cfRule type="cellIs" dxfId="5" priority="9" operator="greaterThan">
      <formula>0</formula>
    </cfRule>
  </conditionalFormatting>
  <conditionalFormatting sqref="I21:I22">
    <cfRule type="cellIs" dxfId="4" priority="8" operator="greaterThan">
      <formula>0</formula>
    </cfRule>
  </conditionalFormatting>
  <conditionalFormatting sqref="I5:I19">
    <cfRule type="cellIs" dxfId="3" priority="7" operator="greaterThan">
      <formula>0</formula>
    </cfRule>
  </conditionalFormatting>
  <conditionalFormatting sqref="I5:I19">
    <cfRule type="cellIs" dxfId="2" priority="6" operator="greaterThan">
      <formula>0</formula>
    </cfRule>
  </conditionalFormatting>
  <conditionalFormatting sqref="K5:K22">
    <cfRule type="cellIs" dxfId="1" priority="2" operator="greaterThan">
      <formula>0</formula>
    </cfRule>
  </conditionalFormatting>
  <conditionalFormatting sqref="F5:H22">
    <cfRule type="cellIs" dxfId="0" priority="1" operator="greaterThan">
      <formula>0</formula>
    </cfRule>
  </conditionalFormatting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94"/>
  <sheetViews>
    <sheetView topLeftCell="B1" zoomScaleNormal="100" workbookViewId="0">
      <selection activeCell="AH105" sqref="AH105"/>
    </sheetView>
  </sheetViews>
  <sheetFormatPr defaultRowHeight="13.5" x14ac:dyDescent="0.4"/>
  <cols>
    <col min="1" max="2" width="9.5" style="165" customWidth="1"/>
    <col min="3" max="7" width="7.375" style="165" customWidth="1"/>
    <col min="8" max="9" width="8.125" style="165" customWidth="1"/>
    <col min="10" max="10" width="7.375" style="165" customWidth="1"/>
    <col min="11" max="15" width="9" style="165"/>
    <col min="16" max="16" width="9" style="165" customWidth="1"/>
    <col min="17" max="23" width="7.875" style="165" customWidth="1"/>
    <col min="24" max="55" width="7.625" style="165" customWidth="1"/>
    <col min="56" max="16384" width="9" style="165"/>
  </cols>
  <sheetData>
    <row r="1" spans="1:58" x14ac:dyDescent="0.4">
      <c r="A1" s="162" t="s">
        <v>0</v>
      </c>
      <c r="B1" s="315" t="str">
        <f>IF(●入力フォーム!B1="","",●入力フォーム!B1)</f>
        <v/>
      </c>
      <c r="C1" s="316"/>
      <c r="D1" s="316"/>
      <c r="E1" s="316"/>
      <c r="F1" s="163"/>
      <c r="G1" s="164"/>
      <c r="I1" s="164"/>
      <c r="J1" s="164"/>
      <c r="K1" s="166"/>
    </row>
    <row r="2" spans="1:58" x14ac:dyDescent="0.4">
      <c r="A2" s="166"/>
      <c r="B2" s="166"/>
      <c r="C2" s="167"/>
      <c r="D2" s="167"/>
      <c r="F2" s="168" t="s">
        <v>85</v>
      </c>
      <c r="G2" s="167"/>
      <c r="H2" s="167"/>
      <c r="I2" s="167"/>
      <c r="J2" s="166"/>
      <c r="K2" s="166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70"/>
      <c r="X2" s="171">
        <v>8</v>
      </c>
      <c r="Y2" s="171" t="s">
        <v>1</v>
      </c>
      <c r="Z2" s="171" t="s">
        <v>2</v>
      </c>
      <c r="AA2" s="171" t="s">
        <v>3</v>
      </c>
      <c r="AB2" s="171" t="s">
        <v>4</v>
      </c>
      <c r="AC2" s="171" t="s">
        <v>5</v>
      </c>
      <c r="AD2" s="171" t="s">
        <v>6</v>
      </c>
      <c r="AE2" s="171" t="s">
        <v>7</v>
      </c>
      <c r="AF2" s="171" t="s">
        <v>8</v>
      </c>
      <c r="AG2" s="171" t="s">
        <v>9</v>
      </c>
      <c r="AH2" s="171" t="s">
        <v>10</v>
      </c>
      <c r="AI2" s="171" t="s">
        <v>11</v>
      </c>
      <c r="AJ2" s="171" t="s">
        <v>12</v>
      </c>
      <c r="AK2" s="171" t="s">
        <v>13</v>
      </c>
      <c r="AL2" s="171" t="s">
        <v>14</v>
      </c>
      <c r="AM2" s="171" t="s">
        <v>15</v>
      </c>
      <c r="AN2" s="171" t="s">
        <v>16</v>
      </c>
      <c r="AO2" s="171" t="s">
        <v>17</v>
      </c>
      <c r="AP2" s="171" t="s">
        <v>18</v>
      </c>
      <c r="AQ2" s="172" t="s">
        <v>19</v>
      </c>
      <c r="AR2" s="173" t="s">
        <v>20</v>
      </c>
      <c r="AS2" s="171" t="s">
        <v>21</v>
      </c>
      <c r="AT2" s="171" t="s">
        <v>22</v>
      </c>
      <c r="AU2" s="171" t="s">
        <v>23</v>
      </c>
      <c r="AV2" s="171" t="s">
        <v>24</v>
      </c>
      <c r="AW2" s="174" t="s">
        <v>25</v>
      </c>
      <c r="AX2" s="175" t="s">
        <v>26</v>
      </c>
      <c r="AY2" s="171" t="s">
        <v>27</v>
      </c>
      <c r="BE2" s="171" t="s">
        <v>66</v>
      </c>
      <c r="BF2" s="171" t="s">
        <v>31</v>
      </c>
    </row>
    <row r="3" spans="1:58" x14ac:dyDescent="0.4">
      <c r="A3" s="176" t="s">
        <v>28</v>
      </c>
      <c r="B3" s="177">
        <f>●入力フォーム!B3</f>
        <v>0</v>
      </c>
      <c r="C3" s="168" t="s">
        <v>83</v>
      </c>
      <c r="D3" s="168"/>
      <c r="F3" s="168" t="s">
        <v>79</v>
      </c>
      <c r="G3" s="178">
        <f>IF(●入力フォーム!G3="","",●入力フォーム!G3)</f>
        <v>0</v>
      </c>
      <c r="H3" s="179" t="s">
        <v>29</v>
      </c>
      <c r="J3" s="180"/>
      <c r="K3" s="166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81" t="s">
        <v>35</v>
      </c>
      <c r="X3" s="170" t="str">
        <f>IF(●入力フォーム!X3="","",●入力フォーム!X3)</f>
        <v/>
      </c>
      <c r="Y3" s="182" t="str">
        <f>IF(●入力フォーム!Y3="","",●入力フォーム!Y3)</f>
        <v/>
      </c>
      <c r="Z3" s="182" t="str">
        <f>IF(●入力フォーム!Z3="","",●入力フォーム!Z3)</f>
        <v/>
      </c>
      <c r="AA3" s="182" t="str">
        <f>IF(●入力フォーム!AA3="","",●入力フォーム!AA3)</f>
        <v/>
      </c>
      <c r="AB3" s="182" t="str">
        <f>IF(●入力フォーム!AB3="","",●入力フォーム!AB3)</f>
        <v/>
      </c>
      <c r="AC3" s="182" t="str">
        <f>IF(●入力フォーム!AC3="","",●入力フォーム!AC3)</f>
        <v/>
      </c>
      <c r="AD3" s="182" t="str">
        <f>IF(●入力フォーム!AD3="","",●入力フォーム!AD3)</f>
        <v/>
      </c>
      <c r="AE3" s="182" t="str">
        <f>IF(●入力フォーム!AE3="","",●入力フォーム!AE3)</f>
        <v/>
      </c>
      <c r="AF3" s="182" t="str">
        <f>IF(●入力フォーム!AF3="","",●入力フォーム!AF3)</f>
        <v/>
      </c>
      <c r="AG3" s="182" t="str">
        <f>IF(●入力フォーム!AG3="","",●入力フォーム!AG3)</f>
        <v/>
      </c>
      <c r="AH3" s="182" t="str">
        <f>IF(●入力フォーム!AH3="","",●入力フォーム!AH3)</f>
        <v/>
      </c>
      <c r="AI3" s="182" t="str">
        <f>IF(●入力フォーム!AI3="","",●入力フォーム!AI3)</f>
        <v/>
      </c>
      <c r="AJ3" s="182" t="str">
        <f>IF(●入力フォーム!AJ3="","",●入力フォーム!AJ3)</f>
        <v/>
      </c>
      <c r="AK3" s="182" t="str">
        <f>IF(●入力フォーム!AK3="","",●入力フォーム!AK3)</f>
        <v/>
      </c>
      <c r="AL3" s="182" t="str">
        <f>IF(●入力フォーム!AL3="","",●入力フォーム!AL3)</f>
        <v/>
      </c>
      <c r="AM3" s="182" t="str">
        <f>IF(●入力フォーム!AM3="","",●入力フォーム!AM3)</f>
        <v/>
      </c>
      <c r="AN3" s="182" t="str">
        <f>IF(●入力フォーム!AN3="","",●入力フォーム!AN3)</f>
        <v/>
      </c>
      <c r="AO3" s="182" t="str">
        <f>IF(●入力フォーム!AO3="","",●入力フォーム!AO3)</f>
        <v/>
      </c>
      <c r="AP3" s="182" t="str">
        <f>IF(●入力フォーム!AP3="","",●入力フォーム!AP3)</f>
        <v/>
      </c>
      <c r="AQ3" s="183" t="str">
        <f>IF(●入力フォーム!AQ3="","",●入力フォーム!AQ3)</f>
        <v/>
      </c>
      <c r="AR3" s="184" t="str">
        <f>IF(●入力フォーム!AR3="","",●入力フォーム!AR3)</f>
        <v/>
      </c>
      <c r="AS3" s="182" t="str">
        <f>IF(●入力フォーム!AS3="","",●入力フォーム!AS3)</f>
        <v/>
      </c>
      <c r="AT3" s="182" t="str">
        <f>IF(●入力フォーム!AT3="","",●入力フォーム!AT3)</f>
        <v/>
      </c>
      <c r="AU3" s="182" t="str">
        <f>IF(●入力フォーム!AU3="","",●入力フォーム!AU3)</f>
        <v/>
      </c>
      <c r="AV3" s="182" t="str">
        <f>IF(●入力フォーム!AV3="","",●入力フォーム!AV3)</f>
        <v/>
      </c>
      <c r="AW3" s="185" t="str">
        <f>IF(●入力フォーム!AW3="","",●入力フォーム!AW3)</f>
        <v/>
      </c>
      <c r="AX3" s="186" t="str">
        <f>IF(●入力フォーム!AX3="","",●入力フォーム!AX3)</f>
        <v/>
      </c>
      <c r="AY3" s="182" t="str">
        <f>IF(●入力フォーム!AY3="","",●入力フォーム!AY3)</f>
        <v/>
      </c>
      <c r="BE3" s="170" t="s">
        <v>1</v>
      </c>
      <c r="BF3" s="170">
        <v>1</v>
      </c>
    </row>
    <row r="4" spans="1:58" x14ac:dyDescent="0.4">
      <c r="A4" s="176" t="s">
        <v>82</v>
      </c>
      <c r="B4" s="177">
        <f>●入力フォーム!B4</f>
        <v>0</v>
      </c>
      <c r="C4" s="168" t="s">
        <v>84</v>
      </c>
      <c r="D4" s="168"/>
      <c r="F4" s="168" t="s">
        <v>80</v>
      </c>
      <c r="G4" s="178">
        <f>IF(●入力フォーム!G4="","",●入力フォーム!G4)</f>
        <v>0</v>
      </c>
      <c r="H4" s="179" t="s">
        <v>29</v>
      </c>
      <c r="J4" s="180"/>
      <c r="K4" s="166"/>
      <c r="L4" s="169"/>
      <c r="M4" s="169"/>
      <c r="N4" s="169"/>
      <c r="O4" s="169"/>
      <c r="P4" s="169"/>
      <c r="Q4" s="169"/>
      <c r="R4" s="169"/>
      <c r="S4" s="169"/>
      <c r="T4" s="169"/>
      <c r="U4" s="187"/>
      <c r="V4" s="187"/>
      <c r="W4" s="181" t="s">
        <v>36</v>
      </c>
      <c r="X4" s="170" t="str">
        <f>IF(●入力フォーム!X4="","",●入力フォーム!X4)</f>
        <v/>
      </c>
      <c r="Y4" s="182" t="str">
        <f>IF(●入力フォーム!Y4="","",●入力フォーム!Y4)</f>
        <v/>
      </c>
      <c r="Z4" s="182" t="str">
        <f>IF(●入力フォーム!Z4="","",●入力フォーム!Z4)</f>
        <v/>
      </c>
      <c r="AA4" s="182" t="str">
        <f>IF(●入力フォーム!AA4="","",●入力フォーム!AA4)</f>
        <v/>
      </c>
      <c r="AB4" s="182" t="str">
        <f>IF(●入力フォーム!AB4="","",●入力フォーム!AB4)</f>
        <v/>
      </c>
      <c r="AC4" s="182" t="str">
        <f>IF(●入力フォーム!AC4="","",●入力フォーム!AC4)</f>
        <v/>
      </c>
      <c r="AD4" s="182" t="str">
        <f>IF(●入力フォーム!AD4="","",●入力フォーム!AD4)</f>
        <v/>
      </c>
      <c r="AE4" s="182" t="str">
        <f>IF(●入力フォーム!AE4="","",●入力フォーム!AE4)</f>
        <v/>
      </c>
      <c r="AF4" s="182" t="str">
        <f>IF(●入力フォーム!AF4="","",●入力フォーム!AF4)</f>
        <v/>
      </c>
      <c r="AG4" s="182" t="str">
        <f>IF(●入力フォーム!AG4="","",●入力フォーム!AG4)</f>
        <v/>
      </c>
      <c r="AH4" s="182" t="str">
        <f>IF(●入力フォーム!AH4="","",●入力フォーム!AH4)</f>
        <v/>
      </c>
      <c r="AI4" s="182" t="str">
        <f>IF(●入力フォーム!AI4="","",●入力フォーム!AI4)</f>
        <v/>
      </c>
      <c r="AJ4" s="182" t="str">
        <f>IF(●入力フォーム!AJ4="","",●入力フォーム!AJ4)</f>
        <v/>
      </c>
      <c r="AK4" s="182" t="str">
        <f>IF(●入力フォーム!AK4="","",●入力フォーム!AK4)</f>
        <v/>
      </c>
      <c r="AL4" s="182" t="str">
        <f>IF(●入力フォーム!AL4="","",●入力フォーム!AL4)</f>
        <v/>
      </c>
      <c r="AM4" s="182" t="str">
        <f>IF(●入力フォーム!AM4="","",●入力フォーム!AM4)</f>
        <v/>
      </c>
      <c r="AN4" s="182" t="str">
        <f>IF(●入力フォーム!AN4="","",●入力フォーム!AN4)</f>
        <v/>
      </c>
      <c r="AO4" s="182" t="str">
        <f>IF(●入力フォーム!AO4="","",●入力フォーム!AO4)</f>
        <v/>
      </c>
      <c r="AP4" s="182" t="str">
        <f>IF(●入力フォーム!AP4="","",●入力フォーム!AP4)</f>
        <v/>
      </c>
      <c r="AQ4" s="183" t="str">
        <f>IF(●入力フォーム!AQ4="","",●入力フォーム!AQ4)</f>
        <v/>
      </c>
      <c r="AR4" s="184" t="str">
        <f>IF(●入力フォーム!AR4="","",●入力フォーム!AR4)</f>
        <v/>
      </c>
      <c r="AS4" s="182" t="str">
        <f>IF(●入力フォーム!AS4="","",●入力フォーム!AS4)</f>
        <v/>
      </c>
      <c r="AT4" s="182" t="str">
        <f>IF(●入力フォーム!AT4="","",●入力フォーム!AT4)</f>
        <v/>
      </c>
      <c r="AU4" s="182" t="str">
        <f>IF(●入力フォーム!AU4="","",●入力フォーム!AU4)</f>
        <v/>
      </c>
      <c r="AV4" s="182" t="str">
        <f>IF(●入力フォーム!AV4="","",●入力フォーム!AV4)</f>
        <v/>
      </c>
      <c r="AW4" s="185" t="str">
        <f>IF(●入力フォーム!AW4="","",●入力フォーム!AW4)</f>
        <v/>
      </c>
      <c r="AX4" s="186" t="str">
        <f>IF(●入力フォーム!AX4="","",●入力フォーム!AX4)</f>
        <v/>
      </c>
      <c r="AY4" s="182" t="str">
        <f>IF(●入力フォーム!AY4="","",●入力フォーム!AY4)</f>
        <v/>
      </c>
      <c r="BE4" s="170" t="s">
        <v>2</v>
      </c>
      <c r="BF4" s="170">
        <v>2</v>
      </c>
    </row>
    <row r="5" spans="1:58" x14ac:dyDescent="0.4">
      <c r="A5" s="176" t="s">
        <v>30</v>
      </c>
      <c r="B5" s="177">
        <f>●入力フォーム!B5</f>
        <v>0</v>
      </c>
      <c r="C5" s="168" t="s">
        <v>78</v>
      </c>
      <c r="D5" s="168"/>
      <c r="F5" s="168" t="s">
        <v>81</v>
      </c>
      <c r="G5" s="178">
        <f>IF(●入力フォーム!G5="","",●入力フォーム!G5)</f>
        <v>0</v>
      </c>
      <c r="H5" s="179" t="s">
        <v>29</v>
      </c>
      <c r="J5" s="180"/>
      <c r="K5" s="166"/>
      <c r="L5" s="169"/>
      <c r="M5" s="169"/>
      <c r="O5" s="169"/>
      <c r="P5" s="169"/>
      <c r="R5" s="169"/>
      <c r="S5" s="169"/>
      <c r="T5" s="169"/>
      <c r="U5" s="169"/>
      <c r="V5" s="169"/>
      <c r="W5" s="181" t="s">
        <v>37</v>
      </c>
      <c r="X5" s="170" t="str">
        <f>IF(●入力フォーム!X5="","",●入力フォーム!X5)</f>
        <v/>
      </c>
      <c r="Y5" s="182" t="str">
        <f>IF(●入力フォーム!Y5="","",●入力フォーム!Y5)</f>
        <v/>
      </c>
      <c r="Z5" s="182" t="str">
        <f>IF(●入力フォーム!Z5="","",●入力フォーム!Z5)</f>
        <v/>
      </c>
      <c r="AA5" s="182" t="str">
        <f>IF(●入力フォーム!AA5="","",●入力フォーム!AA5)</f>
        <v/>
      </c>
      <c r="AB5" s="182" t="str">
        <f>IF(●入力フォーム!AB5="","",●入力フォーム!AB5)</f>
        <v/>
      </c>
      <c r="AC5" s="182" t="str">
        <f>IF(●入力フォーム!AC5="","",●入力フォーム!AC5)</f>
        <v/>
      </c>
      <c r="AD5" s="182" t="str">
        <f>IF(●入力フォーム!AD5="","",●入力フォーム!AD5)</f>
        <v/>
      </c>
      <c r="AE5" s="182" t="str">
        <f>IF(●入力フォーム!AE5="","",●入力フォーム!AE5)</f>
        <v/>
      </c>
      <c r="AF5" s="182" t="str">
        <f>IF(●入力フォーム!AF5="","",●入力フォーム!AF5)</f>
        <v/>
      </c>
      <c r="AG5" s="182" t="str">
        <f>IF(●入力フォーム!AG5="","",●入力フォーム!AG5)</f>
        <v/>
      </c>
      <c r="AH5" s="182" t="str">
        <f>IF(●入力フォーム!AH5="","",●入力フォーム!AH5)</f>
        <v/>
      </c>
      <c r="AI5" s="182" t="str">
        <f>IF(●入力フォーム!AI5="","",●入力フォーム!AI5)</f>
        <v/>
      </c>
      <c r="AJ5" s="182" t="str">
        <f>IF(●入力フォーム!AJ5="","",●入力フォーム!AJ5)</f>
        <v/>
      </c>
      <c r="AK5" s="182" t="str">
        <f>IF(●入力フォーム!AK5="","",●入力フォーム!AK5)</f>
        <v/>
      </c>
      <c r="AL5" s="182" t="str">
        <f>IF(●入力フォーム!AL5="","",●入力フォーム!AL5)</f>
        <v/>
      </c>
      <c r="AM5" s="182" t="str">
        <f>IF(●入力フォーム!AM5="","",●入力フォーム!AM5)</f>
        <v/>
      </c>
      <c r="AN5" s="182" t="str">
        <f>IF(●入力フォーム!AN5="","",●入力フォーム!AN5)</f>
        <v/>
      </c>
      <c r="AO5" s="182" t="str">
        <f>IF(●入力フォーム!AO5="","",●入力フォーム!AO5)</f>
        <v/>
      </c>
      <c r="AP5" s="182" t="str">
        <f>IF(●入力フォーム!AP5="","",●入力フォーム!AP5)</f>
        <v/>
      </c>
      <c r="AQ5" s="183" t="str">
        <f>IF(●入力フォーム!AQ5="","",●入力フォーム!AQ5)</f>
        <v/>
      </c>
      <c r="AR5" s="184" t="str">
        <f>IF(●入力フォーム!AR5="","",●入力フォーム!AR5)</f>
        <v/>
      </c>
      <c r="AS5" s="182" t="str">
        <f>IF(●入力フォーム!AS5="","",●入力フォーム!AS5)</f>
        <v/>
      </c>
      <c r="AT5" s="182" t="str">
        <f>IF(●入力フォーム!AT5="","",●入力フォーム!AT5)</f>
        <v/>
      </c>
      <c r="AU5" s="182" t="str">
        <f>IF(●入力フォーム!AU5="","",●入力フォーム!AU5)</f>
        <v/>
      </c>
      <c r="AV5" s="182" t="str">
        <f>IF(●入力フォーム!AV5="","",●入力フォーム!AV5)</f>
        <v/>
      </c>
      <c r="AW5" s="185" t="str">
        <f>IF(●入力フォーム!AW5="","",●入力フォーム!AW5)</f>
        <v/>
      </c>
      <c r="AX5" s="186" t="str">
        <f>IF(●入力フォーム!AX5="","",●入力フォーム!AX5)</f>
        <v/>
      </c>
      <c r="AY5" s="182" t="str">
        <f>IF(●入力フォーム!AY5="","",●入力フォーム!AY5)</f>
        <v/>
      </c>
      <c r="BE5" s="170" t="s">
        <v>3</v>
      </c>
      <c r="BF5" s="170">
        <v>3</v>
      </c>
    </row>
    <row r="6" spans="1:58" x14ac:dyDescent="0.4">
      <c r="A6" s="188" t="s">
        <v>88</v>
      </c>
      <c r="B6" s="189">
        <f>●入力フォーム!B6</f>
        <v>0</v>
      </c>
      <c r="C6" s="190" t="s">
        <v>89</v>
      </c>
      <c r="W6" s="171" t="s">
        <v>31</v>
      </c>
      <c r="X6" s="171"/>
      <c r="Y6" s="170">
        <v>1</v>
      </c>
      <c r="Z6" s="170">
        <v>2</v>
      </c>
      <c r="AA6" s="170">
        <v>3</v>
      </c>
      <c r="AB6" s="170">
        <v>4</v>
      </c>
      <c r="AC6" s="170">
        <v>5</v>
      </c>
      <c r="AD6" s="170">
        <v>6</v>
      </c>
      <c r="AE6" s="170">
        <v>7</v>
      </c>
      <c r="AF6" s="170">
        <v>8</v>
      </c>
      <c r="AG6" s="170">
        <v>9</v>
      </c>
      <c r="AH6" s="170">
        <v>10</v>
      </c>
      <c r="AI6" s="170">
        <v>11</v>
      </c>
      <c r="AJ6" s="170">
        <v>12</v>
      </c>
      <c r="AK6" s="170">
        <v>13</v>
      </c>
      <c r="AL6" s="170">
        <v>14</v>
      </c>
      <c r="AM6" s="170">
        <v>15</v>
      </c>
      <c r="AN6" s="170">
        <v>16</v>
      </c>
      <c r="AO6" s="170">
        <v>17</v>
      </c>
      <c r="AP6" s="170">
        <v>18</v>
      </c>
      <c r="AQ6" s="191">
        <v>19</v>
      </c>
      <c r="AR6" s="192">
        <v>20</v>
      </c>
      <c r="AS6" s="170">
        <v>21</v>
      </c>
      <c r="AT6" s="170">
        <v>22</v>
      </c>
      <c r="AU6" s="170">
        <v>23</v>
      </c>
      <c r="AV6" s="170">
        <v>24</v>
      </c>
      <c r="AW6" s="193">
        <v>25</v>
      </c>
      <c r="AX6" s="194">
        <v>26</v>
      </c>
      <c r="AY6" s="170">
        <v>27</v>
      </c>
      <c r="BE6" s="170" t="s">
        <v>45</v>
      </c>
      <c r="BF6" s="170">
        <v>4</v>
      </c>
    </row>
    <row r="7" spans="1:58" ht="17.25" x14ac:dyDescent="0.4">
      <c r="A7" s="195" t="s">
        <v>53</v>
      </c>
      <c r="B7" s="195"/>
      <c r="Q7" s="166"/>
      <c r="W7" s="196"/>
      <c r="X7" s="196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BE7" s="170" t="s">
        <v>46</v>
      </c>
      <c r="BF7" s="170">
        <v>5</v>
      </c>
    </row>
    <row r="8" spans="1:58" ht="13.5" customHeight="1" x14ac:dyDescent="0.4">
      <c r="A8" s="306" t="s">
        <v>33</v>
      </c>
      <c r="B8" s="313" t="s">
        <v>65</v>
      </c>
      <c r="C8" s="308" t="s">
        <v>54</v>
      </c>
      <c r="D8" s="308" t="s">
        <v>55</v>
      </c>
      <c r="E8" s="308" t="s">
        <v>56</v>
      </c>
      <c r="F8" s="308" t="s">
        <v>57</v>
      </c>
      <c r="G8" s="308" t="s">
        <v>58</v>
      </c>
      <c r="H8" s="308" t="s">
        <v>71</v>
      </c>
      <c r="I8" s="308" t="s">
        <v>72</v>
      </c>
      <c r="J8" s="309" t="s">
        <v>62</v>
      </c>
      <c r="K8" s="306" t="s">
        <v>32</v>
      </c>
      <c r="L8" s="311" t="s">
        <v>61</v>
      </c>
      <c r="M8" s="312" t="s">
        <v>63</v>
      </c>
      <c r="N8" s="312" t="s">
        <v>73</v>
      </c>
      <c r="O8" s="312" t="s">
        <v>74</v>
      </c>
      <c r="P8" s="312" t="s">
        <v>75</v>
      </c>
      <c r="Q8" s="306" t="s">
        <v>38</v>
      </c>
      <c r="R8" s="306"/>
      <c r="S8" s="306" t="s">
        <v>41</v>
      </c>
      <c r="T8" s="306"/>
      <c r="U8" s="306" t="s">
        <v>43</v>
      </c>
      <c r="V8" s="306"/>
      <c r="W8" s="306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2"/>
      <c r="AR8" s="173"/>
      <c r="AS8" s="171"/>
      <c r="AT8" s="171"/>
      <c r="AU8" s="171"/>
      <c r="AV8" s="171"/>
      <c r="AW8" s="172"/>
      <c r="AX8" s="173"/>
      <c r="AY8" s="171"/>
      <c r="AZ8" s="306" t="s">
        <v>48</v>
      </c>
      <c r="BA8" s="306"/>
      <c r="BB8" s="306"/>
      <c r="BC8" s="306"/>
      <c r="BE8" s="170" t="s">
        <v>47</v>
      </c>
      <c r="BF8" s="170">
        <v>6</v>
      </c>
    </row>
    <row r="9" spans="1:58" ht="13.5" customHeight="1" x14ac:dyDescent="0.4">
      <c r="A9" s="307"/>
      <c r="B9" s="314"/>
      <c r="C9" s="307"/>
      <c r="D9" s="307"/>
      <c r="E9" s="307"/>
      <c r="F9" s="307"/>
      <c r="G9" s="307"/>
      <c r="H9" s="307"/>
      <c r="I9" s="307"/>
      <c r="J9" s="310"/>
      <c r="K9" s="307"/>
      <c r="L9" s="307"/>
      <c r="M9" s="307"/>
      <c r="N9" s="307"/>
      <c r="O9" s="307"/>
      <c r="P9" s="307"/>
      <c r="Q9" s="197" t="s">
        <v>40</v>
      </c>
      <c r="R9" s="197" t="s">
        <v>39</v>
      </c>
      <c r="S9" s="197" t="s">
        <v>40</v>
      </c>
      <c r="T9" s="197" t="s">
        <v>42</v>
      </c>
      <c r="U9" s="197" t="s">
        <v>34</v>
      </c>
      <c r="V9" s="197" t="s">
        <v>99</v>
      </c>
      <c r="W9" s="197" t="s">
        <v>44</v>
      </c>
      <c r="X9" s="171">
        <v>8</v>
      </c>
      <c r="Y9" s="171" t="s">
        <v>1</v>
      </c>
      <c r="Z9" s="171" t="s">
        <v>2</v>
      </c>
      <c r="AA9" s="171" t="s">
        <v>3</v>
      </c>
      <c r="AB9" s="171" t="s">
        <v>4</v>
      </c>
      <c r="AC9" s="171" t="s">
        <v>5</v>
      </c>
      <c r="AD9" s="171" t="s">
        <v>6</v>
      </c>
      <c r="AE9" s="171" t="s">
        <v>7</v>
      </c>
      <c r="AF9" s="171" t="s">
        <v>8</v>
      </c>
      <c r="AG9" s="171" t="s">
        <v>9</v>
      </c>
      <c r="AH9" s="171" t="s">
        <v>10</v>
      </c>
      <c r="AI9" s="171" t="s">
        <v>11</v>
      </c>
      <c r="AJ9" s="171" t="s">
        <v>12</v>
      </c>
      <c r="AK9" s="171" t="s">
        <v>13</v>
      </c>
      <c r="AL9" s="171" t="s">
        <v>14</v>
      </c>
      <c r="AM9" s="171" t="s">
        <v>15</v>
      </c>
      <c r="AN9" s="171" t="s">
        <v>16</v>
      </c>
      <c r="AO9" s="171" t="s">
        <v>17</v>
      </c>
      <c r="AP9" s="171" t="s">
        <v>18</v>
      </c>
      <c r="AQ9" s="172" t="s">
        <v>19</v>
      </c>
      <c r="AR9" s="173" t="s">
        <v>20</v>
      </c>
      <c r="AS9" s="171" t="s">
        <v>21</v>
      </c>
      <c r="AT9" s="171" t="s">
        <v>22</v>
      </c>
      <c r="AU9" s="171" t="s">
        <v>23</v>
      </c>
      <c r="AV9" s="171" t="s">
        <v>24</v>
      </c>
      <c r="AW9" s="172" t="s">
        <v>25</v>
      </c>
      <c r="AX9" s="173" t="s">
        <v>26</v>
      </c>
      <c r="AY9" s="171" t="s">
        <v>27</v>
      </c>
      <c r="AZ9" s="171" t="s">
        <v>49</v>
      </c>
      <c r="BA9" s="171" t="s">
        <v>38</v>
      </c>
      <c r="BB9" s="171" t="s">
        <v>41</v>
      </c>
      <c r="BC9" s="171" t="s">
        <v>50</v>
      </c>
      <c r="BE9" s="170" t="s">
        <v>7</v>
      </c>
      <c r="BF9" s="170">
        <v>7</v>
      </c>
    </row>
    <row r="10" spans="1:58" x14ac:dyDescent="0.4">
      <c r="A10" s="171" t="str">
        <f>IF(●入力フォーム!A10="","",●入力フォーム!A10)</f>
        <v/>
      </c>
      <c r="B10" s="197" t="str">
        <f>IF(●入力フォーム!B10="","",●入力フォーム!B10)</f>
        <v/>
      </c>
      <c r="C10" s="198" t="str">
        <f>IF(●入力フォーム!C10="","",●入力フォーム!C10)</f>
        <v/>
      </c>
      <c r="D10" s="198" t="str">
        <f>IF(●入力フォーム!D10="","",●入力フォーム!D10)</f>
        <v/>
      </c>
      <c r="E10" s="199" t="str">
        <f>IF(●入力フォーム!E10="","",●入力フォーム!E10)</f>
        <v/>
      </c>
      <c r="F10" s="198" t="str">
        <f>IF(●入力フォーム!F10="","",●入力フォーム!F10)</f>
        <v/>
      </c>
      <c r="G10" s="200" t="str">
        <f>IF(●入力フォーム!G10="","",●入力フォーム!G10)</f>
        <v/>
      </c>
      <c r="H10" s="200" t="str">
        <f>IF(●入力フォーム!H10="","",●入力フォーム!H10)</f>
        <v/>
      </c>
      <c r="I10" s="200" t="str">
        <f>IF(●入力フォーム!I10="","",●入力フォーム!I10)</f>
        <v/>
      </c>
      <c r="J10" s="171" t="str">
        <f>IF(●入力フォーム!J10="","",●入力フォーム!J10)</f>
        <v/>
      </c>
      <c r="K10" s="171" t="str">
        <f>IF(●入力フォーム!K10="","",●入力フォーム!K10)</f>
        <v/>
      </c>
      <c r="L10" s="170" t="str">
        <f>IF(●入力フォーム!L10="","",●入力フォーム!L10)</f>
        <v/>
      </c>
      <c r="M10" s="170">
        <f>IF(●入力フォーム!M10="","",●入力フォーム!M10)</f>
        <v>960</v>
      </c>
      <c r="N10" s="201">
        <f>IF(●入力フォーム!N10="","",●入力フォーム!N10)</f>
        <v>0.4</v>
      </c>
      <c r="O10" s="201">
        <f>IF(●入力フォーム!O10="","",●入力フォーム!O10)</f>
        <v>1.3</v>
      </c>
      <c r="P10" s="201">
        <f>IF(●入力フォーム!P10="","",●入力フォーム!P10)</f>
        <v>1</v>
      </c>
      <c r="Q10" s="202" t="str">
        <f>IF(●入力フォーム!Q10="","",●入力フォーム!Q10)</f>
        <v/>
      </c>
      <c r="R10" s="170" t="str">
        <f>IF(●入力フォーム!R10="","",●入力フォーム!R10)</f>
        <v/>
      </c>
      <c r="S10" s="171" t="str">
        <f>IF(●入力フォーム!S10="","",●入力フォーム!S10)</f>
        <v/>
      </c>
      <c r="T10" s="170" t="str">
        <f>IF(●入力フォーム!T10="","",●入力フォーム!T10)</f>
        <v/>
      </c>
      <c r="U10" s="171" t="str">
        <f>IF(●入力フォーム!U10="","",●入力フォーム!U10)</f>
        <v/>
      </c>
      <c r="V10" s="203" t="str">
        <f t="shared" ref="V10:V11" si="0">IF(BC10="","",LOOKUP(BC10,$X$6:$AY$6,X10:AY10))</f>
        <v/>
      </c>
      <c r="W10" s="170" t="str">
        <f>IF(●入力フォーム!W10="","",●入力フォーム!W10)</f>
        <v/>
      </c>
      <c r="X10" s="203"/>
      <c r="Y10" s="203" t="e">
        <f>IF($S10="",IF(AND(積算水温計算!Y105=FALSE,積算水温計算!Z105=FALSE),"",IF(AND(積算水温計算!Y105=FALSE,積算水温計算!Z105=TRUE),$N10,IF(X10&gt;=$O10,"",IF(X10*$P10*(1.010145+0.002345*Y$5)^10&gt;$O10,$O10,X10*$P10*(1.010145+0.002345*Y$5)^10)))),IF(Y$6&lt;$BB10,"",IF(Y$6=$BB10,$T10,IF(X10&gt;=$O10,"",IF(X10*$P10*(1.010145+0.002345*Y$5)^10&gt;$O10,$O10,X10*$P10*(1.010145+0.002345*Y$5)^10)))))</f>
        <v>#VALUE!</v>
      </c>
      <c r="Z10" s="203" t="e">
        <f>IF($S10="",IF(AND(積算水温計算!Z105=FALSE,積算水温計算!AA105=FALSE),"",IF(AND(積算水温計算!Z105=FALSE,積算水温計算!AA105=TRUE),$N10,IF(Y10&gt;=$O10,"",IF(Y10*$P10*(1.010145+0.002345*Z$5)^10&gt;$O10,$O10,Y10*$P10*(1.010145+0.002345*Z$5)^10)))),IF(Z$6&lt;$BB10,"",IF(Z$6=$BB10,$T10,IF(Y10&gt;=$O10,"",IF(Y10*$P10*(1.010145+0.002345*Z$5)^10&gt;$O10,$O10,Y10*$P10*(1.010145+0.002345*Z$5)^10)))))</f>
        <v>#VALUE!</v>
      </c>
      <c r="AA10" s="203" t="e">
        <f>IF($S10="",IF(AND(積算水温計算!AA105=FALSE,積算水温計算!AB105=FALSE),"",IF(AND(積算水温計算!AA105=FALSE,積算水温計算!AB105=TRUE),$N10,IF(Z10&gt;=$O10,"",IF(Z10*$P10*(1.010145+0.002345*AA$5)^10&gt;$O10,$O10,Z10*$P10*(1.010145+0.002345*AA$5)^10)))),IF(AA$6&lt;$BB10,"",IF(AA$6=$BB10,$T10,IF(Z10&gt;=$O10,"",IF(Z10*$P10*(1.010145+0.002345*AA$5)^10&gt;$O10,$O10,Z10*$P10*(1.010145+0.002345*AA$5)^10)))))</f>
        <v>#VALUE!</v>
      </c>
      <c r="AB10" s="203" t="e">
        <f>IF($S10="",IF(AND(積算水温計算!AB105=FALSE,積算水温計算!AC105=FALSE),"",IF(AND(積算水温計算!AB105=FALSE,積算水温計算!AC105=TRUE),$N10,IF(AA10&gt;=$O10,"",IF(AA10*$P10*(1.010145+0.002345*AB$5)^10&gt;$O10,$O10,AA10*$P10*(1.010145+0.002345*AB$5)^10)))),IF(AB$6&lt;$BB10,"",IF(AB$6=$BB10,$T10,IF(AA10&gt;=$O10,"",IF(AA10*$P10*(1.010145+0.002345*AB$5)^10&gt;$O10,$O10,AA10*$P10*(1.010145+0.002345*AB$5)^10)))))</f>
        <v>#VALUE!</v>
      </c>
      <c r="AC10" s="203" t="e">
        <f>IF($S10="",IF(AND(積算水温計算!AC105=FALSE,積算水温計算!AD105=FALSE),"",IF(AND(積算水温計算!AC105=FALSE,積算水温計算!AD105=TRUE),$N10,IF(AB10&gt;=$O10,"",IF(AB10*$P10*(1.010145+0.002345*AC$5)^10&gt;$O10,$O10,AB10*$P10*(1.010145+0.002345*AC$5)^10)))),IF(AC$6&lt;$BB10,"",IF(AC$6=$BB10,$T10,IF(AB10&gt;=$O10,"",IF(AB10*$P10*(1.010145+0.002345*AC$5)^10&gt;$O10,$O10,AB10*$P10*(1.010145+0.002345*AC$5)^10)))))</f>
        <v>#VALUE!</v>
      </c>
      <c r="AD10" s="203" t="e">
        <f>IF($S10="",IF(AND(積算水温計算!AD105=FALSE,積算水温計算!AE105=FALSE),"",IF(AND(積算水温計算!AD105=FALSE,積算水温計算!AE105=TRUE),$N10,IF(AC10&gt;=$O10,"",IF(AC10*$P10*(1.010145+0.002345*AD$5)^10&gt;$O10,$O10,AC10*$P10*(1.010145+0.002345*AD$5)^10)))),IF(AD$6&lt;$BB10,"",IF(AD$6=$BB10,$T10,IF(AC10&gt;=$O10,"",IF(AC10*$P10*(1.010145+0.002345*AD$5)^10&gt;$O10,$O10,AC10*$P10*(1.010145+0.002345*AD$5)^10)))))</f>
        <v>#VALUE!</v>
      </c>
      <c r="AE10" s="203" t="e">
        <f>IF($S10="",IF(AND(積算水温計算!AE105=FALSE,積算水温計算!AF105=FALSE),"",IF(AND(積算水温計算!AE105=FALSE,積算水温計算!AF105=TRUE),$N10,IF(AD10&gt;=$O10,"",IF(AD10*$P10*(1.010145+0.002345*AE$5)^10&gt;$O10,$O10,AD10*$P10*(1.010145+0.002345*AE$5)^10)))),IF(AE$6&lt;$BB10,"",IF(AE$6=$BB10,$T10,IF(AD10&gt;=$O10,"",IF(AD10*$P10*(1.010145+0.002345*AE$5)^10&gt;$O10,$O10,AD10*$P10*(1.010145+0.002345*AE$5)^10)))))</f>
        <v>#VALUE!</v>
      </c>
      <c r="AF10" s="203" t="e">
        <f>IF($S10="",IF(AND(積算水温計算!AF105=FALSE,積算水温計算!AG105=FALSE),"",IF(AND(積算水温計算!AF105=FALSE,積算水温計算!AG105=TRUE),$N10,IF(AE10&gt;=$O10,"",IF(AE10*$P10*(1.010145+0.002345*AF$5)^10&gt;$O10,$O10,AE10*$P10*(1.010145+0.002345*AF$5)^10)))),IF(AF$6&lt;$BB10,"",IF(AF$6=$BB10,$T10,IF(AE10&gt;=$O10,"",IF(AE10*$P10*(1.010145+0.002345*AF$5)^10&gt;$O10,$O10,AE10*$P10*(1.010145+0.002345*AF$5)^10)))))</f>
        <v>#VALUE!</v>
      </c>
      <c r="AG10" s="203" t="e">
        <f>IF($S10="",IF(AND(積算水温計算!AG105=FALSE,積算水温計算!AH105=FALSE),"",IF(AND(積算水温計算!AG105=FALSE,積算水温計算!AH105=TRUE),$N10,IF(AF10&gt;=$O10,"",IF(AF10*$P10*(1.010145+0.002345*AG$5)^10&gt;$O10,$O10,AF10*$P10*(1.010145+0.002345*AG$5)^10)))),IF(AG$6&lt;$BB10,"",IF(AG$6=$BB10,$T10,IF(AF10&gt;=$O10,"",IF(AF10*$P10*(1.010145+0.002345*AG$5)^10&gt;$O10,$O10,AF10*$P10*(1.010145+0.002345*AG$5)^10)))))</f>
        <v>#VALUE!</v>
      </c>
      <c r="AH10" s="203" t="e">
        <f>IF($S10="",IF(AND(積算水温計算!AH105=FALSE,積算水温計算!AI105=FALSE),"",IF(AND(積算水温計算!AH105=FALSE,積算水温計算!AI105=TRUE),$N10,IF(AG10&gt;=$O10,"",IF(AG10*$P10*(1.010145+0.002345*AH$5)^10&gt;$O10,$O10,AG10*$P10*(1.010145+0.002345*AH$5)^10)))),IF(AH$6&lt;$BB10,"",IF(AH$6=$BB10,$T10,IF(AG10&gt;=$O10,"",IF(AG10*$P10*(1.010145+0.002345*AH$5)^10&gt;$O10,$O10,AG10*$P10*(1.010145+0.002345*AH$5)^10)))))</f>
        <v>#VALUE!</v>
      </c>
      <c r="AI10" s="203" t="e">
        <f>IF($S10="",IF(AND(積算水温計算!AI105=FALSE,積算水温計算!AJ105=FALSE),"",IF(AND(積算水温計算!AI105=FALSE,積算水温計算!AJ105=TRUE),$N10,IF(AH10&gt;=$O10,"",IF(AH10*$P10*(1.010145+0.002345*AI$5)^10&gt;$O10,$O10,AH10*$P10*(1.010145+0.002345*AI$5)^10)))),IF(AI$6&lt;$BB10,"",IF(AI$6=$BB10,$T10,IF(AH10&gt;=$O10,"",IF(AH10*$P10*(1.010145+0.002345*AI$5)^10&gt;$O10,$O10,AH10*$P10*(1.010145+0.002345*AI$5)^10)))))</f>
        <v>#VALUE!</v>
      </c>
      <c r="AJ10" s="203" t="e">
        <f>IF($S10="",IF(AND(積算水温計算!AJ105=FALSE,積算水温計算!AK105=FALSE),"",IF(AND(積算水温計算!AJ105=FALSE,積算水温計算!AK105=TRUE),$N10,IF(AI10&gt;=$O10,"",IF(AI10*$P10*(1.010145+0.002345*AJ$5)^10&gt;$O10,$O10,AI10*$P10*(1.010145+0.002345*AJ$5)^10)))),IF(AJ$6&lt;$BB10,"",IF(AJ$6=$BB10,$T10,IF(AI10&gt;=$O10,"",IF(AI10*$P10*(1.010145+0.002345*AJ$5)^10&gt;$O10,$O10,AI10*$P10*(1.010145+0.002345*AJ$5)^10)))))</f>
        <v>#VALUE!</v>
      </c>
      <c r="AK10" s="203" t="e">
        <f>IF($S10="",IF(AND(積算水温計算!AK105=FALSE,積算水温計算!AL105=FALSE),"",IF(AND(積算水温計算!AK105=FALSE,積算水温計算!AL105=TRUE),$N10,IF(AJ10&gt;=$O10,"",IF(AJ10*$P10*(1.010145+0.002345*AK$5)^10&gt;$O10,$O10,AJ10*$P10*(1.010145+0.002345*AK$5)^10)))),IF(AK$6&lt;$BB10,"",IF(AK$6=$BB10,$T10,IF(AJ10&gt;=$O10,"",IF(AJ10*$P10*(1.010145+0.002345*AK$5)^10&gt;$O10,$O10,AJ10*$P10*(1.010145+0.002345*AK$5)^10)))))</f>
        <v>#VALUE!</v>
      </c>
      <c r="AL10" s="203" t="e">
        <f>IF($S10="",IF(AND(積算水温計算!AL105=FALSE,積算水温計算!AM105=FALSE),"",IF(AND(積算水温計算!AL105=FALSE,積算水温計算!AM105=TRUE),$N10,IF(AK10&gt;=$O10,"",IF(AK10*$P10*(1.010145+0.002345*AL$5)^10&gt;$O10,$O10,AK10*$P10*(1.010145+0.002345*AL$5)^10)))),IF(AL$6&lt;$BB10,"",IF(AL$6=$BB10,$T10,IF(AK10&gt;=$O10,"",IF(AK10*$P10*(1.010145+0.002345*AL$5)^10&gt;$O10,$O10,AK10*$P10*(1.010145+0.002345*AL$5)^10)))))</f>
        <v>#VALUE!</v>
      </c>
      <c r="AM10" s="203" t="e">
        <f>IF($S10="",IF(AND(積算水温計算!AM105=FALSE,積算水温計算!AN105=FALSE),"",IF(AND(積算水温計算!AM105=FALSE,積算水温計算!AN105=TRUE),$N10,IF(AL10&gt;=$O10,"",IF(AL10*$P10*(1.010145+0.002345*AM$5)^10&gt;$O10,$O10,AL10*$P10*(1.010145+0.002345*AM$5)^10)))),IF(AM$6&lt;$BB10,"",IF(AM$6=$BB10,$T10,IF(AL10&gt;=$O10,"",IF(AL10*$P10*(1.010145+0.002345*AM$5)^10&gt;$O10,$O10,AL10*$P10*(1.010145+0.002345*AM$5)^10)))))</f>
        <v>#VALUE!</v>
      </c>
      <c r="AN10" s="203" t="e">
        <f>IF($S10="",IF(AND(積算水温計算!AN105=FALSE,積算水温計算!AO105=FALSE),"",IF(AND(積算水温計算!AN105=FALSE,積算水温計算!AO105=TRUE),$N10,IF(AM10&gt;=$O10,"",IF(AM10*$P10*(1.010145+0.002345*AN$5)^10&gt;$O10,$O10,AM10*$P10*(1.010145+0.002345*AN$5)^10)))),IF(AN$6&lt;$BB10,"",IF(AN$6=$BB10,$T10,IF(AM10&gt;=$O10,"",IF(AM10*$P10*(1.010145+0.002345*AN$5)^10&gt;$O10,$O10,AM10*$P10*(1.010145+0.002345*AN$5)^10)))))</f>
        <v>#VALUE!</v>
      </c>
      <c r="AO10" s="203" t="e">
        <f>IF($S10="",IF(AND(積算水温計算!AO105=FALSE,積算水温計算!AP105=FALSE),"",IF(AND(積算水温計算!AO105=FALSE,積算水温計算!AP105=TRUE),$N10,IF(AN10&gt;=$O10,"",IF(AN10*$P10*(1.010145+0.002345*AO$5)^10&gt;$O10,$O10,AN10*$P10*(1.010145+0.002345*AO$5)^10)))),IF(AO$6&lt;$BB10,"",IF(AO$6=$BB10,$T10,IF(AN10&gt;=$O10,"",IF(AN10*$P10*(1.010145+0.002345*AO$5)^10&gt;$O10,$O10,AN10*$P10*(1.010145+0.002345*AO$5)^10)))))</f>
        <v>#VALUE!</v>
      </c>
      <c r="AP10" s="203" t="e">
        <f>IF($S10="",IF(AND(積算水温計算!AP105=FALSE,積算水温計算!AQ105=FALSE),"",IF(AND(積算水温計算!AP105=FALSE,積算水温計算!AQ105=TRUE),$N10,IF(AO10&gt;=$O10,"",IF(AO10*$P10*(1.010145+0.002345*AP$5)^10&gt;$O10,$O10,AO10*$P10*(1.010145+0.002345*AP$5)^10)))),IF(AP$6&lt;$BB10,"",IF(AP$6=$BB10,$T10,IF(AO10&gt;=$O10,"",IF(AO10*$P10*(1.010145+0.002345*AP$5)^10&gt;$O10,$O10,AO10*$P10*(1.010145+0.002345*AP$5)^10)))))</f>
        <v>#VALUE!</v>
      </c>
      <c r="AQ10" s="204" t="e">
        <f>IF($S10="",IF(AND(積算水温計算!AQ105=FALSE,積算水温計算!AR105=FALSE),"",IF(AND(積算水温計算!AQ105=FALSE,積算水温計算!AR105=TRUE),$N10,IF(AP10&gt;=$O10,"",IF(AP10*$P10*(1.010145+0.002345*AQ$5)^10&gt;$O10,$O10,AP10*$P10*(1.010145+0.002345*AQ$5)^10)))),IF(AQ$6&lt;$BB10,"",IF(AQ$6=$BB10,$T10,IF(AP10&gt;=$O10,"",IF(AP10*$P10*(1.010145+0.002345*AQ$5)^10&gt;$O10,$O10,AP10*$P10*(1.010145+0.002345*AQ$5)^10)))))</f>
        <v>#VALUE!</v>
      </c>
      <c r="AR10" s="205" t="e">
        <f>IF($S10="",IF(AND(積算水温計算!AR105=FALSE,積算水温計算!AS105=FALSE),"",IF(AND(積算水温計算!AR105=FALSE,積算水温計算!AS105=TRUE),$N10,IF(AQ10&gt;=$O10,"",IF(AQ10*$P10*(1.010145+0.002345*AR$5)^10&gt;$O10,$O10,AQ10*$P10*(1.010145+0.002345*AR$5)^10)))),IF(AR$6&lt;$BB10,"",IF(AR$6=$BB10,$T10,IF(AQ10&gt;=$O10,"",IF(AQ10*$P10*(1.010145+0.002345*AR$5)^10&gt;$O10,$O10,AQ10*$P10*(1.010145+0.002345*AR$5)^10)))))</f>
        <v>#VALUE!</v>
      </c>
      <c r="AS10" s="203" t="e">
        <f>IF($S10="",IF(AND(積算水温計算!AS105=FALSE,積算水温計算!AT105=FALSE),"",IF(AND(積算水温計算!AS105=FALSE,積算水温計算!AT105=TRUE),$N10,IF(AR10&gt;=$O10,"",IF(AR10*$P10*(1.010145+0.002345*AS$5)^10&gt;$O10,$O10,AR10*$P10*(1.010145+0.002345*AS$5)^10)))),IF(AS$6&lt;$BB10,"",IF(AS$6=$BB10,$T10,IF(AR10&gt;=$O10,"",IF(AR10*$P10*(1.010145+0.002345*AS$5)^10&gt;$O10,$O10,AR10*$P10*(1.010145+0.002345*AS$5)^10)))))</f>
        <v>#VALUE!</v>
      </c>
      <c r="AT10" s="203" t="e">
        <f>IF($S10="",IF(AND(積算水温計算!AT105=FALSE,積算水温計算!AU105=FALSE),"",IF(AND(積算水温計算!AT105=FALSE,積算水温計算!AU105=TRUE),$N10,IF(AS10&gt;=$O10,"",IF(AS10*$P10*(1.010145+0.002345*AT$5)^10&gt;$O10,$O10,AS10*$P10*(1.010145+0.002345*AT$5)^10)))),IF(AT$6&lt;$BB10,"",IF(AT$6=$BB10,$T10,IF(AS10&gt;=$O10,"",IF(AS10*$P10*(1.010145+0.002345*AT$5)^10&gt;$O10,$O10,AS10*$P10*(1.010145+0.002345*AT$5)^10)))))</f>
        <v>#VALUE!</v>
      </c>
      <c r="AU10" s="203" t="e">
        <f>IF($S10="",IF(AND(積算水温計算!AU105=FALSE,積算水温計算!AV105=FALSE),"",IF(AND(積算水温計算!AU105=FALSE,積算水温計算!AV105=TRUE),$N10,IF(AT10&gt;=$O10,"",IF(AT10*$P10*(1.010145+0.002345*AU$5)^10&gt;$O10,$O10,AT10*$P10*(1.010145+0.002345*AU$5)^10)))),IF(AU$6&lt;$BB10,"",IF(AU$6=$BB10,$T10,IF(AT10&gt;=$O10,"",IF(AT10*$P10*(1.010145+0.002345*AU$5)^10&gt;$O10,$O10,AT10*$P10*(1.010145+0.002345*AU$5)^10)))))</f>
        <v>#VALUE!</v>
      </c>
      <c r="AV10" s="203" t="e">
        <f>IF($S10="",IF(AND(積算水温計算!AV105=FALSE,積算水温計算!AW105=FALSE),"",IF(AND(積算水温計算!AV105=FALSE,積算水温計算!AW105=TRUE),$N10,IF(AU10&gt;=$O10,"",IF(AU10*$P10*(1.010145+0.002345*AV$5)^10&gt;$O10,$O10,AU10*$P10*(1.010145+0.002345*AV$5)^10)))),IF(AV$6&lt;$BB10,"",IF(AV$6=$BB10,$T10,IF(AU10&gt;=$O10,"",IF(AU10*$P10*(1.010145+0.002345*AV$5)^10&gt;$O10,$O10,AU10*$P10*(1.010145+0.002345*AV$5)^10)))))</f>
        <v>#VALUE!</v>
      </c>
      <c r="AW10" s="206" t="e">
        <f>IF($S10="",IF(AND(積算水温計算!AW105=FALSE,積算水温計算!AX105=FALSE),"",IF(AND(積算水温計算!AW105=FALSE,積算水温計算!AX105=TRUE),$N10,IF(AV10&gt;=$O10,"",IF(AV10*$P10*(1.010145+0.002345*AW$5)^10&gt;$O10,$O10,AV10*$P10*(1.010145+0.002345*AW$5)^10)))),IF(AW$6&lt;$BB10,"",IF(AW$6=$BB10,$T10,IF(AV10&gt;=$O10,"",IF(AV10*$P10*(1.010145+0.002345*AW$5)^10&gt;$O10,$O10,AV10*$P10*(1.010145+0.002345*AW$5)^10)))))</f>
        <v>#VALUE!</v>
      </c>
      <c r="AX10" s="207" t="e">
        <f>IF($S10="",IF(AND(積算水温計算!AX105=FALSE,積算水温計算!AY105=FALSE),"",IF(AND(積算水温計算!AX105=FALSE,積算水温計算!AY105=TRUE),$N10,IF(AW10&gt;=$O10,"",IF(AW10*$P10*(1.010145+0.002345*AX$5)^10&gt;$O10,$O10,AW10*$P10*(1.010145+0.002345*AX$5)^10)))),IF(AX$6&lt;$BB10,"",IF(AX$6=$BB10,$T10,IF(AW10&gt;=$O10,"",IF(AW10*$P10*(1.010145+0.002345*AX$5)^10&gt;$O10,$O10,AW10*$P10*(1.010145+0.002345*AX$5)^10)))))</f>
        <v>#VALUE!</v>
      </c>
      <c r="AY10" s="203" t="e">
        <f>IF($S10="",IF(AND(積算水温計算!AY105=FALSE,積算水温計算!AZ105=FALSE),"",IF(AND(積算水温計算!AY105=FALSE,積算水温計算!AZ105=TRUE),$N10,IF(AX10&gt;=$O10,"",IF(AX10*$P10*(1.010145+0.002345*AY$5)^10&gt;$O10,$O10,AX10*$P10*(1.010145+0.002345*AY$5)^10)))),IF(AY$6&lt;$BB10,"",IF(AY$6=$BB10,$T10,IF(AX10&gt;=$O10,"",IF(AX10*$P10*(1.010145+0.002345*AY$5)^10&gt;$O10,$O10,AX10*$P10*(1.010145+0.002345*AY$5)^10)))))</f>
        <v>#VALUE!</v>
      </c>
      <c r="AZ10" s="170" t="str">
        <f>IF(K10="","",VLOOKUP(K10,$BE$3:$BF$29,2,FALSE))</f>
        <v/>
      </c>
      <c r="BA10" s="170" t="str">
        <f>IF(Q10="","",VLOOKUP(Q10,$BE$3:$BF$29,2,FALSE))</f>
        <v/>
      </c>
      <c r="BB10" s="170" t="str">
        <f>IF(S10="","",VLOOKUP(S10,$BE$3:$BF$29,2,FALSE))</f>
        <v/>
      </c>
      <c r="BC10" s="170" t="str">
        <f>IF(U10="","",VLOOKUP(U10,$BE$3:$BF$29,2,FALSE))</f>
        <v/>
      </c>
      <c r="BE10" s="170" t="s">
        <v>8</v>
      </c>
      <c r="BF10" s="170">
        <v>8</v>
      </c>
    </row>
    <row r="11" spans="1:58" x14ac:dyDescent="0.4">
      <c r="A11" s="171" t="str">
        <f>IF(●入力フォーム!A11="","",●入力フォーム!A11)</f>
        <v/>
      </c>
      <c r="B11" s="197" t="str">
        <f>IF(●入力フォーム!B11="","",●入力フォーム!B11)</f>
        <v/>
      </c>
      <c r="C11" s="198" t="str">
        <f>IF(●入力フォーム!C11="","",●入力フォーム!C11)</f>
        <v/>
      </c>
      <c r="D11" s="198" t="str">
        <f>IF(●入力フォーム!D11="","",●入力フォーム!D11)</f>
        <v/>
      </c>
      <c r="E11" s="199" t="str">
        <f>IF(●入力フォーム!E11="","",●入力フォーム!E11)</f>
        <v/>
      </c>
      <c r="F11" s="198" t="str">
        <f>IF(●入力フォーム!F11="","",●入力フォーム!F11)</f>
        <v/>
      </c>
      <c r="G11" s="200" t="str">
        <f>IF(●入力フォーム!G11="","",●入力フォーム!G11)</f>
        <v/>
      </c>
      <c r="H11" s="200" t="str">
        <f>IF(●入力フォーム!H11="","",●入力フォーム!H11)</f>
        <v/>
      </c>
      <c r="I11" s="200" t="str">
        <f>IF(●入力フォーム!I11="","",●入力フォーム!I11)</f>
        <v/>
      </c>
      <c r="J11" s="171" t="str">
        <f>IF(●入力フォーム!J11="","",●入力フォーム!J11)</f>
        <v/>
      </c>
      <c r="K11" s="171" t="str">
        <f>IF(●入力フォーム!K11="","",●入力フォーム!K11)</f>
        <v/>
      </c>
      <c r="L11" s="170" t="str">
        <f>IF(●入力フォーム!L11="","",●入力フォーム!L11)</f>
        <v/>
      </c>
      <c r="M11" s="170">
        <f>IF(●入力フォーム!M11="","",●入力フォーム!M11)</f>
        <v>960</v>
      </c>
      <c r="N11" s="201">
        <f>IF(●入力フォーム!N11="","",●入力フォーム!N11)</f>
        <v>0.4</v>
      </c>
      <c r="O11" s="201">
        <f>IF(●入力フォーム!O11="","",●入力フォーム!O11)</f>
        <v>1.3</v>
      </c>
      <c r="P11" s="201">
        <f>IF(●入力フォーム!P11="","",●入力フォーム!P11)</f>
        <v>1</v>
      </c>
      <c r="Q11" s="202" t="str">
        <f>IF(●入力フォーム!Q11="","",●入力フォーム!Q11)</f>
        <v/>
      </c>
      <c r="R11" s="170" t="str">
        <f>IF(●入力フォーム!R11="","",●入力フォーム!R11)</f>
        <v/>
      </c>
      <c r="S11" s="171" t="str">
        <f>IF(●入力フォーム!S11="","",●入力フォーム!S11)</f>
        <v/>
      </c>
      <c r="T11" s="170" t="str">
        <f>IF(●入力フォーム!T11="","",●入力フォーム!T11)</f>
        <v/>
      </c>
      <c r="U11" s="171" t="str">
        <f>IF(●入力フォーム!U11="","",●入力フォーム!U11)</f>
        <v/>
      </c>
      <c r="V11" s="203" t="str">
        <f t="shared" si="0"/>
        <v/>
      </c>
      <c r="W11" s="170" t="str">
        <f>IF(●入力フォーム!W11="","",●入力フォーム!W11)</f>
        <v/>
      </c>
      <c r="X11" s="203"/>
      <c r="Y11" s="203" t="e">
        <f>IF($S11="",IF(AND(積算水温計算!Y106=FALSE,積算水温計算!Z106=FALSE),"",IF(AND(積算水温計算!Y106=FALSE,積算水温計算!Z106=TRUE),$N11,IF(X11&gt;=$O11,"",IF(X11*$P11*(1.010145+0.002345*Y$5)^10&gt;$O11,$O11,X11*$P11*(1.010145+0.002345*Y$5)^10)))),IF(Y$6&lt;$BB11,"",IF(Y$6=$BB11,$T11,IF(X11&gt;=$O11,"",IF(X11*$P11*(1.010145+0.002345*Y$5)^10&gt;$O11,$O11,X11*$P11*(1.010145+0.002345*Y$5)^10)))))</f>
        <v>#VALUE!</v>
      </c>
      <c r="Z11" s="203" t="e">
        <f>IF($S11="",IF(AND(積算水温計算!Z106=FALSE,積算水温計算!AA106=FALSE),"",IF(AND(積算水温計算!Z106=FALSE,積算水温計算!AA106=TRUE),$N11,IF(Y11&gt;=$O11,"",IF(Y11*$P11*(1.010145+0.002345*Z$5)^10&gt;$O11,$O11,Y11*$P11*(1.010145+0.002345*Z$5)^10)))),IF(Z$6&lt;$BB11,"",IF(Z$6=$BB11,$T11,IF(Y11&gt;=$O11,"",IF(Y11*$P11*(1.010145+0.002345*Z$5)^10&gt;$O11,$O11,Y11*$P11*(1.010145+0.002345*Z$5)^10)))))</f>
        <v>#VALUE!</v>
      </c>
      <c r="AA11" s="203" t="e">
        <f>IF($S11="",IF(AND(積算水温計算!AA106=FALSE,積算水温計算!AB106=FALSE),"",IF(AND(積算水温計算!AA106=FALSE,積算水温計算!AB106=TRUE),$N11,IF(Z11&gt;=$O11,"",IF(Z11*$P11*(1.010145+0.002345*AA$5)^10&gt;$O11,$O11,Z11*$P11*(1.010145+0.002345*AA$5)^10)))),IF(AA$6&lt;$BB11,"",IF(AA$6=$BB11,$T11,IF(Z11&gt;=$O11,"",IF(Z11*$P11*(1.010145+0.002345*AA$5)^10&gt;$O11,$O11,Z11*$P11*(1.010145+0.002345*AA$5)^10)))))</f>
        <v>#VALUE!</v>
      </c>
      <c r="AB11" s="203" t="e">
        <f>IF($S11="",IF(AND(積算水温計算!AB106=FALSE,積算水温計算!AC106=FALSE),"",IF(AND(積算水温計算!AB106=FALSE,積算水温計算!AC106=TRUE),$N11,IF(AA11&gt;=$O11,"",IF(AA11*$P11*(1.010145+0.002345*AB$5)^10&gt;$O11,$O11,AA11*$P11*(1.010145+0.002345*AB$5)^10)))),IF(AB$6&lt;$BB11,"",IF(AB$6=$BB11,$T11,IF(AA11&gt;=$O11,"",IF(AA11*$P11*(1.010145+0.002345*AB$5)^10&gt;$O11,$O11,AA11*$P11*(1.010145+0.002345*AB$5)^10)))))</f>
        <v>#VALUE!</v>
      </c>
      <c r="AC11" s="203" t="e">
        <f>IF($S11="",IF(AND(積算水温計算!AC106=FALSE,積算水温計算!AD106=FALSE),"",IF(AND(積算水温計算!AC106=FALSE,積算水温計算!AD106=TRUE),$N11,IF(AB11&gt;=$O11,"",IF(AB11*$P11*(1.010145+0.002345*AC$5)^10&gt;$O11,$O11,AB11*$P11*(1.010145+0.002345*AC$5)^10)))),IF(AC$6&lt;$BB11,"",IF(AC$6=$BB11,$T11,IF(AB11&gt;=$O11,"",IF(AB11*$P11*(1.010145+0.002345*AC$5)^10&gt;$O11,$O11,AB11*$P11*(1.010145+0.002345*AC$5)^10)))))</f>
        <v>#VALUE!</v>
      </c>
      <c r="AD11" s="203" t="e">
        <f>IF($S11="",IF(AND(積算水温計算!AD106=FALSE,積算水温計算!AE106=FALSE),"",IF(AND(積算水温計算!AD106=FALSE,積算水温計算!AE106=TRUE),$N11,IF(AC11&gt;=$O11,"",IF(AC11*$P11*(1.010145+0.002345*AD$5)^10&gt;$O11,$O11,AC11*$P11*(1.010145+0.002345*AD$5)^10)))),IF(AD$6&lt;$BB11,"",IF(AD$6=$BB11,$T11,IF(AC11&gt;=$O11,"",IF(AC11*$P11*(1.010145+0.002345*AD$5)^10&gt;$O11,$O11,AC11*$P11*(1.010145+0.002345*AD$5)^10)))))</f>
        <v>#VALUE!</v>
      </c>
      <c r="AE11" s="203" t="e">
        <f>IF($S11="",IF(AND(積算水温計算!AE106=FALSE,積算水温計算!AF106=FALSE),"",IF(AND(積算水温計算!AE106=FALSE,積算水温計算!AF106=TRUE),$N11,IF(AD11&gt;=$O11,"",IF(AD11*$P11*(1.010145+0.002345*AE$5)^10&gt;$O11,$O11,AD11*$P11*(1.010145+0.002345*AE$5)^10)))),IF(AE$6&lt;$BB11,"",IF(AE$6=$BB11,$T11,IF(AD11&gt;=$O11,"",IF(AD11*$P11*(1.010145+0.002345*AE$5)^10&gt;$O11,$O11,AD11*$P11*(1.010145+0.002345*AE$5)^10)))))</f>
        <v>#VALUE!</v>
      </c>
      <c r="AF11" s="203" t="e">
        <f>IF($S11="",IF(AND(積算水温計算!AF106=FALSE,積算水温計算!AG106=FALSE),"",IF(AND(積算水温計算!AF106=FALSE,積算水温計算!AG106=TRUE),$N11,IF(AE11&gt;=$O11,"",IF(AE11*$P11*(1.010145+0.002345*AF$5)^10&gt;$O11,$O11,AE11*$P11*(1.010145+0.002345*AF$5)^10)))),IF(AF$6&lt;$BB11,"",IF(AF$6=$BB11,$T11,IF(AE11&gt;=$O11,"",IF(AE11*$P11*(1.010145+0.002345*AF$5)^10&gt;$O11,$O11,AE11*$P11*(1.010145+0.002345*AF$5)^10)))))</f>
        <v>#VALUE!</v>
      </c>
      <c r="AG11" s="203" t="e">
        <f>IF($S11="",IF(AND(積算水温計算!AG106=FALSE,積算水温計算!AH106=FALSE),"",IF(AND(積算水温計算!AG106=FALSE,積算水温計算!AH106=TRUE),$N11,IF(AF11&gt;=$O11,"",IF(AF11*$P11*(1.010145+0.002345*AG$5)^10&gt;$O11,$O11,AF11*$P11*(1.010145+0.002345*AG$5)^10)))),IF(AG$6&lt;$BB11,"",IF(AG$6=$BB11,$T11,IF(AF11&gt;=$O11,"",IF(AF11*$P11*(1.010145+0.002345*AG$5)^10&gt;$O11,$O11,AF11*$P11*(1.010145+0.002345*AG$5)^10)))))</f>
        <v>#VALUE!</v>
      </c>
      <c r="AH11" s="203" t="e">
        <f>IF($S11="",IF(AND(積算水温計算!AH106=FALSE,積算水温計算!AI106=FALSE),"",IF(AND(積算水温計算!AH106=FALSE,積算水温計算!AI106=TRUE),$N11,IF(AG11&gt;=$O11,"",IF(AG11*$P11*(1.010145+0.002345*AH$5)^10&gt;$O11,$O11,AG11*$P11*(1.010145+0.002345*AH$5)^10)))),IF(AH$6&lt;$BB11,"",IF(AH$6=$BB11,$T11,IF(AG11&gt;=$O11,"",IF(AG11*$P11*(1.010145+0.002345*AH$5)^10&gt;$O11,$O11,AG11*$P11*(1.010145+0.002345*AH$5)^10)))))</f>
        <v>#VALUE!</v>
      </c>
      <c r="AI11" s="203" t="e">
        <f>IF($S11="",IF(AND(積算水温計算!AI106=FALSE,積算水温計算!AJ106=FALSE),"",IF(AND(積算水温計算!AI106=FALSE,積算水温計算!AJ106=TRUE),$N11,IF(AH11&gt;=$O11,"",IF(AH11*$P11*(1.010145+0.002345*AI$5)^10&gt;$O11,$O11,AH11*$P11*(1.010145+0.002345*AI$5)^10)))),IF(AI$6&lt;$BB11,"",IF(AI$6=$BB11,$T11,IF(AH11&gt;=$O11,"",IF(AH11*$P11*(1.010145+0.002345*AI$5)^10&gt;$O11,$O11,AH11*$P11*(1.010145+0.002345*AI$5)^10)))))</f>
        <v>#VALUE!</v>
      </c>
      <c r="AJ11" s="203" t="e">
        <f>IF($S11="",IF(AND(積算水温計算!AJ106=FALSE,積算水温計算!AK106=FALSE),"",IF(AND(積算水温計算!AJ106=FALSE,積算水温計算!AK106=TRUE),$N11,IF(AI11&gt;=$O11,"",IF(AI11*$P11*(1.010145+0.002345*AJ$5)^10&gt;$O11,$O11,AI11*$P11*(1.010145+0.002345*AJ$5)^10)))),IF(AJ$6&lt;$BB11,"",IF(AJ$6=$BB11,$T11,IF(AI11&gt;=$O11,"",IF(AI11*$P11*(1.010145+0.002345*AJ$5)^10&gt;$O11,$O11,AI11*$P11*(1.010145+0.002345*AJ$5)^10)))))</f>
        <v>#VALUE!</v>
      </c>
      <c r="AK11" s="203" t="e">
        <f>IF($S11="",IF(AND(積算水温計算!AK106=FALSE,積算水温計算!AL106=FALSE),"",IF(AND(積算水温計算!AK106=FALSE,積算水温計算!AL106=TRUE),$N11,IF(AJ11&gt;=$O11,"",IF(AJ11*$P11*(1.010145+0.002345*AK$5)^10&gt;$O11,$O11,AJ11*$P11*(1.010145+0.002345*AK$5)^10)))),IF(AK$6&lt;$BB11,"",IF(AK$6=$BB11,$T11,IF(AJ11&gt;=$O11,"",IF(AJ11*$P11*(1.010145+0.002345*AK$5)^10&gt;$O11,$O11,AJ11*$P11*(1.010145+0.002345*AK$5)^10)))))</f>
        <v>#VALUE!</v>
      </c>
      <c r="AL11" s="203" t="e">
        <f>IF($S11="",IF(AND(積算水温計算!AL106=FALSE,積算水温計算!AM106=FALSE),"",IF(AND(積算水温計算!AL106=FALSE,積算水温計算!AM106=TRUE),$N11,IF(AK11&gt;=$O11,"",IF(AK11*$P11*(1.010145+0.002345*AL$5)^10&gt;$O11,$O11,AK11*$P11*(1.010145+0.002345*AL$5)^10)))),IF(AL$6&lt;$BB11,"",IF(AL$6=$BB11,$T11,IF(AK11&gt;=$O11,"",IF(AK11*$P11*(1.010145+0.002345*AL$5)^10&gt;$O11,$O11,AK11*$P11*(1.010145+0.002345*AL$5)^10)))))</f>
        <v>#VALUE!</v>
      </c>
      <c r="AM11" s="203" t="e">
        <f>IF($S11="",IF(AND(積算水温計算!AM106=FALSE,積算水温計算!AN106=FALSE),"",IF(AND(積算水温計算!AM106=FALSE,積算水温計算!AN106=TRUE),$N11,IF(AL11&gt;=$O11,"",IF(AL11*$P11*(1.010145+0.002345*AM$5)^10&gt;$O11,$O11,AL11*$P11*(1.010145+0.002345*AM$5)^10)))),IF(AM$6&lt;$BB11,"",IF(AM$6=$BB11,$T11,IF(AL11&gt;=$O11,"",IF(AL11*$P11*(1.010145+0.002345*AM$5)^10&gt;$O11,$O11,AL11*$P11*(1.010145+0.002345*AM$5)^10)))))</f>
        <v>#VALUE!</v>
      </c>
      <c r="AN11" s="203" t="e">
        <f>IF($S11="",IF(AND(積算水温計算!AN106=FALSE,積算水温計算!AO106=FALSE),"",IF(AND(積算水温計算!AN106=FALSE,積算水温計算!AO106=TRUE),$N11,IF(AM11&gt;=$O11,"",IF(AM11*$P11*(1.010145+0.002345*AN$5)^10&gt;$O11,$O11,AM11*$P11*(1.010145+0.002345*AN$5)^10)))),IF(AN$6&lt;$BB11,"",IF(AN$6=$BB11,$T11,IF(AM11&gt;=$O11,"",IF(AM11*$P11*(1.010145+0.002345*AN$5)^10&gt;$O11,$O11,AM11*$P11*(1.010145+0.002345*AN$5)^10)))))</f>
        <v>#VALUE!</v>
      </c>
      <c r="AO11" s="203" t="e">
        <f>IF($S11="",IF(AND(積算水温計算!AO106=FALSE,積算水温計算!AP106=FALSE),"",IF(AND(積算水温計算!AO106=FALSE,積算水温計算!AP106=TRUE),$N11,IF(AN11&gt;=$O11,"",IF(AN11*$P11*(1.010145+0.002345*AO$5)^10&gt;$O11,$O11,AN11*$P11*(1.010145+0.002345*AO$5)^10)))),IF(AO$6&lt;$BB11,"",IF(AO$6=$BB11,$T11,IF(AN11&gt;=$O11,"",IF(AN11*$P11*(1.010145+0.002345*AO$5)^10&gt;$O11,$O11,AN11*$P11*(1.010145+0.002345*AO$5)^10)))))</f>
        <v>#VALUE!</v>
      </c>
      <c r="AP11" s="203" t="e">
        <f>IF($S11="",IF(AND(積算水温計算!AP106=FALSE,積算水温計算!AQ106=FALSE),"",IF(AND(積算水温計算!AP106=FALSE,積算水温計算!AQ106=TRUE),$N11,IF(AO11&gt;=$O11,"",IF(AO11*$P11*(1.010145+0.002345*AP$5)^10&gt;$O11,$O11,AO11*$P11*(1.010145+0.002345*AP$5)^10)))),IF(AP$6&lt;$BB11,"",IF(AP$6=$BB11,$T11,IF(AO11&gt;=$O11,"",IF(AO11*$P11*(1.010145+0.002345*AP$5)^10&gt;$O11,$O11,AO11*$P11*(1.010145+0.002345*AP$5)^10)))))</f>
        <v>#VALUE!</v>
      </c>
      <c r="AQ11" s="204" t="e">
        <f>IF($S11="",IF(AND(積算水温計算!AQ106=FALSE,積算水温計算!AR106=FALSE),"",IF(AND(積算水温計算!AQ106=FALSE,積算水温計算!AR106=TRUE),$N11,IF(AP11&gt;=$O11,"",IF(AP11*$P11*(1.010145+0.002345*AQ$5)^10&gt;$O11,$O11,AP11*$P11*(1.010145+0.002345*AQ$5)^10)))),IF(AQ$6&lt;$BB11,"",IF(AQ$6=$BB11,$T11,IF(AP11&gt;=$O11,"",IF(AP11*$P11*(1.010145+0.002345*AQ$5)^10&gt;$O11,$O11,AP11*$P11*(1.010145+0.002345*AQ$5)^10)))))</f>
        <v>#VALUE!</v>
      </c>
      <c r="AR11" s="205" t="e">
        <f>IF($S11="",IF(AND(積算水温計算!AR106=FALSE,積算水温計算!AS106=FALSE),"",IF(AND(積算水温計算!AR106=FALSE,積算水温計算!AS106=TRUE),$N11,IF(AQ11&gt;=$O11,"",IF(AQ11*$P11*(1.010145+0.002345*AR$5)^10&gt;$O11,$O11,AQ11*$P11*(1.010145+0.002345*AR$5)^10)))),IF(AR$6&lt;$BB11,"",IF(AR$6=$BB11,$T11,IF(AQ11&gt;=$O11,"",IF(AQ11*$P11*(1.010145+0.002345*AR$5)^10&gt;$O11,$O11,AQ11*$P11*(1.010145+0.002345*AR$5)^10)))))</f>
        <v>#VALUE!</v>
      </c>
      <c r="AS11" s="203" t="e">
        <f>IF($S11="",IF(AND(積算水温計算!AS106=FALSE,積算水温計算!AT106=FALSE),"",IF(AND(積算水温計算!AS106=FALSE,積算水温計算!AT106=TRUE),$N11,IF(AR11&gt;=$O11,"",IF(AR11*$P11*(1.010145+0.002345*AS$5)^10&gt;$O11,$O11,AR11*$P11*(1.010145+0.002345*AS$5)^10)))),IF(AS$6&lt;$BB11,"",IF(AS$6=$BB11,$T11,IF(AR11&gt;=$O11,"",IF(AR11*$P11*(1.010145+0.002345*AS$5)^10&gt;$O11,$O11,AR11*$P11*(1.010145+0.002345*AS$5)^10)))))</f>
        <v>#VALUE!</v>
      </c>
      <c r="AT11" s="203" t="e">
        <f>IF($S11="",IF(AND(積算水温計算!AT106=FALSE,積算水温計算!AU106=FALSE),"",IF(AND(積算水温計算!AT106=FALSE,積算水温計算!AU106=TRUE),$N11,IF(AS11&gt;=$O11,"",IF(AS11*$P11*(1.010145+0.002345*AT$5)^10&gt;$O11,$O11,AS11*$P11*(1.010145+0.002345*AT$5)^10)))),IF(AT$6&lt;$BB11,"",IF(AT$6=$BB11,$T11,IF(AS11&gt;=$O11,"",IF(AS11*$P11*(1.010145+0.002345*AT$5)^10&gt;$O11,$O11,AS11*$P11*(1.010145+0.002345*AT$5)^10)))))</f>
        <v>#VALUE!</v>
      </c>
      <c r="AU11" s="203" t="e">
        <f>IF($S11="",IF(AND(積算水温計算!AU106=FALSE,積算水温計算!AV106=FALSE),"",IF(AND(積算水温計算!AU106=FALSE,積算水温計算!AV106=TRUE),$N11,IF(AT11&gt;=$O11,"",IF(AT11*$P11*(1.010145+0.002345*AU$5)^10&gt;$O11,$O11,AT11*$P11*(1.010145+0.002345*AU$5)^10)))),IF(AU$6&lt;$BB11,"",IF(AU$6=$BB11,$T11,IF(AT11&gt;=$O11,"",IF(AT11*$P11*(1.010145+0.002345*AU$5)^10&gt;$O11,$O11,AT11*$P11*(1.010145+0.002345*AU$5)^10)))))</f>
        <v>#VALUE!</v>
      </c>
      <c r="AV11" s="203" t="e">
        <f>IF($S11="",IF(AND(積算水温計算!AV106=FALSE,積算水温計算!AW106=FALSE),"",IF(AND(積算水温計算!AV106=FALSE,積算水温計算!AW106=TRUE),$N11,IF(AU11&gt;=$O11,"",IF(AU11*$P11*(1.010145+0.002345*AV$5)^10&gt;$O11,$O11,AU11*$P11*(1.010145+0.002345*AV$5)^10)))),IF(AV$6&lt;$BB11,"",IF(AV$6=$BB11,$T11,IF(AU11&gt;=$O11,"",IF(AU11*$P11*(1.010145+0.002345*AV$5)^10&gt;$O11,$O11,AU11*$P11*(1.010145+0.002345*AV$5)^10)))))</f>
        <v>#VALUE!</v>
      </c>
      <c r="AW11" s="206" t="e">
        <f>IF($S11="",IF(AND(積算水温計算!AW106=FALSE,積算水温計算!AX106=FALSE),"",IF(AND(積算水温計算!AW106=FALSE,積算水温計算!AX106=TRUE),$N11,IF(AV11&gt;=$O11,"",IF(AV11*$P11*(1.010145+0.002345*AW$5)^10&gt;$O11,$O11,AV11*$P11*(1.010145+0.002345*AW$5)^10)))),IF(AW$6&lt;$BB11,"",IF(AW$6=$BB11,$T11,IF(AV11&gt;=$O11,"",IF(AV11*$P11*(1.010145+0.002345*AW$5)^10&gt;$O11,$O11,AV11*$P11*(1.010145+0.002345*AW$5)^10)))))</f>
        <v>#VALUE!</v>
      </c>
      <c r="AX11" s="207" t="e">
        <f>IF($S11="",IF(AND(積算水温計算!AX106=FALSE,積算水温計算!AY106=FALSE),"",IF(AND(積算水温計算!AX106=FALSE,積算水温計算!AY106=TRUE),$N11,IF(AW11&gt;=$O11,"",IF(AW11*$P11*(1.010145+0.002345*AX$5)^10&gt;$O11,$O11,AW11*$P11*(1.010145+0.002345*AX$5)^10)))),IF(AX$6&lt;$BB11,"",IF(AX$6=$BB11,$T11,IF(AW11&gt;=$O11,"",IF(AW11*$P11*(1.010145+0.002345*AX$5)^10&gt;$O11,$O11,AW11*$P11*(1.010145+0.002345*AX$5)^10)))))</f>
        <v>#VALUE!</v>
      </c>
      <c r="AY11" s="203" t="e">
        <f>IF($S11="",IF(AND(積算水温計算!AY106=FALSE,積算水温計算!AZ106=FALSE),"",IF(AND(積算水温計算!AY106=FALSE,積算水温計算!AZ106=TRUE),$N11,IF(AX11&gt;=$O11,"",IF(AX11*$P11*(1.010145+0.002345*AY$5)^10&gt;$O11,$O11,AX11*$P11*(1.010145+0.002345*AY$5)^10)))),IF(AY$6&lt;$BB11,"",IF(AY$6=$BB11,$T11,IF(AX11&gt;=$O11,"",IF(AX11*$P11*(1.010145+0.002345*AY$5)^10&gt;$O11,$O11,AX11*$P11*(1.010145+0.002345*AY$5)^10)))))</f>
        <v>#VALUE!</v>
      </c>
      <c r="AZ11" s="170" t="str">
        <f t="shared" ref="AZ11:AZ74" si="1">IF(K11="","",VLOOKUP(K11,$BE$3:$BF$29,2,FALSE))</f>
        <v/>
      </c>
      <c r="BA11" s="170" t="str">
        <f t="shared" ref="BA11:BA74" si="2">IF(Q11="","",VLOOKUP(Q11,$BE$3:$BF$29,2,FALSE))</f>
        <v/>
      </c>
      <c r="BB11" s="170" t="str">
        <f t="shared" ref="BB11:BB74" si="3">IF(S11="","",VLOOKUP(S11,$BE$3:$BF$29,2,FALSE))</f>
        <v/>
      </c>
      <c r="BC11" s="170" t="str">
        <f t="shared" ref="BC11:BC74" si="4">IF(U11="","",VLOOKUP(U11,$BE$3:$BF$29,2,FALSE))</f>
        <v/>
      </c>
      <c r="BE11" s="170" t="s">
        <v>9</v>
      </c>
      <c r="BF11" s="170">
        <v>9</v>
      </c>
    </row>
    <row r="12" spans="1:58" x14ac:dyDescent="0.4">
      <c r="A12" s="171" t="str">
        <f>IF(●入力フォーム!A12="","",●入力フォーム!A12)</f>
        <v/>
      </c>
      <c r="B12" s="197" t="str">
        <f>IF(●入力フォーム!B12="","",●入力フォーム!B12)</f>
        <v/>
      </c>
      <c r="C12" s="198" t="str">
        <f>IF(●入力フォーム!C12="","",●入力フォーム!C12)</f>
        <v/>
      </c>
      <c r="D12" s="198" t="str">
        <f>IF(●入力フォーム!D12="","",●入力フォーム!D12)</f>
        <v/>
      </c>
      <c r="E12" s="199" t="str">
        <f>IF(●入力フォーム!E12="","",●入力フォーム!E12)</f>
        <v/>
      </c>
      <c r="F12" s="198" t="str">
        <f>IF(●入力フォーム!F12="","",●入力フォーム!F12)</f>
        <v/>
      </c>
      <c r="G12" s="200" t="str">
        <f>IF(●入力フォーム!G12="","",●入力フォーム!G12)</f>
        <v/>
      </c>
      <c r="H12" s="200" t="str">
        <f>IF(●入力フォーム!H12="","",●入力フォーム!H12)</f>
        <v/>
      </c>
      <c r="I12" s="200" t="str">
        <f>IF(●入力フォーム!I12="","",●入力フォーム!I12)</f>
        <v/>
      </c>
      <c r="J12" s="171" t="str">
        <f>IF(●入力フォーム!J12="","",●入力フォーム!J12)</f>
        <v/>
      </c>
      <c r="K12" s="171" t="str">
        <f>IF(●入力フォーム!K12="","",●入力フォーム!K12)</f>
        <v/>
      </c>
      <c r="L12" s="170" t="str">
        <f>IF(●入力フォーム!L12="","",●入力フォーム!L12)</f>
        <v/>
      </c>
      <c r="M12" s="170">
        <f>IF(●入力フォーム!M12="","",●入力フォーム!M12)</f>
        <v>960</v>
      </c>
      <c r="N12" s="201">
        <f>IF(●入力フォーム!N12="","",●入力フォーム!N12)</f>
        <v>0.4</v>
      </c>
      <c r="O12" s="201">
        <f>IF(●入力フォーム!O12="","",●入力フォーム!O12)</f>
        <v>1.3</v>
      </c>
      <c r="P12" s="201">
        <f>IF(●入力フォーム!P12="","",●入力フォーム!P12)</f>
        <v>1</v>
      </c>
      <c r="Q12" s="202" t="str">
        <f>IF(●入力フォーム!Q12="","",●入力フォーム!Q12)</f>
        <v/>
      </c>
      <c r="R12" s="170" t="str">
        <f>IF(●入力フォーム!R12="","",●入力フォーム!R12)</f>
        <v/>
      </c>
      <c r="S12" s="171" t="str">
        <f>IF(●入力フォーム!S12="","",●入力フォーム!S12)</f>
        <v/>
      </c>
      <c r="T12" s="170" t="str">
        <f>IF(●入力フォーム!T12="","",●入力フォーム!T12)</f>
        <v/>
      </c>
      <c r="U12" s="171" t="str">
        <f>IF(●入力フォーム!U12="","",●入力フォーム!U12)</f>
        <v/>
      </c>
      <c r="V12" s="203" t="str">
        <f>IF(BC12="","",LOOKUP(BC12,$X$6:$AY$6,X12:AY12))</f>
        <v/>
      </c>
      <c r="W12" s="170" t="str">
        <f>IF(●入力フォーム!W12="","",●入力フォーム!W12)</f>
        <v/>
      </c>
      <c r="X12" s="203"/>
      <c r="Y12" s="203" t="e">
        <f>IF($S12="",IF(AND(積算水温計算!Y107=FALSE,積算水温計算!Z107=FALSE),"",IF(AND(積算水温計算!Y107=FALSE,積算水温計算!Z107=TRUE),$N12,IF(X12&gt;=$O12,"",IF(X12*$P12*(1.010145+0.002345*Y$5)^10&gt;$O12,$O12,X12*$P12*(1.010145+0.002345*Y$5)^10)))),IF(Y$6&lt;$BB12,"",IF(Y$6=$BB12,$T12,IF(X12&gt;=$O12,"",IF(X12*$P12*(1.010145+0.002345*Y$5)^10&gt;$O12,$O12,X12*$P12*(1.010145+0.002345*Y$5)^10)))))</f>
        <v>#VALUE!</v>
      </c>
      <c r="Z12" s="203" t="e">
        <f>IF($S12="",IF(AND(積算水温計算!Z107=FALSE,積算水温計算!AA107=FALSE),"",IF(AND(積算水温計算!Z107=FALSE,積算水温計算!AA107=TRUE),$N12,IF(Y12&gt;=$O12,"",IF(Y12*$P12*(1.010145+0.002345*Z$5)^10&gt;$O12,$O12,Y12*$P12*(1.010145+0.002345*Z$5)^10)))),IF(Z$6&lt;$BB12,"",IF(Z$6=$BB12,$T12,IF(Y12&gt;=$O12,"",IF(Y12*$P12*(1.010145+0.002345*Z$5)^10&gt;$O12,$O12,Y12*$P12*(1.010145+0.002345*Z$5)^10)))))</f>
        <v>#VALUE!</v>
      </c>
      <c r="AA12" s="203" t="e">
        <f>IF($S12="",IF(AND(積算水温計算!AA107=FALSE,積算水温計算!AB107=FALSE),"",IF(AND(積算水温計算!AA107=FALSE,積算水温計算!AB107=TRUE),$N12,IF(Z12&gt;=$O12,"",IF(Z12*$P12*(1.010145+0.002345*AA$5)^10&gt;$O12,$O12,Z12*$P12*(1.010145+0.002345*AA$5)^10)))),IF(AA$6&lt;$BB12,"",IF(AA$6=$BB12,$T12,IF(Z12&gt;=$O12,"",IF(Z12*$P12*(1.010145+0.002345*AA$5)^10&gt;$O12,$O12,Z12*$P12*(1.010145+0.002345*AA$5)^10)))))</f>
        <v>#VALUE!</v>
      </c>
      <c r="AB12" s="203" t="e">
        <f>IF($S12="",IF(AND(積算水温計算!AB107=FALSE,積算水温計算!AC107=FALSE),"",IF(AND(積算水温計算!AB107=FALSE,積算水温計算!AC107=TRUE),$N12,IF(AA12&gt;=$O12,"",IF(AA12*$P12*(1.010145+0.002345*AB$5)^10&gt;$O12,$O12,AA12*$P12*(1.010145+0.002345*AB$5)^10)))),IF(AB$6&lt;$BB12,"",IF(AB$6=$BB12,$T12,IF(AA12&gt;=$O12,"",IF(AA12*$P12*(1.010145+0.002345*AB$5)^10&gt;$O12,$O12,AA12*$P12*(1.010145+0.002345*AB$5)^10)))))</f>
        <v>#VALUE!</v>
      </c>
      <c r="AC12" s="203" t="e">
        <f>IF($S12="",IF(AND(積算水温計算!AC107=FALSE,積算水温計算!AD107=FALSE),"",IF(AND(積算水温計算!AC107=FALSE,積算水温計算!AD107=TRUE),$N12,IF(AB12&gt;=$O12,"",IF(AB12*$P12*(1.010145+0.002345*AC$5)^10&gt;$O12,$O12,AB12*$P12*(1.010145+0.002345*AC$5)^10)))),IF(AC$6&lt;$BB12,"",IF(AC$6=$BB12,$T12,IF(AB12&gt;=$O12,"",IF(AB12*$P12*(1.010145+0.002345*AC$5)^10&gt;$O12,$O12,AB12*$P12*(1.010145+0.002345*AC$5)^10)))))</f>
        <v>#VALUE!</v>
      </c>
      <c r="AD12" s="203" t="e">
        <f>IF($S12="",IF(AND(積算水温計算!AD107=FALSE,積算水温計算!AE107=FALSE),"",IF(AND(積算水温計算!AD107=FALSE,積算水温計算!AE107=TRUE),$N12,IF(AC12&gt;=$O12,"",IF(AC12*$P12*(1.010145+0.002345*AD$5)^10&gt;$O12,$O12,AC12*$P12*(1.010145+0.002345*AD$5)^10)))),IF(AD$6&lt;$BB12,"",IF(AD$6=$BB12,$T12,IF(AC12&gt;=$O12,"",IF(AC12*$P12*(1.010145+0.002345*AD$5)^10&gt;$O12,$O12,AC12*$P12*(1.010145+0.002345*AD$5)^10)))))</f>
        <v>#VALUE!</v>
      </c>
      <c r="AE12" s="203" t="e">
        <f>IF($S12="",IF(AND(積算水温計算!AE107=FALSE,積算水温計算!AF107=FALSE),"",IF(AND(積算水温計算!AE107=FALSE,積算水温計算!AF107=TRUE),$N12,IF(AD12&gt;=$O12,"",IF(AD12*$P12*(1.010145+0.002345*AE$5)^10&gt;$O12,$O12,AD12*$P12*(1.010145+0.002345*AE$5)^10)))),IF(AE$6&lt;$BB12,"",IF(AE$6=$BB12,$T12,IF(AD12&gt;=$O12,"",IF(AD12*$P12*(1.010145+0.002345*AE$5)^10&gt;$O12,$O12,AD12*$P12*(1.010145+0.002345*AE$5)^10)))))</f>
        <v>#VALUE!</v>
      </c>
      <c r="AF12" s="203" t="e">
        <f>IF($S12="",IF(AND(積算水温計算!AF107=FALSE,積算水温計算!AG107=FALSE),"",IF(AND(積算水温計算!AF107=FALSE,積算水温計算!AG107=TRUE),$N12,IF(AE12&gt;=$O12,"",IF(AE12*$P12*(1.010145+0.002345*AF$5)^10&gt;$O12,$O12,AE12*$P12*(1.010145+0.002345*AF$5)^10)))),IF(AF$6&lt;$BB12,"",IF(AF$6=$BB12,$T12,IF(AE12&gt;=$O12,"",IF(AE12*$P12*(1.010145+0.002345*AF$5)^10&gt;$O12,$O12,AE12*$P12*(1.010145+0.002345*AF$5)^10)))))</f>
        <v>#VALUE!</v>
      </c>
      <c r="AG12" s="203" t="e">
        <f>IF($S12="",IF(AND(積算水温計算!AG107=FALSE,積算水温計算!AH107=FALSE),"",IF(AND(積算水温計算!AG107=FALSE,積算水温計算!AH107=TRUE),$N12,IF(AF12&gt;=$O12,"",IF(AF12*$P12*(1.010145+0.002345*AG$5)^10&gt;$O12,$O12,AF12*$P12*(1.010145+0.002345*AG$5)^10)))),IF(AG$6&lt;$BB12,"",IF(AG$6=$BB12,$T12,IF(AF12&gt;=$O12,"",IF(AF12*$P12*(1.010145+0.002345*AG$5)^10&gt;$O12,$O12,AF12*$P12*(1.010145+0.002345*AG$5)^10)))))</f>
        <v>#VALUE!</v>
      </c>
      <c r="AH12" s="203" t="e">
        <f>IF($S12="",IF(AND(積算水温計算!AH107=FALSE,積算水温計算!AI107=FALSE),"",IF(AND(積算水温計算!AH107=FALSE,積算水温計算!AI107=TRUE),$N12,IF(AG12&gt;=$O12,"",IF(AG12*$P12*(1.010145+0.002345*AH$5)^10&gt;$O12,$O12,AG12*$P12*(1.010145+0.002345*AH$5)^10)))),IF(AH$6&lt;$BB12,"",IF(AH$6=$BB12,$T12,IF(AG12&gt;=$O12,"",IF(AG12*$P12*(1.010145+0.002345*AH$5)^10&gt;$O12,$O12,AG12*$P12*(1.010145+0.002345*AH$5)^10)))))</f>
        <v>#VALUE!</v>
      </c>
      <c r="AI12" s="203" t="e">
        <f>IF($S12="",IF(AND(積算水温計算!AI107=FALSE,積算水温計算!AJ107=FALSE),"",IF(AND(積算水温計算!AI107=FALSE,積算水温計算!AJ107=TRUE),$N12,IF(AH12&gt;=$O12,"",IF(AH12*$P12*(1.010145+0.002345*AI$5)^10&gt;$O12,$O12,AH12*$P12*(1.010145+0.002345*AI$5)^10)))),IF(AI$6&lt;$BB12,"",IF(AI$6=$BB12,$T12,IF(AH12&gt;=$O12,"",IF(AH12*$P12*(1.010145+0.002345*AI$5)^10&gt;$O12,$O12,AH12*$P12*(1.010145+0.002345*AI$5)^10)))))</f>
        <v>#VALUE!</v>
      </c>
      <c r="AJ12" s="203" t="e">
        <f>IF($S12="",IF(AND(積算水温計算!AJ107=FALSE,積算水温計算!AK107=FALSE),"",IF(AND(積算水温計算!AJ107=FALSE,積算水温計算!AK107=TRUE),$N12,IF(AI12&gt;=$O12,"",IF(AI12*$P12*(1.010145+0.002345*AJ$5)^10&gt;$O12,$O12,AI12*$P12*(1.010145+0.002345*AJ$5)^10)))),IF(AJ$6&lt;$BB12,"",IF(AJ$6=$BB12,$T12,IF(AI12&gt;=$O12,"",IF(AI12*$P12*(1.010145+0.002345*AJ$5)^10&gt;$O12,$O12,AI12*$P12*(1.010145+0.002345*AJ$5)^10)))))</f>
        <v>#VALUE!</v>
      </c>
      <c r="AK12" s="203" t="e">
        <f>IF($S12="",IF(AND(積算水温計算!AK107=FALSE,積算水温計算!AL107=FALSE),"",IF(AND(積算水温計算!AK107=FALSE,積算水温計算!AL107=TRUE),$N12,IF(AJ12&gt;=$O12,"",IF(AJ12*$P12*(1.010145+0.002345*AK$5)^10&gt;$O12,$O12,AJ12*$P12*(1.010145+0.002345*AK$5)^10)))),IF(AK$6&lt;$BB12,"",IF(AK$6=$BB12,$T12,IF(AJ12&gt;=$O12,"",IF(AJ12*$P12*(1.010145+0.002345*AK$5)^10&gt;$O12,$O12,AJ12*$P12*(1.010145+0.002345*AK$5)^10)))))</f>
        <v>#VALUE!</v>
      </c>
      <c r="AL12" s="203" t="e">
        <f>IF($S12="",IF(AND(積算水温計算!AL107=FALSE,積算水温計算!AM107=FALSE),"",IF(AND(積算水温計算!AL107=FALSE,積算水温計算!AM107=TRUE),$N12,IF(AK12&gt;=$O12,"",IF(AK12*$P12*(1.010145+0.002345*AL$5)^10&gt;$O12,$O12,AK12*$P12*(1.010145+0.002345*AL$5)^10)))),IF(AL$6&lt;$BB12,"",IF(AL$6=$BB12,$T12,IF(AK12&gt;=$O12,"",IF(AK12*$P12*(1.010145+0.002345*AL$5)^10&gt;$O12,$O12,AK12*$P12*(1.010145+0.002345*AL$5)^10)))))</f>
        <v>#VALUE!</v>
      </c>
      <c r="AM12" s="203" t="e">
        <f>IF($S12="",IF(AND(積算水温計算!AM107=FALSE,積算水温計算!AN107=FALSE),"",IF(AND(積算水温計算!AM107=FALSE,積算水温計算!AN107=TRUE),$N12,IF(AL12&gt;=$O12,"",IF(AL12*$P12*(1.010145+0.002345*AM$5)^10&gt;$O12,$O12,AL12*$P12*(1.010145+0.002345*AM$5)^10)))),IF(AM$6&lt;$BB12,"",IF(AM$6=$BB12,$T12,IF(AL12&gt;=$O12,"",IF(AL12*$P12*(1.010145+0.002345*AM$5)^10&gt;$O12,$O12,AL12*$P12*(1.010145+0.002345*AM$5)^10)))))</f>
        <v>#VALUE!</v>
      </c>
      <c r="AN12" s="203" t="e">
        <f>IF($S12="",IF(AND(積算水温計算!AN107=FALSE,積算水温計算!AO107=FALSE),"",IF(AND(積算水温計算!AN107=FALSE,積算水温計算!AO107=TRUE),$N12,IF(AM12&gt;=$O12,"",IF(AM12*$P12*(1.010145+0.002345*AN$5)^10&gt;$O12,$O12,AM12*$P12*(1.010145+0.002345*AN$5)^10)))),IF(AN$6&lt;$BB12,"",IF(AN$6=$BB12,$T12,IF(AM12&gt;=$O12,"",IF(AM12*$P12*(1.010145+0.002345*AN$5)^10&gt;$O12,$O12,AM12*$P12*(1.010145+0.002345*AN$5)^10)))))</f>
        <v>#VALUE!</v>
      </c>
      <c r="AO12" s="203" t="e">
        <f>IF($S12="",IF(AND(積算水温計算!AO107=FALSE,積算水温計算!AP107=FALSE),"",IF(AND(積算水温計算!AO107=FALSE,積算水温計算!AP107=TRUE),$N12,IF(AN12&gt;=$O12,"",IF(AN12*$P12*(1.010145+0.002345*AO$5)^10&gt;$O12,$O12,AN12*$P12*(1.010145+0.002345*AO$5)^10)))),IF(AO$6&lt;$BB12,"",IF(AO$6=$BB12,$T12,IF(AN12&gt;=$O12,"",IF(AN12*$P12*(1.010145+0.002345*AO$5)^10&gt;$O12,$O12,AN12*$P12*(1.010145+0.002345*AO$5)^10)))))</f>
        <v>#VALUE!</v>
      </c>
      <c r="AP12" s="203" t="e">
        <f>IF($S12="",IF(AND(積算水温計算!AP107=FALSE,積算水温計算!AQ107=FALSE),"",IF(AND(積算水温計算!AP107=FALSE,積算水温計算!AQ107=TRUE),$N12,IF(AO12&gt;=$O12,"",IF(AO12*$P12*(1.010145+0.002345*AP$5)^10&gt;$O12,$O12,AO12*$P12*(1.010145+0.002345*AP$5)^10)))),IF(AP$6&lt;$BB12,"",IF(AP$6=$BB12,$T12,IF(AO12&gt;=$O12,"",IF(AO12*$P12*(1.010145+0.002345*AP$5)^10&gt;$O12,$O12,AO12*$P12*(1.010145+0.002345*AP$5)^10)))))</f>
        <v>#VALUE!</v>
      </c>
      <c r="AQ12" s="204" t="e">
        <f>IF($S12="",IF(AND(積算水温計算!AQ107=FALSE,積算水温計算!AR107=FALSE),"",IF(AND(積算水温計算!AQ107=FALSE,積算水温計算!AR107=TRUE),$N12,IF(AP12&gt;=$O12,"",IF(AP12*$P12*(1.010145+0.002345*AQ$5)^10&gt;$O12,$O12,AP12*$P12*(1.010145+0.002345*AQ$5)^10)))),IF(AQ$6&lt;$BB12,"",IF(AQ$6=$BB12,$T12,IF(AP12&gt;=$O12,"",IF(AP12*$P12*(1.010145+0.002345*AQ$5)^10&gt;$O12,$O12,AP12*$P12*(1.010145+0.002345*AQ$5)^10)))))</f>
        <v>#VALUE!</v>
      </c>
      <c r="AR12" s="205" t="e">
        <f>IF($S12="",IF(AND(積算水温計算!AR107=FALSE,積算水温計算!AS107=FALSE),"",IF(AND(積算水温計算!AR107=FALSE,積算水温計算!AS107=TRUE),$N12,IF(AQ12&gt;=$O12,"",IF(AQ12*$P12*(1.010145+0.002345*AR$5)^10&gt;$O12,$O12,AQ12*$P12*(1.010145+0.002345*AR$5)^10)))),IF(AR$6&lt;$BB12,"",IF(AR$6=$BB12,$T12,IF(AQ12&gt;=$O12,"",IF(AQ12*$P12*(1.010145+0.002345*AR$5)^10&gt;$O12,$O12,AQ12*$P12*(1.010145+0.002345*AR$5)^10)))))</f>
        <v>#VALUE!</v>
      </c>
      <c r="AS12" s="203" t="e">
        <f>IF($S12="",IF(AND(積算水温計算!AS107=FALSE,積算水温計算!AT107=FALSE),"",IF(AND(積算水温計算!AS107=FALSE,積算水温計算!AT107=TRUE),$N12,IF(AR12&gt;=$O12,"",IF(AR12*$P12*(1.010145+0.002345*AS$5)^10&gt;$O12,$O12,AR12*$P12*(1.010145+0.002345*AS$5)^10)))),IF(AS$6&lt;$BB12,"",IF(AS$6=$BB12,$T12,IF(AR12&gt;=$O12,"",IF(AR12*$P12*(1.010145+0.002345*AS$5)^10&gt;$O12,$O12,AR12*$P12*(1.010145+0.002345*AS$5)^10)))))</f>
        <v>#VALUE!</v>
      </c>
      <c r="AT12" s="203" t="e">
        <f>IF($S12="",IF(AND(積算水温計算!AT107=FALSE,積算水温計算!AU107=FALSE),"",IF(AND(積算水温計算!AT107=FALSE,積算水温計算!AU107=TRUE),$N12,IF(AS12&gt;=$O12,"",IF(AS12*$P12*(1.010145+0.002345*AT$5)^10&gt;$O12,$O12,AS12*$P12*(1.010145+0.002345*AT$5)^10)))),IF(AT$6&lt;$BB12,"",IF(AT$6=$BB12,$T12,IF(AS12&gt;=$O12,"",IF(AS12*$P12*(1.010145+0.002345*AT$5)^10&gt;$O12,$O12,AS12*$P12*(1.010145+0.002345*AT$5)^10)))))</f>
        <v>#VALUE!</v>
      </c>
      <c r="AU12" s="203" t="e">
        <f>IF($S12="",IF(AND(積算水温計算!AU107=FALSE,積算水温計算!AV107=FALSE),"",IF(AND(積算水温計算!AU107=FALSE,積算水温計算!AV107=TRUE),$N12,IF(AT12&gt;=$O12,"",IF(AT12*$P12*(1.010145+0.002345*AU$5)^10&gt;$O12,$O12,AT12*$P12*(1.010145+0.002345*AU$5)^10)))),IF(AU$6&lt;$BB12,"",IF(AU$6=$BB12,$T12,IF(AT12&gt;=$O12,"",IF(AT12*$P12*(1.010145+0.002345*AU$5)^10&gt;$O12,$O12,AT12*$P12*(1.010145+0.002345*AU$5)^10)))))</f>
        <v>#VALUE!</v>
      </c>
      <c r="AV12" s="203" t="e">
        <f>IF($S12="",IF(AND(積算水温計算!AV107=FALSE,積算水温計算!AW107=FALSE),"",IF(AND(積算水温計算!AV107=FALSE,積算水温計算!AW107=TRUE),$N12,IF(AU12&gt;=$O12,"",IF(AU12*$P12*(1.010145+0.002345*AV$5)^10&gt;$O12,$O12,AU12*$P12*(1.010145+0.002345*AV$5)^10)))),IF(AV$6&lt;$BB12,"",IF(AV$6=$BB12,$T12,IF(AU12&gt;=$O12,"",IF(AU12*$P12*(1.010145+0.002345*AV$5)^10&gt;$O12,$O12,AU12*$P12*(1.010145+0.002345*AV$5)^10)))))</f>
        <v>#VALUE!</v>
      </c>
      <c r="AW12" s="206" t="e">
        <f>IF($S12="",IF(AND(積算水温計算!AW107=FALSE,積算水温計算!AX107=FALSE),"",IF(AND(積算水温計算!AW107=FALSE,積算水温計算!AX107=TRUE),$N12,IF(AV12&gt;=$O12,"",IF(AV12*$P12*(1.010145+0.002345*AW$5)^10&gt;$O12,$O12,AV12*$P12*(1.010145+0.002345*AW$5)^10)))),IF(AW$6&lt;$BB12,"",IF(AW$6=$BB12,$T12,IF(AV12&gt;=$O12,"",IF(AV12*$P12*(1.010145+0.002345*AW$5)^10&gt;$O12,$O12,AV12*$P12*(1.010145+0.002345*AW$5)^10)))))</f>
        <v>#VALUE!</v>
      </c>
      <c r="AX12" s="207" t="e">
        <f>IF($S12="",IF(AND(積算水温計算!AX107=FALSE,積算水温計算!AY107=FALSE),"",IF(AND(積算水温計算!AX107=FALSE,積算水温計算!AY107=TRUE),$N12,IF(AW12&gt;=$O12,"",IF(AW12*$P12*(1.010145+0.002345*AX$5)^10&gt;$O12,$O12,AW12*$P12*(1.010145+0.002345*AX$5)^10)))),IF(AX$6&lt;$BB12,"",IF(AX$6=$BB12,$T12,IF(AW12&gt;=$O12,"",IF(AW12*$P12*(1.010145+0.002345*AX$5)^10&gt;$O12,$O12,AW12*$P12*(1.010145+0.002345*AX$5)^10)))))</f>
        <v>#VALUE!</v>
      </c>
      <c r="AY12" s="203" t="e">
        <f>IF($S12="",IF(AND(積算水温計算!AY107=FALSE,積算水温計算!AZ107=FALSE),"",IF(AND(積算水温計算!AY107=FALSE,積算水温計算!AZ107=TRUE),$N12,IF(AX12&gt;=$O12,"",IF(AX12*$P12*(1.010145+0.002345*AY$5)^10&gt;$O12,$O12,AX12*$P12*(1.010145+0.002345*AY$5)^10)))),IF(AY$6&lt;$BB12,"",IF(AY$6=$BB12,$T12,IF(AX12&gt;=$O12,"",IF(AX12*$P12*(1.010145+0.002345*AY$5)^10&gt;$O12,$O12,AX12*$P12*(1.010145+0.002345*AY$5)^10)))))</f>
        <v>#VALUE!</v>
      </c>
      <c r="AZ12" s="170" t="str">
        <f t="shared" si="1"/>
        <v/>
      </c>
      <c r="BA12" s="170" t="str">
        <f t="shared" si="2"/>
        <v/>
      </c>
      <c r="BB12" s="170" t="str">
        <f t="shared" si="3"/>
        <v/>
      </c>
      <c r="BC12" s="170" t="str">
        <f t="shared" si="4"/>
        <v/>
      </c>
      <c r="BE12" s="170" t="s">
        <v>10</v>
      </c>
      <c r="BF12" s="170">
        <v>10</v>
      </c>
    </row>
    <row r="13" spans="1:58" x14ac:dyDescent="0.4">
      <c r="A13" s="171" t="str">
        <f>IF(●入力フォーム!A13="","",●入力フォーム!A13)</f>
        <v/>
      </c>
      <c r="B13" s="197" t="str">
        <f>IF(●入力フォーム!B13="","",●入力フォーム!B13)</f>
        <v/>
      </c>
      <c r="C13" s="198" t="str">
        <f>IF(●入力フォーム!C13="","",●入力フォーム!C13)</f>
        <v/>
      </c>
      <c r="D13" s="198" t="str">
        <f>IF(●入力フォーム!D13="","",●入力フォーム!D13)</f>
        <v/>
      </c>
      <c r="E13" s="199" t="str">
        <f>IF(●入力フォーム!E13="","",●入力フォーム!E13)</f>
        <v/>
      </c>
      <c r="F13" s="198" t="str">
        <f>IF(●入力フォーム!F13="","",●入力フォーム!F13)</f>
        <v/>
      </c>
      <c r="G13" s="200" t="str">
        <f>IF(●入力フォーム!G13="","",●入力フォーム!G13)</f>
        <v/>
      </c>
      <c r="H13" s="200" t="str">
        <f>IF(●入力フォーム!H13="","",●入力フォーム!H13)</f>
        <v/>
      </c>
      <c r="I13" s="200" t="str">
        <f>IF(●入力フォーム!I13="","",●入力フォーム!I13)</f>
        <v/>
      </c>
      <c r="J13" s="171" t="str">
        <f>IF(●入力フォーム!J13="","",●入力フォーム!J13)</f>
        <v/>
      </c>
      <c r="K13" s="171" t="str">
        <f>IF(●入力フォーム!K13="","",●入力フォーム!K13)</f>
        <v/>
      </c>
      <c r="L13" s="170" t="str">
        <f>IF(●入力フォーム!L13="","",●入力フォーム!L13)</f>
        <v/>
      </c>
      <c r="M13" s="170">
        <f>IF(●入力フォーム!M13="","",●入力フォーム!M13)</f>
        <v>960</v>
      </c>
      <c r="N13" s="201">
        <f>IF(●入力フォーム!N13="","",●入力フォーム!N13)</f>
        <v>0.4</v>
      </c>
      <c r="O13" s="201">
        <f>IF(●入力フォーム!O13="","",●入力フォーム!O13)</f>
        <v>1.3</v>
      </c>
      <c r="P13" s="201">
        <f>IF(●入力フォーム!P13="","",●入力フォーム!P13)</f>
        <v>1</v>
      </c>
      <c r="Q13" s="202" t="str">
        <f>IF(●入力フォーム!Q13="","",●入力フォーム!Q13)</f>
        <v/>
      </c>
      <c r="R13" s="170" t="str">
        <f>IF(●入力フォーム!R13="","",●入力フォーム!R13)</f>
        <v/>
      </c>
      <c r="S13" s="171" t="str">
        <f>IF(●入力フォーム!S13="","",●入力フォーム!S13)</f>
        <v/>
      </c>
      <c r="T13" s="170" t="str">
        <f>IF(●入力フォーム!T13="","",●入力フォーム!T13)</f>
        <v/>
      </c>
      <c r="U13" s="171" t="str">
        <f>IF(●入力フォーム!U13="","",●入力フォーム!U13)</f>
        <v/>
      </c>
      <c r="V13" s="203" t="str">
        <f t="shared" ref="V13:V76" si="5">IF(BC13="","",LOOKUP(BC13,$X$6:$AY$6,X13:AY13))</f>
        <v/>
      </c>
      <c r="W13" s="170" t="str">
        <f>IF(●入力フォーム!W13="","",●入力フォーム!W13)</f>
        <v/>
      </c>
      <c r="X13" s="203"/>
      <c r="Y13" s="203" t="e">
        <f>IF($S13="",IF(AND(積算水温計算!Y108=FALSE,積算水温計算!Z108=FALSE),"",IF(AND(積算水温計算!Y108=FALSE,積算水温計算!Z108=TRUE),$N13,IF(X13&gt;=$O13,"",IF(X13*$P13*(1.010145+0.002345*Y$5)^10&gt;$O13,$O13,X13*$P13*(1.010145+0.002345*Y$5)^10)))),IF(Y$6&lt;$BB13,"",IF(Y$6=$BB13,$T13,IF(X13&gt;=$O13,"",IF(X13*$P13*(1.010145+0.002345*Y$5)^10&gt;$O13,$O13,X13*$P13*(1.010145+0.002345*Y$5)^10)))))</f>
        <v>#VALUE!</v>
      </c>
      <c r="Z13" s="203" t="e">
        <f>IF($S13="",IF(AND(積算水温計算!Z108=FALSE,積算水温計算!AA108=FALSE),"",IF(AND(積算水温計算!Z108=FALSE,積算水温計算!AA108=TRUE),$N13,IF(Y13&gt;=$O13,"",IF(Y13*$P13*(1.010145+0.002345*Z$5)^10&gt;$O13,$O13,Y13*$P13*(1.010145+0.002345*Z$5)^10)))),IF(Z$6&lt;$BB13,"",IF(Z$6=$BB13,$T13,IF(Y13&gt;=$O13,"",IF(Y13*$P13*(1.010145+0.002345*Z$5)^10&gt;$O13,$O13,Y13*$P13*(1.010145+0.002345*Z$5)^10)))))</f>
        <v>#VALUE!</v>
      </c>
      <c r="AA13" s="203" t="e">
        <f>IF($S13="",IF(AND(積算水温計算!AA108=FALSE,積算水温計算!AB108=FALSE),"",IF(AND(積算水温計算!AA108=FALSE,積算水温計算!AB108=TRUE),$N13,IF(Z13&gt;=$O13,"",IF(Z13*$P13*(1.010145+0.002345*AA$5)^10&gt;$O13,$O13,Z13*$P13*(1.010145+0.002345*AA$5)^10)))),IF(AA$6&lt;$BB13,"",IF(AA$6=$BB13,$T13,IF(Z13&gt;=$O13,"",IF(Z13*$P13*(1.010145+0.002345*AA$5)^10&gt;$O13,$O13,Z13*$P13*(1.010145+0.002345*AA$5)^10)))))</f>
        <v>#VALUE!</v>
      </c>
      <c r="AB13" s="203" t="e">
        <f>IF($S13="",IF(AND(積算水温計算!AB108=FALSE,積算水温計算!AC108=FALSE),"",IF(AND(積算水温計算!AB108=FALSE,積算水温計算!AC108=TRUE),$N13,IF(AA13&gt;=$O13,"",IF(AA13*$P13*(1.010145+0.002345*AB$5)^10&gt;$O13,$O13,AA13*$P13*(1.010145+0.002345*AB$5)^10)))),IF(AB$6&lt;$BB13,"",IF(AB$6=$BB13,$T13,IF(AA13&gt;=$O13,"",IF(AA13*$P13*(1.010145+0.002345*AB$5)^10&gt;$O13,$O13,AA13*$P13*(1.010145+0.002345*AB$5)^10)))))</f>
        <v>#VALUE!</v>
      </c>
      <c r="AC13" s="203" t="e">
        <f>IF($S13="",IF(AND(積算水温計算!AC108=FALSE,積算水温計算!AD108=FALSE),"",IF(AND(積算水温計算!AC108=FALSE,積算水温計算!AD108=TRUE),$N13,IF(AB13&gt;=$O13,"",IF(AB13*$P13*(1.010145+0.002345*AC$5)^10&gt;$O13,$O13,AB13*$P13*(1.010145+0.002345*AC$5)^10)))),IF(AC$6&lt;$BB13,"",IF(AC$6=$BB13,$T13,IF(AB13&gt;=$O13,"",IF(AB13*$P13*(1.010145+0.002345*AC$5)^10&gt;$O13,$O13,AB13*$P13*(1.010145+0.002345*AC$5)^10)))))</f>
        <v>#VALUE!</v>
      </c>
      <c r="AD13" s="203" t="e">
        <f>IF($S13="",IF(AND(積算水温計算!AD108=FALSE,積算水温計算!AE108=FALSE),"",IF(AND(積算水温計算!AD108=FALSE,積算水温計算!AE108=TRUE),$N13,IF(AC13&gt;=$O13,"",IF(AC13*$P13*(1.010145+0.002345*AD$5)^10&gt;$O13,$O13,AC13*$P13*(1.010145+0.002345*AD$5)^10)))),IF(AD$6&lt;$BB13,"",IF(AD$6=$BB13,$T13,IF(AC13&gt;=$O13,"",IF(AC13*$P13*(1.010145+0.002345*AD$5)^10&gt;$O13,$O13,AC13*$P13*(1.010145+0.002345*AD$5)^10)))))</f>
        <v>#VALUE!</v>
      </c>
      <c r="AE13" s="203" t="e">
        <f>IF($S13="",IF(AND(積算水温計算!AE108=FALSE,積算水温計算!AF108=FALSE),"",IF(AND(積算水温計算!AE108=FALSE,積算水温計算!AF108=TRUE),$N13,IF(AD13&gt;=$O13,"",IF(AD13*$P13*(1.010145+0.002345*AE$5)^10&gt;$O13,$O13,AD13*$P13*(1.010145+0.002345*AE$5)^10)))),IF(AE$6&lt;$BB13,"",IF(AE$6=$BB13,$T13,IF(AD13&gt;=$O13,"",IF(AD13*$P13*(1.010145+0.002345*AE$5)^10&gt;$O13,$O13,AD13*$P13*(1.010145+0.002345*AE$5)^10)))))</f>
        <v>#VALUE!</v>
      </c>
      <c r="AF13" s="203" t="e">
        <f>IF($S13="",IF(AND(積算水温計算!AF108=FALSE,積算水温計算!AG108=FALSE),"",IF(AND(積算水温計算!AF108=FALSE,積算水温計算!AG108=TRUE),$N13,IF(AE13&gt;=$O13,"",IF(AE13*$P13*(1.010145+0.002345*AF$5)^10&gt;$O13,$O13,AE13*$P13*(1.010145+0.002345*AF$5)^10)))),IF(AF$6&lt;$BB13,"",IF(AF$6=$BB13,$T13,IF(AE13&gt;=$O13,"",IF(AE13*$P13*(1.010145+0.002345*AF$5)^10&gt;$O13,$O13,AE13*$P13*(1.010145+0.002345*AF$5)^10)))))</f>
        <v>#VALUE!</v>
      </c>
      <c r="AG13" s="203" t="e">
        <f>IF($S13="",IF(AND(積算水温計算!AG108=FALSE,積算水温計算!AH108=FALSE),"",IF(AND(積算水温計算!AG108=FALSE,積算水温計算!AH108=TRUE),$N13,IF(AF13&gt;=$O13,"",IF(AF13*$P13*(1.010145+0.002345*AG$5)^10&gt;$O13,$O13,AF13*$P13*(1.010145+0.002345*AG$5)^10)))),IF(AG$6&lt;$BB13,"",IF(AG$6=$BB13,$T13,IF(AF13&gt;=$O13,"",IF(AF13*$P13*(1.010145+0.002345*AG$5)^10&gt;$O13,$O13,AF13*$P13*(1.010145+0.002345*AG$5)^10)))))</f>
        <v>#VALUE!</v>
      </c>
      <c r="AH13" s="203" t="e">
        <f>IF($S13="",IF(AND(積算水温計算!AH108=FALSE,積算水温計算!AI108=FALSE),"",IF(AND(積算水温計算!AH108=FALSE,積算水温計算!AI108=TRUE),$N13,IF(AG13&gt;=$O13,"",IF(AG13*$P13*(1.010145+0.002345*AH$5)^10&gt;$O13,$O13,AG13*$P13*(1.010145+0.002345*AH$5)^10)))),IF(AH$6&lt;$BB13,"",IF(AH$6=$BB13,$T13,IF(AG13&gt;=$O13,"",IF(AG13*$P13*(1.010145+0.002345*AH$5)^10&gt;$O13,$O13,AG13*$P13*(1.010145+0.002345*AH$5)^10)))))</f>
        <v>#VALUE!</v>
      </c>
      <c r="AI13" s="203" t="e">
        <f>IF($S13="",IF(AND(積算水温計算!AI108=FALSE,積算水温計算!AJ108=FALSE),"",IF(AND(積算水温計算!AI108=FALSE,積算水温計算!AJ108=TRUE),$N13,IF(AH13&gt;=$O13,"",IF(AH13*$P13*(1.010145+0.002345*AI$5)^10&gt;$O13,$O13,AH13*$P13*(1.010145+0.002345*AI$5)^10)))),IF(AI$6&lt;$BB13,"",IF(AI$6=$BB13,$T13,IF(AH13&gt;=$O13,"",IF(AH13*$P13*(1.010145+0.002345*AI$5)^10&gt;$O13,$O13,AH13*$P13*(1.010145+0.002345*AI$5)^10)))))</f>
        <v>#VALUE!</v>
      </c>
      <c r="AJ13" s="203" t="e">
        <f>IF($S13="",IF(AND(積算水温計算!AJ108=FALSE,積算水温計算!AK108=FALSE),"",IF(AND(積算水温計算!AJ108=FALSE,積算水温計算!AK108=TRUE),$N13,IF(AI13&gt;=$O13,"",IF(AI13*$P13*(1.010145+0.002345*AJ$5)^10&gt;$O13,$O13,AI13*$P13*(1.010145+0.002345*AJ$5)^10)))),IF(AJ$6&lt;$BB13,"",IF(AJ$6=$BB13,$T13,IF(AI13&gt;=$O13,"",IF(AI13*$P13*(1.010145+0.002345*AJ$5)^10&gt;$O13,$O13,AI13*$P13*(1.010145+0.002345*AJ$5)^10)))))</f>
        <v>#VALUE!</v>
      </c>
      <c r="AK13" s="203" t="e">
        <f>IF($S13="",IF(AND(積算水温計算!AK108=FALSE,積算水温計算!AL108=FALSE),"",IF(AND(積算水温計算!AK108=FALSE,積算水温計算!AL108=TRUE),$N13,IF(AJ13&gt;=$O13,"",IF(AJ13*$P13*(1.010145+0.002345*AK$5)^10&gt;$O13,$O13,AJ13*$P13*(1.010145+0.002345*AK$5)^10)))),IF(AK$6&lt;$BB13,"",IF(AK$6=$BB13,$T13,IF(AJ13&gt;=$O13,"",IF(AJ13*$P13*(1.010145+0.002345*AK$5)^10&gt;$O13,$O13,AJ13*$P13*(1.010145+0.002345*AK$5)^10)))))</f>
        <v>#VALUE!</v>
      </c>
      <c r="AL13" s="203" t="e">
        <f>IF($S13="",IF(AND(積算水温計算!AL108=FALSE,積算水温計算!AM108=FALSE),"",IF(AND(積算水温計算!AL108=FALSE,積算水温計算!AM108=TRUE),$N13,IF(AK13&gt;=$O13,"",IF(AK13*$P13*(1.010145+0.002345*AL$5)^10&gt;$O13,$O13,AK13*$P13*(1.010145+0.002345*AL$5)^10)))),IF(AL$6&lt;$BB13,"",IF(AL$6=$BB13,$T13,IF(AK13&gt;=$O13,"",IF(AK13*$P13*(1.010145+0.002345*AL$5)^10&gt;$O13,$O13,AK13*$P13*(1.010145+0.002345*AL$5)^10)))))</f>
        <v>#VALUE!</v>
      </c>
      <c r="AM13" s="203" t="e">
        <f>IF($S13="",IF(AND(積算水温計算!AM108=FALSE,積算水温計算!AN108=FALSE),"",IF(AND(積算水温計算!AM108=FALSE,積算水温計算!AN108=TRUE),$N13,IF(AL13&gt;=$O13,"",IF(AL13*$P13*(1.010145+0.002345*AM$5)^10&gt;$O13,$O13,AL13*$P13*(1.010145+0.002345*AM$5)^10)))),IF(AM$6&lt;$BB13,"",IF(AM$6=$BB13,$T13,IF(AL13&gt;=$O13,"",IF(AL13*$P13*(1.010145+0.002345*AM$5)^10&gt;$O13,$O13,AL13*$P13*(1.010145+0.002345*AM$5)^10)))))</f>
        <v>#VALUE!</v>
      </c>
      <c r="AN13" s="203" t="e">
        <f>IF($S13="",IF(AND(積算水温計算!AN108=FALSE,積算水温計算!AO108=FALSE),"",IF(AND(積算水温計算!AN108=FALSE,積算水温計算!AO108=TRUE),$N13,IF(AM13&gt;=$O13,"",IF(AM13*$P13*(1.010145+0.002345*AN$5)^10&gt;$O13,$O13,AM13*$P13*(1.010145+0.002345*AN$5)^10)))),IF(AN$6&lt;$BB13,"",IF(AN$6=$BB13,$T13,IF(AM13&gt;=$O13,"",IF(AM13*$P13*(1.010145+0.002345*AN$5)^10&gt;$O13,$O13,AM13*$P13*(1.010145+0.002345*AN$5)^10)))))</f>
        <v>#VALUE!</v>
      </c>
      <c r="AO13" s="203" t="e">
        <f>IF($S13="",IF(AND(積算水温計算!AO108=FALSE,積算水温計算!AP108=FALSE),"",IF(AND(積算水温計算!AO108=FALSE,積算水温計算!AP108=TRUE),$N13,IF(AN13&gt;=$O13,"",IF(AN13*$P13*(1.010145+0.002345*AO$5)^10&gt;$O13,$O13,AN13*$P13*(1.010145+0.002345*AO$5)^10)))),IF(AO$6&lt;$BB13,"",IF(AO$6=$BB13,$T13,IF(AN13&gt;=$O13,"",IF(AN13*$P13*(1.010145+0.002345*AO$5)^10&gt;$O13,$O13,AN13*$P13*(1.010145+0.002345*AO$5)^10)))))</f>
        <v>#VALUE!</v>
      </c>
      <c r="AP13" s="203" t="e">
        <f>IF($S13="",IF(AND(積算水温計算!AP108=FALSE,積算水温計算!AQ108=FALSE),"",IF(AND(積算水温計算!AP108=FALSE,積算水温計算!AQ108=TRUE),$N13,IF(AO13&gt;=$O13,"",IF(AO13*$P13*(1.010145+0.002345*AP$5)^10&gt;$O13,$O13,AO13*$P13*(1.010145+0.002345*AP$5)^10)))),IF(AP$6&lt;$BB13,"",IF(AP$6=$BB13,$T13,IF(AO13&gt;=$O13,"",IF(AO13*$P13*(1.010145+0.002345*AP$5)^10&gt;$O13,$O13,AO13*$P13*(1.010145+0.002345*AP$5)^10)))))</f>
        <v>#VALUE!</v>
      </c>
      <c r="AQ13" s="204" t="e">
        <f>IF($S13="",IF(AND(積算水温計算!AQ108=FALSE,積算水温計算!AR108=FALSE),"",IF(AND(積算水温計算!AQ108=FALSE,積算水温計算!AR108=TRUE),$N13,IF(AP13&gt;=$O13,"",IF(AP13*$P13*(1.010145+0.002345*AQ$5)^10&gt;$O13,$O13,AP13*$P13*(1.010145+0.002345*AQ$5)^10)))),IF(AQ$6&lt;$BB13,"",IF(AQ$6=$BB13,$T13,IF(AP13&gt;=$O13,"",IF(AP13*$P13*(1.010145+0.002345*AQ$5)^10&gt;$O13,$O13,AP13*$P13*(1.010145+0.002345*AQ$5)^10)))))</f>
        <v>#VALUE!</v>
      </c>
      <c r="AR13" s="205" t="e">
        <f>IF($S13="",IF(AND(積算水温計算!AR108=FALSE,積算水温計算!AS108=FALSE),"",IF(AND(積算水温計算!AR108=FALSE,積算水温計算!AS108=TRUE),$N13,IF(AQ13&gt;=$O13,"",IF(AQ13*$P13*(1.010145+0.002345*AR$5)^10&gt;$O13,$O13,AQ13*$P13*(1.010145+0.002345*AR$5)^10)))),IF(AR$6&lt;$BB13,"",IF(AR$6=$BB13,$T13,IF(AQ13&gt;=$O13,"",IF(AQ13*$P13*(1.010145+0.002345*AR$5)^10&gt;$O13,$O13,AQ13*$P13*(1.010145+0.002345*AR$5)^10)))))</f>
        <v>#VALUE!</v>
      </c>
      <c r="AS13" s="203" t="e">
        <f>IF($S13="",IF(AND(積算水温計算!AS108=FALSE,積算水温計算!AT108=FALSE),"",IF(AND(積算水温計算!AS108=FALSE,積算水温計算!AT108=TRUE),$N13,IF(AR13&gt;=$O13,"",IF(AR13*$P13*(1.010145+0.002345*AS$5)^10&gt;$O13,$O13,AR13*$P13*(1.010145+0.002345*AS$5)^10)))),IF(AS$6&lt;$BB13,"",IF(AS$6=$BB13,$T13,IF(AR13&gt;=$O13,"",IF(AR13*$P13*(1.010145+0.002345*AS$5)^10&gt;$O13,$O13,AR13*$P13*(1.010145+0.002345*AS$5)^10)))))</f>
        <v>#VALUE!</v>
      </c>
      <c r="AT13" s="203" t="e">
        <f>IF($S13="",IF(AND(積算水温計算!AT108=FALSE,積算水温計算!AU108=FALSE),"",IF(AND(積算水温計算!AT108=FALSE,積算水温計算!AU108=TRUE),$N13,IF(AS13&gt;=$O13,"",IF(AS13*$P13*(1.010145+0.002345*AT$5)^10&gt;$O13,$O13,AS13*$P13*(1.010145+0.002345*AT$5)^10)))),IF(AT$6&lt;$BB13,"",IF(AT$6=$BB13,$T13,IF(AS13&gt;=$O13,"",IF(AS13*$P13*(1.010145+0.002345*AT$5)^10&gt;$O13,$O13,AS13*$P13*(1.010145+0.002345*AT$5)^10)))))</f>
        <v>#VALUE!</v>
      </c>
      <c r="AU13" s="203" t="e">
        <f>IF($S13="",IF(AND(積算水温計算!AU108=FALSE,積算水温計算!AV108=FALSE),"",IF(AND(積算水温計算!AU108=FALSE,積算水温計算!AV108=TRUE),$N13,IF(AT13&gt;=$O13,"",IF(AT13*$P13*(1.010145+0.002345*AU$5)^10&gt;$O13,$O13,AT13*$P13*(1.010145+0.002345*AU$5)^10)))),IF(AU$6&lt;$BB13,"",IF(AU$6=$BB13,$T13,IF(AT13&gt;=$O13,"",IF(AT13*$P13*(1.010145+0.002345*AU$5)^10&gt;$O13,$O13,AT13*$P13*(1.010145+0.002345*AU$5)^10)))))</f>
        <v>#VALUE!</v>
      </c>
      <c r="AV13" s="203" t="e">
        <f>IF($S13="",IF(AND(積算水温計算!AV108=FALSE,積算水温計算!AW108=FALSE),"",IF(AND(積算水温計算!AV108=FALSE,積算水温計算!AW108=TRUE),$N13,IF(AU13&gt;=$O13,"",IF(AU13*$P13*(1.010145+0.002345*AV$5)^10&gt;$O13,$O13,AU13*$P13*(1.010145+0.002345*AV$5)^10)))),IF(AV$6&lt;$BB13,"",IF(AV$6=$BB13,$T13,IF(AU13&gt;=$O13,"",IF(AU13*$P13*(1.010145+0.002345*AV$5)^10&gt;$O13,$O13,AU13*$P13*(1.010145+0.002345*AV$5)^10)))))</f>
        <v>#VALUE!</v>
      </c>
      <c r="AW13" s="206" t="e">
        <f>IF($S13="",IF(AND(積算水温計算!AW108=FALSE,積算水温計算!AX108=FALSE),"",IF(AND(積算水温計算!AW108=FALSE,積算水温計算!AX108=TRUE),$N13,IF(AV13&gt;=$O13,"",IF(AV13*$P13*(1.010145+0.002345*AW$5)^10&gt;$O13,$O13,AV13*$P13*(1.010145+0.002345*AW$5)^10)))),IF(AW$6&lt;$BB13,"",IF(AW$6=$BB13,$T13,IF(AV13&gt;=$O13,"",IF(AV13*$P13*(1.010145+0.002345*AW$5)^10&gt;$O13,$O13,AV13*$P13*(1.010145+0.002345*AW$5)^10)))))</f>
        <v>#VALUE!</v>
      </c>
      <c r="AX13" s="207" t="e">
        <f>IF($S13="",IF(AND(積算水温計算!AX108=FALSE,積算水温計算!AY108=FALSE),"",IF(AND(積算水温計算!AX108=FALSE,積算水温計算!AY108=TRUE),$N13,IF(AW13&gt;=$O13,"",IF(AW13*$P13*(1.010145+0.002345*AX$5)^10&gt;$O13,$O13,AW13*$P13*(1.010145+0.002345*AX$5)^10)))),IF(AX$6&lt;$BB13,"",IF(AX$6=$BB13,$T13,IF(AW13&gt;=$O13,"",IF(AW13*$P13*(1.010145+0.002345*AX$5)^10&gt;$O13,$O13,AW13*$P13*(1.010145+0.002345*AX$5)^10)))))</f>
        <v>#VALUE!</v>
      </c>
      <c r="AY13" s="203" t="e">
        <f>IF($S13="",IF(AND(積算水温計算!AY108=FALSE,積算水温計算!AZ108=FALSE),"",IF(AND(積算水温計算!AY108=FALSE,積算水温計算!AZ108=TRUE),$N13,IF(AX13&gt;=$O13,"",IF(AX13*$P13*(1.010145+0.002345*AY$5)^10&gt;$O13,$O13,AX13*$P13*(1.010145+0.002345*AY$5)^10)))),IF(AY$6&lt;$BB13,"",IF(AY$6=$BB13,$T13,IF(AX13&gt;=$O13,"",IF(AX13*$P13*(1.010145+0.002345*AY$5)^10&gt;$O13,$O13,AX13*$P13*(1.010145+0.002345*AY$5)^10)))))</f>
        <v>#VALUE!</v>
      </c>
      <c r="AZ13" s="170" t="str">
        <f t="shared" si="1"/>
        <v/>
      </c>
      <c r="BA13" s="170" t="str">
        <f t="shared" si="2"/>
        <v/>
      </c>
      <c r="BB13" s="170" t="str">
        <f t="shared" si="3"/>
        <v/>
      </c>
      <c r="BC13" s="170" t="str">
        <f t="shared" si="4"/>
        <v/>
      </c>
      <c r="BE13" s="170" t="s">
        <v>11</v>
      </c>
      <c r="BF13" s="170">
        <v>11</v>
      </c>
    </row>
    <row r="14" spans="1:58" x14ac:dyDescent="0.4">
      <c r="A14" s="171" t="str">
        <f>IF(●入力フォーム!A14="","",●入力フォーム!A14)</f>
        <v/>
      </c>
      <c r="B14" s="197" t="str">
        <f>IF(●入力フォーム!B14="","",●入力フォーム!B14)</f>
        <v/>
      </c>
      <c r="C14" s="198" t="str">
        <f>IF(●入力フォーム!C14="","",●入力フォーム!C14)</f>
        <v/>
      </c>
      <c r="D14" s="198" t="str">
        <f>IF(●入力フォーム!D14="","",●入力フォーム!D14)</f>
        <v/>
      </c>
      <c r="E14" s="199" t="str">
        <f>IF(●入力フォーム!E14="","",●入力フォーム!E14)</f>
        <v/>
      </c>
      <c r="F14" s="198" t="str">
        <f>IF(●入力フォーム!F14="","",●入力フォーム!F14)</f>
        <v/>
      </c>
      <c r="G14" s="200" t="str">
        <f>IF(●入力フォーム!G14="","",●入力フォーム!G14)</f>
        <v/>
      </c>
      <c r="H14" s="200" t="str">
        <f>IF(●入力フォーム!H14="","",●入力フォーム!H14)</f>
        <v/>
      </c>
      <c r="I14" s="200" t="str">
        <f>IF(●入力フォーム!I14="","",●入力フォーム!I14)</f>
        <v/>
      </c>
      <c r="J14" s="171" t="str">
        <f>IF(●入力フォーム!J14="","",●入力フォーム!J14)</f>
        <v/>
      </c>
      <c r="K14" s="171" t="str">
        <f>IF(●入力フォーム!K14="","",●入力フォーム!K14)</f>
        <v/>
      </c>
      <c r="L14" s="170" t="str">
        <f>IF(●入力フォーム!L14="","",●入力フォーム!L14)</f>
        <v/>
      </c>
      <c r="M14" s="170">
        <f>IF(●入力フォーム!M14="","",●入力フォーム!M14)</f>
        <v>960</v>
      </c>
      <c r="N14" s="201">
        <f>IF(●入力フォーム!N14="","",●入力フォーム!N14)</f>
        <v>0.4</v>
      </c>
      <c r="O14" s="201">
        <f>IF(●入力フォーム!O14="","",●入力フォーム!O14)</f>
        <v>1.3</v>
      </c>
      <c r="P14" s="201">
        <f>IF(●入力フォーム!P14="","",●入力フォーム!P14)</f>
        <v>1</v>
      </c>
      <c r="Q14" s="202" t="str">
        <f>IF(●入力フォーム!Q14="","",●入力フォーム!Q14)</f>
        <v/>
      </c>
      <c r="R14" s="170" t="str">
        <f>IF(●入力フォーム!R14="","",●入力フォーム!R14)</f>
        <v/>
      </c>
      <c r="S14" s="171" t="str">
        <f>IF(●入力フォーム!S14="","",●入力フォーム!S14)</f>
        <v/>
      </c>
      <c r="T14" s="170" t="str">
        <f>IF(●入力フォーム!T14="","",●入力フォーム!T14)</f>
        <v/>
      </c>
      <c r="U14" s="171" t="str">
        <f>IF(●入力フォーム!U14="","",●入力フォーム!U14)</f>
        <v/>
      </c>
      <c r="V14" s="203" t="str">
        <f t="shared" si="5"/>
        <v/>
      </c>
      <c r="W14" s="170" t="str">
        <f>IF(●入力フォーム!W14="","",●入力フォーム!W14)</f>
        <v/>
      </c>
      <c r="X14" s="203"/>
      <c r="Y14" s="203" t="e">
        <f>IF($S14="",IF(AND(積算水温計算!Y109=FALSE,積算水温計算!Z109=FALSE),"",IF(AND(積算水温計算!Y109=FALSE,積算水温計算!Z109=TRUE),$N14,IF(X14&gt;=$O14,"",IF(X14*$P14*(1.010145+0.002345*Y$5)^10&gt;$O14,$O14,X14*$P14*(1.010145+0.002345*Y$5)^10)))),IF(Y$6&lt;$BB14,"",IF(Y$6=$BB14,$T14,IF(X14&gt;=$O14,"",IF(X14*$P14*(1.010145+0.002345*Y$5)^10&gt;$O14,$O14,X14*$P14*(1.010145+0.002345*Y$5)^10)))))</f>
        <v>#VALUE!</v>
      </c>
      <c r="Z14" s="203" t="e">
        <f>IF($S14="",IF(AND(積算水温計算!Z109=FALSE,積算水温計算!AA109=FALSE),"",IF(AND(積算水温計算!Z109=FALSE,積算水温計算!AA109=TRUE),$N14,IF(Y14&gt;=$O14,"",IF(Y14*$P14*(1.010145+0.002345*Z$5)^10&gt;$O14,$O14,Y14*$P14*(1.010145+0.002345*Z$5)^10)))),IF(Z$6&lt;$BB14,"",IF(Z$6=$BB14,$T14,IF(Y14&gt;=$O14,"",IF(Y14*$P14*(1.010145+0.002345*Z$5)^10&gt;$O14,$O14,Y14*$P14*(1.010145+0.002345*Z$5)^10)))))</f>
        <v>#VALUE!</v>
      </c>
      <c r="AA14" s="203" t="e">
        <f>IF($S14="",IF(AND(積算水温計算!AA109=FALSE,積算水温計算!AB109=FALSE),"",IF(AND(積算水温計算!AA109=FALSE,積算水温計算!AB109=TRUE),$N14,IF(Z14&gt;=$O14,"",IF(Z14*$P14*(1.010145+0.002345*AA$5)^10&gt;$O14,$O14,Z14*$P14*(1.010145+0.002345*AA$5)^10)))),IF(AA$6&lt;$BB14,"",IF(AA$6=$BB14,$T14,IF(Z14&gt;=$O14,"",IF(Z14*$P14*(1.010145+0.002345*AA$5)^10&gt;$O14,$O14,Z14*$P14*(1.010145+0.002345*AA$5)^10)))))</f>
        <v>#VALUE!</v>
      </c>
      <c r="AB14" s="203" t="e">
        <f>IF($S14="",IF(AND(積算水温計算!AB109=FALSE,積算水温計算!AC109=FALSE),"",IF(AND(積算水温計算!AB109=FALSE,積算水温計算!AC109=TRUE),$N14,IF(AA14&gt;=$O14,"",IF(AA14*$P14*(1.010145+0.002345*AB$5)^10&gt;$O14,$O14,AA14*$P14*(1.010145+0.002345*AB$5)^10)))),IF(AB$6&lt;$BB14,"",IF(AB$6=$BB14,$T14,IF(AA14&gt;=$O14,"",IF(AA14*$P14*(1.010145+0.002345*AB$5)^10&gt;$O14,$O14,AA14*$P14*(1.010145+0.002345*AB$5)^10)))))</f>
        <v>#VALUE!</v>
      </c>
      <c r="AC14" s="203" t="e">
        <f>IF($S14="",IF(AND(積算水温計算!AC109=FALSE,積算水温計算!AD109=FALSE),"",IF(AND(積算水温計算!AC109=FALSE,積算水温計算!AD109=TRUE),$N14,IF(AB14&gt;=$O14,"",IF(AB14*$P14*(1.010145+0.002345*AC$5)^10&gt;$O14,$O14,AB14*$P14*(1.010145+0.002345*AC$5)^10)))),IF(AC$6&lt;$BB14,"",IF(AC$6=$BB14,$T14,IF(AB14&gt;=$O14,"",IF(AB14*$P14*(1.010145+0.002345*AC$5)^10&gt;$O14,$O14,AB14*$P14*(1.010145+0.002345*AC$5)^10)))))</f>
        <v>#VALUE!</v>
      </c>
      <c r="AD14" s="203" t="e">
        <f>IF($S14="",IF(AND(積算水温計算!AD109=FALSE,積算水温計算!AE109=FALSE),"",IF(AND(積算水温計算!AD109=FALSE,積算水温計算!AE109=TRUE),$N14,IF(AC14&gt;=$O14,"",IF(AC14*$P14*(1.010145+0.002345*AD$5)^10&gt;$O14,$O14,AC14*$P14*(1.010145+0.002345*AD$5)^10)))),IF(AD$6&lt;$BB14,"",IF(AD$6=$BB14,$T14,IF(AC14&gt;=$O14,"",IF(AC14*$P14*(1.010145+0.002345*AD$5)^10&gt;$O14,$O14,AC14*$P14*(1.010145+0.002345*AD$5)^10)))))</f>
        <v>#VALUE!</v>
      </c>
      <c r="AE14" s="203" t="e">
        <f>IF($S14="",IF(AND(積算水温計算!AE109=FALSE,積算水温計算!AF109=FALSE),"",IF(AND(積算水温計算!AE109=FALSE,積算水温計算!AF109=TRUE),$N14,IF(AD14&gt;=$O14,"",IF(AD14*$P14*(1.010145+0.002345*AE$5)^10&gt;$O14,$O14,AD14*$P14*(1.010145+0.002345*AE$5)^10)))),IF(AE$6&lt;$BB14,"",IF(AE$6=$BB14,$T14,IF(AD14&gt;=$O14,"",IF(AD14*$P14*(1.010145+0.002345*AE$5)^10&gt;$O14,$O14,AD14*$P14*(1.010145+0.002345*AE$5)^10)))))</f>
        <v>#VALUE!</v>
      </c>
      <c r="AF14" s="203" t="e">
        <f>IF($S14="",IF(AND(積算水温計算!AF109=FALSE,積算水温計算!AG109=FALSE),"",IF(AND(積算水温計算!AF109=FALSE,積算水温計算!AG109=TRUE),$N14,IF(AE14&gt;=$O14,"",IF(AE14*$P14*(1.010145+0.002345*AF$5)^10&gt;$O14,$O14,AE14*$P14*(1.010145+0.002345*AF$5)^10)))),IF(AF$6&lt;$BB14,"",IF(AF$6=$BB14,$T14,IF(AE14&gt;=$O14,"",IF(AE14*$P14*(1.010145+0.002345*AF$5)^10&gt;$O14,$O14,AE14*$P14*(1.010145+0.002345*AF$5)^10)))))</f>
        <v>#VALUE!</v>
      </c>
      <c r="AG14" s="203" t="e">
        <f>IF($S14="",IF(AND(積算水温計算!AG109=FALSE,積算水温計算!AH109=FALSE),"",IF(AND(積算水温計算!AG109=FALSE,積算水温計算!AH109=TRUE),$N14,IF(AF14&gt;=$O14,"",IF(AF14*$P14*(1.010145+0.002345*AG$5)^10&gt;$O14,$O14,AF14*$P14*(1.010145+0.002345*AG$5)^10)))),IF(AG$6&lt;$BB14,"",IF(AG$6=$BB14,$T14,IF(AF14&gt;=$O14,"",IF(AF14*$P14*(1.010145+0.002345*AG$5)^10&gt;$O14,$O14,AF14*$P14*(1.010145+0.002345*AG$5)^10)))))</f>
        <v>#VALUE!</v>
      </c>
      <c r="AH14" s="203" t="e">
        <f>IF($S14="",IF(AND(積算水温計算!AH109=FALSE,積算水温計算!AI109=FALSE),"",IF(AND(積算水温計算!AH109=FALSE,積算水温計算!AI109=TRUE),$N14,IF(AG14&gt;=$O14,"",IF(AG14*$P14*(1.010145+0.002345*AH$5)^10&gt;$O14,$O14,AG14*$P14*(1.010145+0.002345*AH$5)^10)))),IF(AH$6&lt;$BB14,"",IF(AH$6=$BB14,$T14,IF(AG14&gt;=$O14,"",IF(AG14*$P14*(1.010145+0.002345*AH$5)^10&gt;$O14,$O14,AG14*$P14*(1.010145+0.002345*AH$5)^10)))))</f>
        <v>#VALUE!</v>
      </c>
      <c r="AI14" s="203" t="e">
        <f>IF($S14="",IF(AND(積算水温計算!AI109=FALSE,積算水温計算!AJ109=FALSE),"",IF(AND(積算水温計算!AI109=FALSE,積算水温計算!AJ109=TRUE),$N14,IF(AH14&gt;=$O14,"",IF(AH14*$P14*(1.010145+0.002345*AI$5)^10&gt;$O14,$O14,AH14*$P14*(1.010145+0.002345*AI$5)^10)))),IF(AI$6&lt;$BB14,"",IF(AI$6=$BB14,$T14,IF(AH14&gt;=$O14,"",IF(AH14*$P14*(1.010145+0.002345*AI$5)^10&gt;$O14,$O14,AH14*$P14*(1.010145+0.002345*AI$5)^10)))))</f>
        <v>#VALUE!</v>
      </c>
      <c r="AJ14" s="203" t="e">
        <f>IF($S14="",IF(AND(積算水温計算!AJ109=FALSE,積算水温計算!AK109=FALSE),"",IF(AND(積算水温計算!AJ109=FALSE,積算水温計算!AK109=TRUE),$N14,IF(AI14&gt;=$O14,"",IF(AI14*$P14*(1.010145+0.002345*AJ$5)^10&gt;$O14,$O14,AI14*$P14*(1.010145+0.002345*AJ$5)^10)))),IF(AJ$6&lt;$BB14,"",IF(AJ$6=$BB14,$T14,IF(AI14&gt;=$O14,"",IF(AI14*$P14*(1.010145+0.002345*AJ$5)^10&gt;$O14,$O14,AI14*$P14*(1.010145+0.002345*AJ$5)^10)))))</f>
        <v>#VALUE!</v>
      </c>
      <c r="AK14" s="203" t="e">
        <f>IF($S14="",IF(AND(積算水温計算!AK109=FALSE,積算水温計算!AL109=FALSE),"",IF(AND(積算水温計算!AK109=FALSE,積算水温計算!AL109=TRUE),$N14,IF(AJ14&gt;=$O14,"",IF(AJ14*$P14*(1.010145+0.002345*AK$5)^10&gt;$O14,$O14,AJ14*$P14*(1.010145+0.002345*AK$5)^10)))),IF(AK$6&lt;$BB14,"",IF(AK$6=$BB14,$T14,IF(AJ14&gt;=$O14,"",IF(AJ14*$P14*(1.010145+0.002345*AK$5)^10&gt;$O14,$O14,AJ14*$P14*(1.010145+0.002345*AK$5)^10)))))</f>
        <v>#VALUE!</v>
      </c>
      <c r="AL14" s="203" t="e">
        <f>IF($S14="",IF(AND(積算水温計算!AL109=FALSE,積算水温計算!AM109=FALSE),"",IF(AND(積算水温計算!AL109=FALSE,積算水温計算!AM109=TRUE),$N14,IF(AK14&gt;=$O14,"",IF(AK14*$P14*(1.010145+0.002345*AL$5)^10&gt;$O14,$O14,AK14*$P14*(1.010145+0.002345*AL$5)^10)))),IF(AL$6&lt;$BB14,"",IF(AL$6=$BB14,$T14,IF(AK14&gt;=$O14,"",IF(AK14*$P14*(1.010145+0.002345*AL$5)^10&gt;$O14,$O14,AK14*$P14*(1.010145+0.002345*AL$5)^10)))))</f>
        <v>#VALUE!</v>
      </c>
      <c r="AM14" s="203" t="e">
        <f>IF($S14="",IF(AND(積算水温計算!AM109=FALSE,積算水温計算!AN109=FALSE),"",IF(AND(積算水温計算!AM109=FALSE,積算水温計算!AN109=TRUE),$N14,IF(AL14&gt;=$O14,"",IF(AL14*$P14*(1.010145+0.002345*AM$5)^10&gt;$O14,$O14,AL14*$P14*(1.010145+0.002345*AM$5)^10)))),IF(AM$6&lt;$BB14,"",IF(AM$6=$BB14,$T14,IF(AL14&gt;=$O14,"",IF(AL14*$P14*(1.010145+0.002345*AM$5)^10&gt;$O14,$O14,AL14*$P14*(1.010145+0.002345*AM$5)^10)))))</f>
        <v>#VALUE!</v>
      </c>
      <c r="AN14" s="203" t="e">
        <f>IF($S14="",IF(AND(積算水温計算!AN109=FALSE,積算水温計算!AO109=FALSE),"",IF(AND(積算水温計算!AN109=FALSE,積算水温計算!AO109=TRUE),$N14,IF(AM14&gt;=$O14,"",IF(AM14*$P14*(1.010145+0.002345*AN$5)^10&gt;$O14,$O14,AM14*$P14*(1.010145+0.002345*AN$5)^10)))),IF(AN$6&lt;$BB14,"",IF(AN$6=$BB14,$T14,IF(AM14&gt;=$O14,"",IF(AM14*$P14*(1.010145+0.002345*AN$5)^10&gt;$O14,$O14,AM14*$P14*(1.010145+0.002345*AN$5)^10)))))</f>
        <v>#VALUE!</v>
      </c>
      <c r="AO14" s="203" t="e">
        <f>IF($S14="",IF(AND(積算水温計算!AO109=FALSE,積算水温計算!AP109=FALSE),"",IF(AND(積算水温計算!AO109=FALSE,積算水温計算!AP109=TRUE),$N14,IF(AN14&gt;=$O14,"",IF(AN14*$P14*(1.010145+0.002345*AO$5)^10&gt;$O14,$O14,AN14*$P14*(1.010145+0.002345*AO$5)^10)))),IF(AO$6&lt;$BB14,"",IF(AO$6=$BB14,$T14,IF(AN14&gt;=$O14,"",IF(AN14*$P14*(1.010145+0.002345*AO$5)^10&gt;$O14,$O14,AN14*$P14*(1.010145+0.002345*AO$5)^10)))))</f>
        <v>#VALUE!</v>
      </c>
      <c r="AP14" s="203" t="e">
        <f>IF($S14="",IF(AND(積算水温計算!AP109=FALSE,積算水温計算!AQ109=FALSE),"",IF(AND(積算水温計算!AP109=FALSE,積算水温計算!AQ109=TRUE),$N14,IF(AO14&gt;=$O14,"",IF(AO14*$P14*(1.010145+0.002345*AP$5)^10&gt;$O14,$O14,AO14*$P14*(1.010145+0.002345*AP$5)^10)))),IF(AP$6&lt;$BB14,"",IF(AP$6=$BB14,$T14,IF(AO14&gt;=$O14,"",IF(AO14*$P14*(1.010145+0.002345*AP$5)^10&gt;$O14,$O14,AO14*$P14*(1.010145+0.002345*AP$5)^10)))))</f>
        <v>#VALUE!</v>
      </c>
      <c r="AQ14" s="204" t="e">
        <f>IF($S14="",IF(AND(積算水温計算!AQ109=FALSE,積算水温計算!AR109=FALSE),"",IF(AND(積算水温計算!AQ109=FALSE,積算水温計算!AR109=TRUE),$N14,IF(AP14&gt;=$O14,"",IF(AP14*$P14*(1.010145+0.002345*AQ$5)^10&gt;$O14,$O14,AP14*$P14*(1.010145+0.002345*AQ$5)^10)))),IF(AQ$6&lt;$BB14,"",IF(AQ$6=$BB14,$T14,IF(AP14&gt;=$O14,"",IF(AP14*$P14*(1.010145+0.002345*AQ$5)^10&gt;$O14,$O14,AP14*$P14*(1.010145+0.002345*AQ$5)^10)))))</f>
        <v>#VALUE!</v>
      </c>
      <c r="AR14" s="205" t="e">
        <f>IF($S14="",IF(AND(積算水温計算!AR109=FALSE,積算水温計算!AS109=FALSE),"",IF(AND(積算水温計算!AR109=FALSE,積算水温計算!AS109=TRUE),$N14,IF(AQ14&gt;=$O14,"",IF(AQ14*$P14*(1.010145+0.002345*AR$5)^10&gt;$O14,$O14,AQ14*$P14*(1.010145+0.002345*AR$5)^10)))),IF(AR$6&lt;$BB14,"",IF(AR$6=$BB14,$T14,IF(AQ14&gt;=$O14,"",IF(AQ14*$P14*(1.010145+0.002345*AR$5)^10&gt;$O14,$O14,AQ14*$P14*(1.010145+0.002345*AR$5)^10)))))</f>
        <v>#VALUE!</v>
      </c>
      <c r="AS14" s="203" t="e">
        <f>IF($S14="",IF(AND(積算水温計算!AS109=FALSE,積算水温計算!AT109=FALSE),"",IF(AND(積算水温計算!AS109=FALSE,積算水温計算!AT109=TRUE),$N14,IF(AR14&gt;=$O14,"",IF(AR14*$P14*(1.010145+0.002345*AS$5)^10&gt;$O14,$O14,AR14*$P14*(1.010145+0.002345*AS$5)^10)))),IF(AS$6&lt;$BB14,"",IF(AS$6=$BB14,$T14,IF(AR14&gt;=$O14,"",IF(AR14*$P14*(1.010145+0.002345*AS$5)^10&gt;$O14,$O14,AR14*$P14*(1.010145+0.002345*AS$5)^10)))))</f>
        <v>#VALUE!</v>
      </c>
      <c r="AT14" s="203" t="e">
        <f>IF($S14="",IF(AND(積算水温計算!AT109=FALSE,積算水温計算!AU109=FALSE),"",IF(AND(積算水温計算!AT109=FALSE,積算水温計算!AU109=TRUE),$N14,IF(AS14&gt;=$O14,"",IF(AS14*$P14*(1.010145+0.002345*AT$5)^10&gt;$O14,$O14,AS14*$P14*(1.010145+0.002345*AT$5)^10)))),IF(AT$6&lt;$BB14,"",IF(AT$6=$BB14,$T14,IF(AS14&gt;=$O14,"",IF(AS14*$P14*(1.010145+0.002345*AT$5)^10&gt;$O14,$O14,AS14*$P14*(1.010145+0.002345*AT$5)^10)))))</f>
        <v>#VALUE!</v>
      </c>
      <c r="AU14" s="203" t="e">
        <f>IF($S14="",IF(AND(積算水温計算!AU109=FALSE,積算水温計算!AV109=FALSE),"",IF(AND(積算水温計算!AU109=FALSE,積算水温計算!AV109=TRUE),$N14,IF(AT14&gt;=$O14,"",IF(AT14*$P14*(1.010145+0.002345*AU$5)^10&gt;$O14,$O14,AT14*$P14*(1.010145+0.002345*AU$5)^10)))),IF(AU$6&lt;$BB14,"",IF(AU$6=$BB14,$T14,IF(AT14&gt;=$O14,"",IF(AT14*$P14*(1.010145+0.002345*AU$5)^10&gt;$O14,$O14,AT14*$P14*(1.010145+0.002345*AU$5)^10)))))</f>
        <v>#VALUE!</v>
      </c>
      <c r="AV14" s="203" t="e">
        <f>IF($S14="",IF(AND(積算水温計算!AV109=FALSE,積算水温計算!AW109=FALSE),"",IF(AND(積算水温計算!AV109=FALSE,積算水温計算!AW109=TRUE),$N14,IF(AU14&gt;=$O14,"",IF(AU14*$P14*(1.010145+0.002345*AV$5)^10&gt;$O14,$O14,AU14*$P14*(1.010145+0.002345*AV$5)^10)))),IF(AV$6&lt;$BB14,"",IF(AV$6=$BB14,$T14,IF(AU14&gt;=$O14,"",IF(AU14*$P14*(1.010145+0.002345*AV$5)^10&gt;$O14,$O14,AU14*$P14*(1.010145+0.002345*AV$5)^10)))))</f>
        <v>#VALUE!</v>
      </c>
      <c r="AW14" s="206" t="e">
        <f>IF($S14="",IF(AND(積算水温計算!AW109=FALSE,積算水温計算!AX109=FALSE),"",IF(AND(積算水温計算!AW109=FALSE,積算水温計算!AX109=TRUE),$N14,IF(AV14&gt;=$O14,"",IF(AV14*$P14*(1.010145+0.002345*AW$5)^10&gt;$O14,$O14,AV14*$P14*(1.010145+0.002345*AW$5)^10)))),IF(AW$6&lt;$BB14,"",IF(AW$6=$BB14,$T14,IF(AV14&gt;=$O14,"",IF(AV14*$P14*(1.010145+0.002345*AW$5)^10&gt;$O14,$O14,AV14*$P14*(1.010145+0.002345*AW$5)^10)))))</f>
        <v>#VALUE!</v>
      </c>
      <c r="AX14" s="207" t="e">
        <f>IF($S14="",IF(AND(積算水温計算!AX109=FALSE,積算水温計算!AY109=FALSE),"",IF(AND(積算水温計算!AX109=FALSE,積算水温計算!AY109=TRUE),$N14,IF(AW14&gt;=$O14,"",IF(AW14*$P14*(1.010145+0.002345*AX$5)^10&gt;$O14,$O14,AW14*$P14*(1.010145+0.002345*AX$5)^10)))),IF(AX$6&lt;$BB14,"",IF(AX$6=$BB14,$T14,IF(AW14&gt;=$O14,"",IF(AW14*$P14*(1.010145+0.002345*AX$5)^10&gt;$O14,$O14,AW14*$P14*(1.010145+0.002345*AX$5)^10)))))</f>
        <v>#VALUE!</v>
      </c>
      <c r="AY14" s="203" t="e">
        <f>IF($S14="",IF(AND(積算水温計算!AY109=FALSE,積算水温計算!AZ109=FALSE),"",IF(AND(積算水温計算!AY109=FALSE,積算水温計算!AZ109=TRUE),$N14,IF(AX14&gt;=$O14,"",IF(AX14*$P14*(1.010145+0.002345*AY$5)^10&gt;$O14,$O14,AX14*$P14*(1.010145+0.002345*AY$5)^10)))),IF(AY$6&lt;$BB14,"",IF(AY$6=$BB14,$T14,IF(AX14&gt;=$O14,"",IF(AX14*$P14*(1.010145+0.002345*AY$5)^10&gt;$O14,$O14,AX14*$P14*(1.010145+0.002345*AY$5)^10)))))</f>
        <v>#VALUE!</v>
      </c>
      <c r="AZ14" s="170" t="str">
        <f t="shared" si="1"/>
        <v/>
      </c>
      <c r="BA14" s="170" t="str">
        <f t="shared" si="2"/>
        <v/>
      </c>
      <c r="BB14" s="170" t="str">
        <f t="shared" si="3"/>
        <v/>
      </c>
      <c r="BC14" s="170" t="str">
        <f t="shared" si="4"/>
        <v/>
      </c>
      <c r="BE14" s="170" t="s">
        <v>12</v>
      </c>
      <c r="BF14" s="170">
        <v>12</v>
      </c>
    </row>
    <row r="15" spans="1:58" x14ac:dyDescent="0.4">
      <c r="A15" s="171" t="str">
        <f>IF(●入力フォーム!A15="","",●入力フォーム!A15)</f>
        <v/>
      </c>
      <c r="B15" s="197" t="str">
        <f>IF(●入力フォーム!B15="","",●入力フォーム!B15)</f>
        <v/>
      </c>
      <c r="C15" s="198" t="str">
        <f>IF(●入力フォーム!C15="","",●入力フォーム!C15)</f>
        <v/>
      </c>
      <c r="D15" s="198" t="str">
        <f>IF(●入力フォーム!D15="","",●入力フォーム!D15)</f>
        <v/>
      </c>
      <c r="E15" s="199" t="str">
        <f>IF(●入力フォーム!E15="","",●入力フォーム!E15)</f>
        <v/>
      </c>
      <c r="F15" s="198" t="str">
        <f>IF(●入力フォーム!F15="","",●入力フォーム!F15)</f>
        <v/>
      </c>
      <c r="G15" s="200" t="str">
        <f>IF(●入力フォーム!G15="","",●入力フォーム!G15)</f>
        <v/>
      </c>
      <c r="H15" s="200" t="str">
        <f>IF(●入力フォーム!H15="","",●入力フォーム!H15)</f>
        <v/>
      </c>
      <c r="I15" s="200" t="str">
        <f>IF(●入力フォーム!I15="","",●入力フォーム!I15)</f>
        <v/>
      </c>
      <c r="J15" s="171" t="str">
        <f>IF(●入力フォーム!J15="","",●入力フォーム!J15)</f>
        <v/>
      </c>
      <c r="K15" s="171" t="str">
        <f>IF(●入力フォーム!K15="","",●入力フォーム!K15)</f>
        <v/>
      </c>
      <c r="L15" s="170" t="str">
        <f>IF(●入力フォーム!L15="","",●入力フォーム!L15)</f>
        <v/>
      </c>
      <c r="M15" s="170">
        <f>IF(●入力フォーム!M15="","",●入力フォーム!M15)</f>
        <v>960</v>
      </c>
      <c r="N15" s="201">
        <f>IF(●入力フォーム!N15="","",●入力フォーム!N15)</f>
        <v>0.4</v>
      </c>
      <c r="O15" s="201">
        <f>IF(●入力フォーム!O15="","",●入力フォーム!O15)</f>
        <v>1.3</v>
      </c>
      <c r="P15" s="201">
        <f>IF(●入力フォーム!P15="","",●入力フォーム!P15)</f>
        <v>1</v>
      </c>
      <c r="Q15" s="202" t="str">
        <f>IF(●入力フォーム!Q15="","",●入力フォーム!Q15)</f>
        <v/>
      </c>
      <c r="R15" s="170" t="str">
        <f>IF(●入力フォーム!R15="","",●入力フォーム!R15)</f>
        <v/>
      </c>
      <c r="S15" s="171" t="str">
        <f>IF(●入力フォーム!S15="","",●入力フォーム!S15)</f>
        <v/>
      </c>
      <c r="T15" s="170" t="str">
        <f>IF(●入力フォーム!T15="","",●入力フォーム!T15)</f>
        <v/>
      </c>
      <c r="U15" s="171" t="str">
        <f>IF(●入力フォーム!U15="","",●入力フォーム!U15)</f>
        <v/>
      </c>
      <c r="V15" s="203" t="str">
        <f t="shared" si="5"/>
        <v/>
      </c>
      <c r="W15" s="170" t="str">
        <f>IF(●入力フォーム!W15="","",●入力フォーム!W15)</f>
        <v/>
      </c>
      <c r="X15" s="203"/>
      <c r="Y15" s="203" t="e">
        <f>IF($S15="",IF(AND(積算水温計算!Y110=FALSE,積算水温計算!Z110=FALSE),"",IF(AND(積算水温計算!Y110=FALSE,積算水温計算!Z110=TRUE),$N15,IF(X15&gt;=$O15,"",IF(X15*$P15*(1.010145+0.002345*Y$5)^10&gt;$O15,$O15,X15*$P15*(1.010145+0.002345*Y$5)^10)))),IF(Y$6&lt;$BB15,"",IF(Y$6=$BB15,$T15,IF(X15&gt;=$O15,"",IF(X15*$P15*(1.010145+0.002345*Y$5)^10&gt;$O15,$O15,X15*$P15*(1.010145+0.002345*Y$5)^10)))))</f>
        <v>#VALUE!</v>
      </c>
      <c r="Z15" s="203" t="e">
        <f>IF($S15="",IF(AND(積算水温計算!Z110=FALSE,積算水温計算!AA110=FALSE),"",IF(AND(積算水温計算!Z110=FALSE,積算水温計算!AA110=TRUE),$N15,IF(Y15&gt;=$O15,"",IF(Y15*$P15*(1.010145+0.002345*Z$5)^10&gt;$O15,$O15,Y15*$P15*(1.010145+0.002345*Z$5)^10)))),IF(Z$6&lt;$BB15,"",IF(Z$6=$BB15,$T15,IF(Y15&gt;=$O15,"",IF(Y15*$P15*(1.010145+0.002345*Z$5)^10&gt;$O15,$O15,Y15*$P15*(1.010145+0.002345*Z$5)^10)))))</f>
        <v>#VALUE!</v>
      </c>
      <c r="AA15" s="203" t="e">
        <f>IF($S15="",IF(AND(積算水温計算!AA110=FALSE,積算水温計算!AB110=FALSE),"",IF(AND(積算水温計算!AA110=FALSE,積算水温計算!AB110=TRUE),$N15,IF(Z15&gt;=$O15,"",IF(Z15*$P15*(1.010145+0.002345*AA$5)^10&gt;$O15,$O15,Z15*$P15*(1.010145+0.002345*AA$5)^10)))),IF(AA$6&lt;$BB15,"",IF(AA$6=$BB15,$T15,IF(Z15&gt;=$O15,"",IF(Z15*$P15*(1.010145+0.002345*AA$5)^10&gt;$O15,$O15,Z15*$P15*(1.010145+0.002345*AA$5)^10)))))</f>
        <v>#VALUE!</v>
      </c>
      <c r="AB15" s="203" t="e">
        <f>IF($S15="",IF(AND(積算水温計算!AB110=FALSE,積算水温計算!AC110=FALSE),"",IF(AND(積算水温計算!AB110=FALSE,積算水温計算!AC110=TRUE),$N15,IF(AA15&gt;=$O15,"",IF(AA15*$P15*(1.010145+0.002345*AB$5)^10&gt;$O15,$O15,AA15*$P15*(1.010145+0.002345*AB$5)^10)))),IF(AB$6&lt;$BB15,"",IF(AB$6=$BB15,$T15,IF(AA15&gt;=$O15,"",IF(AA15*$P15*(1.010145+0.002345*AB$5)^10&gt;$O15,$O15,AA15*$P15*(1.010145+0.002345*AB$5)^10)))))</f>
        <v>#VALUE!</v>
      </c>
      <c r="AC15" s="203" t="e">
        <f>IF($S15="",IF(AND(積算水温計算!AC110=FALSE,積算水温計算!AD110=FALSE),"",IF(AND(積算水温計算!AC110=FALSE,積算水温計算!AD110=TRUE),$N15,IF(AB15&gt;=$O15,"",IF(AB15*$P15*(1.010145+0.002345*AC$5)^10&gt;$O15,$O15,AB15*$P15*(1.010145+0.002345*AC$5)^10)))),IF(AC$6&lt;$BB15,"",IF(AC$6=$BB15,$T15,IF(AB15&gt;=$O15,"",IF(AB15*$P15*(1.010145+0.002345*AC$5)^10&gt;$O15,$O15,AB15*$P15*(1.010145+0.002345*AC$5)^10)))))</f>
        <v>#VALUE!</v>
      </c>
      <c r="AD15" s="203" t="e">
        <f>IF($S15="",IF(AND(積算水温計算!AD110=FALSE,積算水温計算!AE110=FALSE),"",IF(AND(積算水温計算!AD110=FALSE,積算水温計算!AE110=TRUE),$N15,IF(AC15&gt;=$O15,"",IF(AC15*$P15*(1.010145+0.002345*AD$5)^10&gt;$O15,$O15,AC15*$P15*(1.010145+0.002345*AD$5)^10)))),IF(AD$6&lt;$BB15,"",IF(AD$6=$BB15,$T15,IF(AC15&gt;=$O15,"",IF(AC15*$P15*(1.010145+0.002345*AD$5)^10&gt;$O15,$O15,AC15*$P15*(1.010145+0.002345*AD$5)^10)))))</f>
        <v>#VALUE!</v>
      </c>
      <c r="AE15" s="203" t="e">
        <f>IF($S15="",IF(AND(積算水温計算!AE110=FALSE,積算水温計算!AF110=FALSE),"",IF(AND(積算水温計算!AE110=FALSE,積算水温計算!AF110=TRUE),$N15,IF(AD15&gt;=$O15,"",IF(AD15*$P15*(1.010145+0.002345*AE$5)^10&gt;$O15,$O15,AD15*$P15*(1.010145+0.002345*AE$5)^10)))),IF(AE$6&lt;$BB15,"",IF(AE$6=$BB15,$T15,IF(AD15&gt;=$O15,"",IF(AD15*$P15*(1.010145+0.002345*AE$5)^10&gt;$O15,$O15,AD15*$P15*(1.010145+0.002345*AE$5)^10)))))</f>
        <v>#VALUE!</v>
      </c>
      <c r="AF15" s="203" t="e">
        <f>IF($S15="",IF(AND(積算水温計算!AF110=FALSE,積算水温計算!AG110=FALSE),"",IF(AND(積算水温計算!AF110=FALSE,積算水温計算!AG110=TRUE),$N15,IF(AE15&gt;=$O15,"",IF(AE15*$P15*(1.010145+0.002345*AF$5)^10&gt;$O15,$O15,AE15*$P15*(1.010145+0.002345*AF$5)^10)))),IF(AF$6&lt;$BB15,"",IF(AF$6=$BB15,$T15,IF(AE15&gt;=$O15,"",IF(AE15*$P15*(1.010145+0.002345*AF$5)^10&gt;$O15,$O15,AE15*$P15*(1.010145+0.002345*AF$5)^10)))))</f>
        <v>#VALUE!</v>
      </c>
      <c r="AG15" s="203" t="e">
        <f>IF($S15="",IF(AND(積算水温計算!AG110=FALSE,積算水温計算!AH110=FALSE),"",IF(AND(積算水温計算!AG110=FALSE,積算水温計算!AH110=TRUE),$N15,IF(AF15&gt;=$O15,"",IF(AF15*$P15*(1.010145+0.002345*AG$5)^10&gt;$O15,$O15,AF15*$P15*(1.010145+0.002345*AG$5)^10)))),IF(AG$6&lt;$BB15,"",IF(AG$6=$BB15,$T15,IF(AF15&gt;=$O15,"",IF(AF15*$P15*(1.010145+0.002345*AG$5)^10&gt;$O15,$O15,AF15*$P15*(1.010145+0.002345*AG$5)^10)))))</f>
        <v>#VALUE!</v>
      </c>
      <c r="AH15" s="203" t="e">
        <f>IF($S15="",IF(AND(積算水温計算!AH110=FALSE,積算水温計算!AI110=FALSE),"",IF(AND(積算水温計算!AH110=FALSE,積算水温計算!AI110=TRUE),$N15,IF(AG15&gt;=$O15,"",IF(AG15*$P15*(1.010145+0.002345*AH$5)^10&gt;$O15,$O15,AG15*$P15*(1.010145+0.002345*AH$5)^10)))),IF(AH$6&lt;$BB15,"",IF(AH$6=$BB15,$T15,IF(AG15&gt;=$O15,"",IF(AG15*$P15*(1.010145+0.002345*AH$5)^10&gt;$O15,$O15,AG15*$P15*(1.010145+0.002345*AH$5)^10)))))</f>
        <v>#VALUE!</v>
      </c>
      <c r="AI15" s="203" t="e">
        <f>IF($S15="",IF(AND(積算水温計算!AI110=FALSE,積算水温計算!AJ110=FALSE),"",IF(AND(積算水温計算!AI110=FALSE,積算水温計算!AJ110=TRUE),$N15,IF(AH15&gt;=$O15,"",IF(AH15*$P15*(1.010145+0.002345*AI$5)^10&gt;$O15,$O15,AH15*$P15*(1.010145+0.002345*AI$5)^10)))),IF(AI$6&lt;$BB15,"",IF(AI$6=$BB15,$T15,IF(AH15&gt;=$O15,"",IF(AH15*$P15*(1.010145+0.002345*AI$5)^10&gt;$O15,$O15,AH15*$P15*(1.010145+0.002345*AI$5)^10)))))</f>
        <v>#VALUE!</v>
      </c>
      <c r="AJ15" s="203" t="e">
        <f>IF($S15="",IF(AND(積算水温計算!AJ110=FALSE,積算水温計算!AK110=FALSE),"",IF(AND(積算水温計算!AJ110=FALSE,積算水温計算!AK110=TRUE),$N15,IF(AI15&gt;=$O15,"",IF(AI15*$P15*(1.010145+0.002345*AJ$5)^10&gt;$O15,$O15,AI15*$P15*(1.010145+0.002345*AJ$5)^10)))),IF(AJ$6&lt;$BB15,"",IF(AJ$6=$BB15,$T15,IF(AI15&gt;=$O15,"",IF(AI15*$P15*(1.010145+0.002345*AJ$5)^10&gt;$O15,$O15,AI15*$P15*(1.010145+0.002345*AJ$5)^10)))))</f>
        <v>#VALUE!</v>
      </c>
      <c r="AK15" s="203" t="e">
        <f>IF($S15="",IF(AND(積算水温計算!AK110=FALSE,積算水温計算!AL110=FALSE),"",IF(AND(積算水温計算!AK110=FALSE,積算水温計算!AL110=TRUE),$N15,IF(AJ15&gt;=$O15,"",IF(AJ15*$P15*(1.010145+0.002345*AK$5)^10&gt;$O15,$O15,AJ15*$P15*(1.010145+0.002345*AK$5)^10)))),IF(AK$6&lt;$BB15,"",IF(AK$6=$BB15,$T15,IF(AJ15&gt;=$O15,"",IF(AJ15*$P15*(1.010145+0.002345*AK$5)^10&gt;$O15,$O15,AJ15*$P15*(1.010145+0.002345*AK$5)^10)))))</f>
        <v>#VALUE!</v>
      </c>
      <c r="AL15" s="203" t="e">
        <f>IF($S15="",IF(AND(積算水温計算!AL110=FALSE,積算水温計算!AM110=FALSE),"",IF(AND(積算水温計算!AL110=FALSE,積算水温計算!AM110=TRUE),$N15,IF(AK15&gt;=$O15,"",IF(AK15*$P15*(1.010145+0.002345*AL$5)^10&gt;$O15,$O15,AK15*$P15*(1.010145+0.002345*AL$5)^10)))),IF(AL$6&lt;$BB15,"",IF(AL$6=$BB15,$T15,IF(AK15&gt;=$O15,"",IF(AK15*$P15*(1.010145+0.002345*AL$5)^10&gt;$O15,$O15,AK15*$P15*(1.010145+0.002345*AL$5)^10)))))</f>
        <v>#VALUE!</v>
      </c>
      <c r="AM15" s="203" t="e">
        <f>IF($S15="",IF(AND(積算水温計算!AM110=FALSE,積算水温計算!AN110=FALSE),"",IF(AND(積算水温計算!AM110=FALSE,積算水温計算!AN110=TRUE),$N15,IF(AL15&gt;=$O15,"",IF(AL15*$P15*(1.010145+0.002345*AM$5)^10&gt;$O15,$O15,AL15*$P15*(1.010145+0.002345*AM$5)^10)))),IF(AM$6&lt;$BB15,"",IF(AM$6=$BB15,$T15,IF(AL15&gt;=$O15,"",IF(AL15*$P15*(1.010145+0.002345*AM$5)^10&gt;$O15,$O15,AL15*$P15*(1.010145+0.002345*AM$5)^10)))))</f>
        <v>#VALUE!</v>
      </c>
      <c r="AN15" s="203" t="e">
        <f>IF($S15="",IF(AND(積算水温計算!AN110=FALSE,積算水温計算!AO110=FALSE),"",IF(AND(積算水温計算!AN110=FALSE,積算水温計算!AO110=TRUE),$N15,IF(AM15&gt;=$O15,"",IF(AM15*$P15*(1.010145+0.002345*AN$5)^10&gt;$O15,$O15,AM15*$P15*(1.010145+0.002345*AN$5)^10)))),IF(AN$6&lt;$BB15,"",IF(AN$6=$BB15,$T15,IF(AM15&gt;=$O15,"",IF(AM15*$P15*(1.010145+0.002345*AN$5)^10&gt;$O15,$O15,AM15*$P15*(1.010145+0.002345*AN$5)^10)))))</f>
        <v>#VALUE!</v>
      </c>
      <c r="AO15" s="203" t="e">
        <f>IF($S15="",IF(AND(積算水温計算!AO110=FALSE,積算水温計算!AP110=FALSE),"",IF(AND(積算水温計算!AO110=FALSE,積算水温計算!AP110=TRUE),$N15,IF(AN15&gt;=$O15,"",IF(AN15*$P15*(1.010145+0.002345*AO$5)^10&gt;$O15,$O15,AN15*$P15*(1.010145+0.002345*AO$5)^10)))),IF(AO$6&lt;$BB15,"",IF(AO$6=$BB15,$T15,IF(AN15&gt;=$O15,"",IF(AN15*$P15*(1.010145+0.002345*AO$5)^10&gt;$O15,$O15,AN15*$P15*(1.010145+0.002345*AO$5)^10)))))</f>
        <v>#VALUE!</v>
      </c>
      <c r="AP15" s="203" t="e">
        <f>IF($S15="",IF(AND(積算水温計算!AP110=FALSE,積算水温計算!AQ110=FALSE),"",IF(AND(積算水温計算!AP110=FALSE,積算水温計算!AQ110=TRUE),$N15,IF(AO15&gt;=$O15,"",IF(AO15*$P15*(1.010145+0.002345*AP$5)^10&gt;$O15,$O15,AO15*$P15*(1.010145+0.002345*AP$5)^10)))),IF(AP$6&lt;$BB15,"",IF(AP$6=$BB15,$T15,IF(AO15&gt;=$O15,"",IF(AO15*$P15*(1.010145+0.002345*AP$5)^10&gt;$O15,$O15,AO15*$P15*(1.010145+0.002345*AP$5)^10)))))</f>
        <v>#VALUE!</v>
      </c>
      <c r="AQ15" s="204" t="e">
        <f>IF($S15="",IF(AND(積算水温計算!AQ110=FALSE,積算水温計算!AR110=FALSE),"",IF(AND(積算水温計算!AQ110=FALSE,積算水温計算!AR110=TRUE),$N15,IF(AP15&gt;=$O15,"",IF(AP15*$P15*(1.010145+0.002345*AQ$5)^10&gt;$O15,$O15,AP15*$P15*(1.010145+0.002345*AQ$5)^10)))),IF(AQ$6&lt;$BB15,"",IF(AQ$6=$BB15,$T15,IF(AP15&gt;=$O15,"",IF(AP15*$P15*(1.010145+0.002345*AQ$5)^10&gt;$O15,$O15,AP15*$P15*(1.010145+0.002345*AQ$5)^10)))))</f>
        <v>#VALUE!</v>
      </c>
      <c r="AR15" s="205" t="e">
        <f>IF($S15="",IF(AND(積算水温計算!AR110=FALSE,積算水温計算!AS110=FALSE),"",IF(AND(積算水温計算!AR110=FALSE,積算水温計算!AS110=TRUE),$N15,IF(AQ15&gt;=$O15,"",IF(AQ15*$P15*(1.010145+0.002345*AR$5)^10&gt;$O15,$O15,AQ15*$P15*(1.010145+0.002345*AR$5)^10)))),IF(AR$6&lt;$BB15,"",IF(AR$6=$BB15,$T15,IF(AQ15&gt;=$O15,"",IF(AQ15*$P15*(1.010145+0.002345*AR$5)^10&gt;$O15,$O15,AQ15*$P15*(1.010145+0.002345*AR$5)^10)))))</f>
        <v>#VALUE!</v>
      </c>
      <c r="AS15" s="203" t="e">
        <f>IF($S15="",IF(AND(積算水温計算!AS110=FALSE,積算水温計算!AT110=FALSE),"",IF(AND(積算水温計算!AS110=FALSE,積算水温計算!AT110=TRUE),$N15,IF(AR15&gt;=$O15,"",IF(AR15*$P15*(1.010145+0.002345*AS$5)^10&gt;$O15,$O15,AR15*$P15*(1.010145+0.002345*AS$5)^10)))),IF(AS$6&lt;$BB15,"",IF(AS$6=$BB15,$T15,IF(AR15&gt;=$O15,"",IF(AR15*$P15*(1.010145+0.002345*AS$5)^10&gt;$O15,$O15,AR15*$P15*(1.010145+0.002345*AS$5)^10)))))</f>
        <v>#VALUE!</v>
      </c>
      <c r="AT15" s="203" t="e">
        <f>IF($S15="",IF(AND(積算水温計算!AT110=FALSE,積算水温計算!AU110=FALSE),"",IF(AND(積算水温計算!AT110=FALSE,積算水温計算!AU110=TRUE),$N15,IF(AS15&gt;=$O15,"",IF(AS15*$P15*(1.010145+0.002345*AT$5)^10&gt;$O15,$O15,AS15*$P15*(1.010145+0.002345*AT$5)^10)))),IF(AT$6&lt;$BB15,"",IF(AT$6=$BB15,$T15,IF(AS15&gt;=$O15,"",IF(AS15*$P15*(1.010145+0.002345*AT$5)^10&gt;$O15,$O15,AS15*$P15*(1.010145+0.002345*AT$5)^10)))))</f>
        <v>#VALUE!</v>
      </c>
      <c r="AU15" s="203" t="e">
        <f>IF($S15="",IF(AND(積算水温計算!AU110=FALSE,積算水温計算!AV110=FALSE),"",IF(AND(積算水温計算!AU110=FALSE,積算水温計算!AV110=TRUE),$N15,IF(AT15&gt;=$O15,"",IF(AT15*$P15*(1.010145+0.002345*AU$5)^10&gt;$O15,$O15,AT15*$P15*(1.010145+0.002345*AU$5)^10)))),IF(AU$6&lt;$BB15,"",IF(AU$6=$BB15,$T15,IF(AT15&gt;=$O15,"",IF(AT15*$P15*(1.010145+0.002345*AU$5)^10&gt;$O15,$O15,AT15*$P15*(1.010145+0.002345*AU$5)^10)))))</f>
        <v>#VALUE!</v>
      </c>
      <c r="AV15" s="203" t="e">
        <f>IF($S15="",IF(AND(積算水温計算!AV110=FALSE,積算水温計算!AW110=FALSE),"",IF(AND(積算水温計算!AV110=FALSE,積算水温計算!AW110=TRUE),$N15,IF(AU15&gt;=$O15,"",IF(AU15*$P15*(1.010145+0.002345*AV$5)^10&gt;$O15,$O15,AU15*$P15*(1.010145+0.002345*AV$5)^10)))),IF(AV$6&lt;$BB15,"",IF(AV$6=$BB15,$T15,IF(AU15&gt;=$O15,"",IF(AU15*$P15*(1.010145+0.002345*AV$5)^10&gt;$O15,$O15,AU15*$P15*(1.010145+0.002345*AV$5)^10)))))</f>
        <v>#VALUE!</v>
      </c>
      <c r="AW15" s="206" t="e">
        <f>IF($S15="",IF(AND(積算水温計算!AW110=FALSE,積算水温計算!AX110=FALSE),"",IF(AND(積算水温計算!AW110=FALSE,積算水温計算!AX110=TRUE),$N15,IF(AV15&gt;=$O15,"",IF(AV15*$P15*(1.010145+0.002345*AW$5)^10&gt;$O15,$O15,AV15*$P15*(1.010145+0.002345*AW$5)^10)))),IF(AW$6&lt;$BB15,"",IF(AW$6=$BB15,$T15,IF(AV15&gt;=$O15,"",IF(AV15*$P15*(1.010145+0.002345*AW$5)^10&gt;$O15,$O15,AV15*$P15*(1.010145+0.002345*AW$5)^10)))))</f>
        <v>#VALUE!</v>
      </c>
      <c r="AX15" s="207" t="e">
        <f>IF($S15="",IF(AND(積算水温計算!AX110=FALSE,積算水温計算!AY110=FALSE),"",IF(AND(積算水温計算!AX110=FALSE,積算水温計算!AY110=TRUE),$N15,IF(AW15&gt;=$O15,"",IF(AW15*$P15*(1.010145+0.002345*AX$5)^10&gt;$O15,$O15,AW15*$P15*(1.010145+0.002345*AX$5)^10)))),IF(AX$6&lt;$BB15,"",IF(AX$6=$BB15,$T15,IF(AW15&gt;=$O15,"",IF(AW15*$P15*(1.010145+0.002345*AX$5)^10&gt;$O15,$O15,AW15*$P15*(1.010145+0.002345*AX$5)^10)))))</f>
        <v>#VALUE!</v>
      </c>
      <c r="AY15" s="203" t="e">
        <f>IF($S15="",IF(AND(積算水温計算!AY110=FALSE,積算水温計算!AZ110=FALSE),"",IF(AND(積算水温計算!AY110=FALSE,積算水温計算!AZ110=TRUE),$N15,IF(AX15&gt;=$O15,"",IF(AX15*$P15*(1.010145+0.002345*AY$5)^10&gt;$O15,$O15,AX15*$P15*(1.010145+0.002345*AY$5)^10)))),IF(AY$6&lt;$BB15,"",IF(AY$6=$BB15,$T15,IF(AX15&gt;=$O15,"",IF(AX15*$P15*(1.010145+0.002345*AY$5)^10&gt;$O15,$O15,AX15*$P15*(1.010145+0.002345*AY$5)^10)))))</f>
        <v>#VALUE!</v>
      </c>
      <c r="AZ15" s="170" t="str">
        <f t="shared" si="1"/>
        <v/>
      </c>
      <c r="BA15" s="170" t="str">
        <f t="shared" si="2"/>
        <v/>
      </c>
      <c r="BB15" s="170" t="str">
        <f t="shared" si="3"/>
        <v/>
      </c>
      <c r="BC15" s="170" t="str">
        <f t="shared" si="4"/>
        <v/>
      </c>
      <c r="BE15" s="170" t="s">
        <v>13</v>
      </c>
      <c r="BF15" s="170">
        <v>13</v>
      </c>
    </row>
    <row r="16" spans="1:58" x14ac:dyDescent="0.4">
      <c r="A16" s="171" t="str">
        <f>IF(●入力フォーム!A16="","",●入力フォーム!A16)</f>
        <v/>
      </c>
      <c r="B16" s="197" t="str">
        <f>IF(●入力フォーム!B16="","",●入力フォーム!B16)</f>
        <v/>
      </c>
      <c r="C16" s="198" t="str">
        <f>IF(●入力フォーム!C16="","",●入力フォーム!C16)</f>
        <v/>
      </c>
      <c r="D16" s="198" t="str">
        <f>IF(●入力フォーム!D16="","",●入力フォーム!D16)</f>
        <v/>
      </c>
      <c r="E16" s="199" t="str">
        <f>IF(●入力フォーム!E16="","",●入力フォーム!E16)</f>
        <v/>
      </c>
      <c r="F16" s="198" t="str">
        <f>IF(●入力フォーム!F16="","",●入力フォーム!F16)</f>
        <v/>
      </c>
      <c r="G16" s="200" t="str">
        <f>IF(●入力フォーム!G16="","",●入力フォーム!G16)</f>
        <v/>
      </c>
      <c r="H16" s="200" t="str">
        <f>IF(●入力フォーム!H16="","",●入力フォーム!H16)</f>
        <v/>
      </c>
      <c r="I16" s="200" t="str">
        <f>IF(●入力フォーム!I16="","",●入力フォーム!I16)</f>
        <v/>
      </c>
      <c r="J16" s="171" t="str">
        <f>IF(●入力フォーム!J16="","",●入力フォーム!J16)</f>
        <v/>
      </c>
      <c r="K16" s="171" t="str">
        <f>IF(●入力フォーム!K16="","",●入力フォーム!K16)</f>
        <v/>
      </c>
      <c r="L16" s="170" t="str">
        <f>IF(●入力フォーム!L16="","",●入力フォーム!L16)</f>
        <v/>
      </c>
      <c r="M16" s="170">
        <f>IF(●入力フォーム!M16="","",●入力フォーム!M16)</f>
        <v>960</v>
      </c>
      <c r="N16" s="201">
        <f>IF(●入力フォーム!N16="","",●入力フォーム!N16)</f>
        <v>0.4</v>
      </c>
      <c r="O16" s="201">
        <f>IF(●入力フォーム!O16="","",●入力フォーム!O16)</f>
        <v>1.3</v>
      </c>
      <c r="P16" s="201">
        <f>IF(●入力フォーム!P16="","",●入力フォーム!P16)</f>
        <v>1</v>
      </c>
      <c r="Q16" s="202" t="str">
        <f>IF(●入力フォーム!Q16="","",●入力フォーム!Q16)</f>
        <v/>
      </c>
      <c r="R16" s="170" t="str">
        <f>IF(●入力フォーム!R16="","",●入力フォーム!R16)</f>
        <v/>
      </c>
      <c r="S16" s="171" t="str">
        <f>IF(●入力フォーム!S16="","",●入力フォーム!S16)</f>
        <v/>
      </c>
      <c r="T16" s="170" t="str">
        <f>IF(●入力フォーム!T16="","",●入力フォーム!T16)</f>
        <v/>
      </c>
      <c r="U16" s="171" t="str">
        <f>IF(●入力フォーム!U16="","",●入力フォーム!U16)</f>
        <v/>
      </c>
      <c r="V16" s="203" t="str">
        <f t="shared" si="5"/>
        <v/>
      </c>
      <c r="W16" s="170" t="str">
        <f>IF(●入力フォーム!W16="","",●入力フォーム!W16)</f>
        <v/>
      </c>
      <c r="X16" s="203"/>
      <c r="Y16" s="203" t="e">
        <f>IF($S16="",IF(AND(積算水温計算!Y111=FALSE,積算水温計算!Z111=FALSE),"",IF(AND(積算水温計算!Y111=FALSE,積算水温計算!Z111=TRUE),$N16,IF(X16&gt;=$O16,"",IF(X16*$P16*(1.010145+0.002345*Y$5)^10&gt;$O16,$O16,X16*$P16*(1.010145+0.002345*Y$5)^10)))),IF(Y$6&lt;$BB16,"",IF(Y$6=$BB16,$T16,IF(X16&gt;=$O16,"",IF(X16*$P16*(1.010145+0.002345*Y$5)^10&gt;$O16,$O16,X16*$P16*(1.010145+0.002345*Y$5)^10)))))</f>
        <v>#VALUE!</v>
      </c>
      <c r="Z16" s="203" t="e">
        <f>IF($S16="",IF(AND(積算水温計算!Z111=FALSE,積算水温計算!AA111=FALSE),"",IF(AND(積算水温計算!Z111=FALSE,積算水温計算!AA111=TRUE),$N16,IF(Y16&gt;=$O16,"",IF(Y16*$P16*(1.010145+0.002345*Z$5)^10&gt;$O16,$O16,Y16*$P16*(1.010145+0.002345*Z$5)^10)))),IF(Z$6&lt;$BB16,"",IF(Z$6=$BB16,$T16,IF(Y16&gt;=$O16,"",IF(Y16*$P16*(1.010145+0.002345*Z$5)^10&gt;$O16,$O16,Y16*$P16*(1.010145+0.002345*Z$5)^10)))))</f>
        <v>#VALUE!</v>
      </c>
      <c r="AA16" s="203" t="e">
        <f>IF($S16="",IF(AND(積算水温計算!AA111=FALSE,積算水温計算!AB111=FALSE),"",IF(AND(積算水温計算!AA111=FALSE,積算水温計算!AB111=TRUE),$N16,IF(Z16&gt;=$O16,"",IF(Z16*$P16*(1.010145+0.002345*AA$5)^10&gt;$O16,$O16,Z16*$P16*(1.010145+0.002345*AA$5)^10)))),IF(AA$6&lt;$BB16,"",IF(AA$6=$BB16,$T16,IF(Z16&gt;=$O16,"",IF(Z16*$P16*(1.010145+0.002345*AA$5)^10&gt;$O16,$O16,Z16*$P16*(1.010145+0.002345*AA$5)^10)))))</f>
        <v>#VALUE!</v>
      </c>
      <c r="AB16" s="203" t="e">
        <f>IF($S16="",IF(AND(積算水温計算!AB111=FALSE,積算水温計算!AC111=FALSE),"",IF(AND(積算水温計算!AB111=FALSE,積算水温計算!AC111=TRUE),$N16,IF(AA16&gt;=$O16,"",IF(AA16*$P16*(1.010145+0.002345*AB$5)^10&gt;$O16,$O16,AA16*$P16*(1.010145+0.002345*AB$5)^10)))),IF(AB$6&lt;$BB16,"",IF(AB$6=$BB16,$T16,IF(AA16&gt;=$O16,"",IF(AA16*$P16*(1.010145+0.002345*AB$5)^10&gt;$O16,$O16,AA16*$P16*(1.010145+0.002345*AB$5)^10)))))</f>
        <v>#VALUE!</v>
      </c>
      <c r="AC16" s="203" t="e">
        <f>IF($S16="",IF(AND(積算水温計算!AC111=FALSE,積算水温計算!AD111=FALSE),"",IF(AND(積算水温計算!AC111=FALSE,積算水温計算!AD111=TRUE),$N16,IF(AB16&gt;=$O16,"",IF(AB16*$P16*(1.010145+0.002345*AC$5)^10&gt;$O16,$O16,AB16*$P16*(1.010145+0.002345*AC$5)^10)))),IF(AC$6&lt;$BB16,"",IF(AC$6=$BB16,$T16,IF(AB16&gt;=$O16,"",IF(AB16*$P16*(1.010145+0.002345*AC$5)^10&gt;$O16,$O16,AB16*$P16*(1.010145+0.002345*AC$5)^10)))))</f>
        <v>#VALUE!</v>
      </c>
      <c r="AD16" s="203" t="e">
        <f>IF($S16="",IF(AND(積算水温計算!AD111=FALSE,積算水温計算!AE111=FALSE),"",IF(AND(積算水温計算!AD111=FALSE,積算水温計算!AE111=TRUE),$N16,IF(AC16&gt;=$O16,"",IF(AC16*$P16*(1.010145+0.002345*AD$5)^10&gt;$O16,$O16,AC16*$P16*(1.010145+0.002345*AD$5)^10)))),IF(AD$6&lt;$BB16,"",IF(AD$6=$BB16,$T16,IF(AC16&gt;=$O16,"",IF(AC16*$P16*(1.010145+0.002345*AD$5)^10&gt;$O16,$O16,AC16*$P16*(1.010145+0.002345*AD$5)^10)))))</f>
        <v>#VALUE!</v>
      </c>
      <c r="AE16" s="203" t="e">
        <f>IF($S16="",IF(AND(積算水温計算!AE111=FALSE,積算水温計算!AF111=FALSE),"",IF(AND(積算水温計算!AE111=FALSE,積算水温計算!AF111=TRUE),$N16,IF(AD16&gt;=$O16,"",IF(AD16*$P16*(1.010145+0.002345*AE$5)^10&gt;$O16,$O16,AD16*$P16*(1.010145+0.002345*AE$5)^10)))),IF(AE$6&lt;$BB16,"",IF(AE$6=$BB16,$T16,IF(AD16&gt;=$O16,"",IF(AD16*$P16*(1.010145+0.002345*AE$5)^10&gt;$O16,$O16,AD16*$P16*(1.010145+0.002345*AE$5)^10)))))</f>
        <v>#VALUE!</v>
      </c>
      <c r="AF16" s="203" t="e">
        <f>IF($S16="",IF(AND(積算水温計算!AF111=FALSE,積算水温計算!AG111=FALSE),"",IF(AND(積算水温計算!AF111=FALSE,積算水温計算!AG111=TRUE),$N16,IF(AE16&gt;=$O16,"",IF(AE16*$P16*(1.010145+0.002345*AF$5)^10&gt;$O16,$O16,AE16*$P16*(1.010145+0.002345*AF$5)^10)))),IF(AF$6&lt;$BB16,"",IF(AF$6=$BB16,$T16,IF(AE16&gt;=$O16,"",IF(AE16*$P16*(1.010145+0.002345*AF$5)^10&gt;$O16,$O16,AE16*$P16*(1.010145+0.002345*AF$5)^10)))))</f>
        <v>#VALUE!</v>
      </c>
      <c r="AG16" s="203" t="e">
        <f>IF($S16="",IF(AND(積算水温計算!AG111=FALSE,積算水温計算!AH111=FALSE),"",IF(AND(積算水温計算!AG111=FALSE,積算水温計算!AH111=TRUE),$N16,IF(AF16&gt;=$O16,"",IF(AF16*$P16*(1.010145+0.002345*AG$5)^10&gt;$O16,$O16,AF16*$P16*(1.010145+0.002345*AG$5)^10)))),IF(AG$6&lt;$BB16,"",IF(AG$6=$BB16,$T16,IF(AF16&gt;=$O16,"",IF(AF16*$P16*(1.010145+0.002345*AG$5)^10&gt;$O16,$O16,AF16*$P16*(1.010145+0.002345*AG$5)^10)))))</f>
        <v>#VALUE!</v>
      </c>
      <c r="AH16" s="203" t="e">
        <f>IF($S16="",IF(AND(積算水温計算!AH111=FALSE,積算水温計算!AI111=FALSE),"",IF(AND(積算水温計算!AH111=FALSE,積算水温計算!AI111=TRUE),$N16,IF(AG16&gt;=$O16,"",IF(AG16*$P16*(1.010145+0.002345*AH$5)^10&gt;$O16,$O16,AG16*$P16*(1.010145+0.002345*AH$5)^10)))),IF(AH$6&lt;$BB16,"",IF(AH$6=$BB16,$T16,IF(AG16&gt;=$O16,"",IF(AG16*$P16*(1.010145+0.002345*AH$5)^10&gt;$O16,$O16,AG16*$P16*(1.010145+0.002345*AH$5)^10)))))</f>
        <v>#VALUE!</v>
      </c>
      <c r="AI16" s="203" t="e">
        <f>IF($S16="",IF(AND(積算水温計算!AI111=FALSE,積算水温計算!AJ111=FALSE),"",IF(AND(積算水温計算!AI111=FALSE,積算水温計算!AJ111=TRUE),$N16,IF(AH16&gt;=$O16,"",IF(AH16*$P16*(1.010145+0.002345*AI$5)^10&gt;$O16,$O16,AH16*$P16*(1.010145+0.002345*AI$5)^10)))),IF(AI$6&lt;$BB16,"",IF(AI$6=$BB16,$T16,IF(AH16&gt;=$O16,"",IF(AH16*$P16*(1.010145+0.002345*AI$5)^10&gt;$O16,$O16,AH16*$P16*(1.010145+0.002345*AI$5)^10)))))</f>
        <v>#VALUE!</v>
      </c>
      <c r="AJ16" s="203" t="e">
        <f>IF($S16="",IF(AND(積算水温計算!AJ111=FALSE,積算水温計算!AK111=FALSE),"",IF(AND(積算水温計算!AJ111=FALSE,積算水温計算!AK111=TRUE),$N16,IF(AI16&gt;=$O16,"",IF(AI16*$P16*(1.010145+0.002345*AJ$5)^10&gt;$O16,$O16,AI16*$P16*(1.010145+0.002345*AJ$5)^10)))),IF(AJ$6&lt;$BB16,"",IF(AJ$6=$BB16,$T16,IF(AI16&gt;=$O16,"",IF(AI16*$P16*(1.010145+0.002345*AJ$5)^10&gt;$O16,$O16,AI16*$P16*(1.010145+0.002345*AJ$5)^10)))))</f>
        <v>#VALUE!</v>
      </c>
      <c r="AK16" s="203" t="e">
        <f>IF($S16="",IF(AND(積算水温計算!AK111=FALSE,積算水温計算!AL111=FALSE),"",IF(AND(積算水温計算!AK111=FALSE,積算水温計算!AL111=TRUE),$N16,IF(AJ16&gt;=$O16,"",IF(AJ16*$P16*(1.010145+0.002345*AK$5)^10&gt;$O16,$O16,AJ16*$P16*(1.010145+0.002345*AK$5)^10)))),IF(AK$6&lt;$BB16,"",IF(AK$6=$BB16,$T16,IF(AJ16&gt;=$O16,"",IF(AJ16*$P16*(1.010145+0.002345*AK$5)^10&gt;$O16,$O16,AJ16*$P16*(1.010145+0.002345*AK$5)^10)))))</f>
        <v>#VALUE!</v>
      </c>
      <c r="AL16" s="203" t="e">
        <f>IF($S16="",IF(AND(積算水温計算!AL111=FALSE,積算水温計算!AM111=FALSE),"",IF(AND(積算水温計算!AL111=FALSE,積算水温計算!AM111=TRUE),$N16,IF(AK16&gt;=$O16,"",IF(AK16*$P16*(1.010145+0.002345*AL$5)^10&gt;$O16,$O16,AK16*$P16*(1.010145+0.002345*AL$5)^10)))),IF(AL$6&lt;$BB16,"",IF(AL$6=$BB16,$T16,IF(AK16&gt;=$O16,"",IF(AK16*$P16*(1.010145+0.002345*AL$5)^10&gt;$O16,$O16,AK16*$P16*(1.010145+0.002345*AL$5)^10)))))</f>
        <v>#VALUE!</v>
      </c>
      <c r="AM16" s="203" t="e">
        <f>IF($S16="",IF(AND(積算水温計算!AM111=FALSE,積算水温計算!AN111=FALSE),"",IF(AND(積算水温計算!AM111=FALSE,積算水温計算!AN111=TRUE),$N16,IF(AL16&gt;=$O16,"",IF(AL16*$P16*(1.010145+0.002345*AM$5)^10&gt;$O16,$O16,AL16*$P16*(1.010145+0.002345*AM$5)^10)))),IF(AM$6&lt;$BB16,"",IF(AM$6=$BB16,$T16,IF(AL16&gt;=$O16,"",IF(AL16*$P16*(1.010145+0.002345*AM$5)^10&gt;$O16,$O16,AL16*$P16*(1.010145+0.002345*AM$5)^10)))))</f>
        <v>#VALUE!</v>
      </c>
      <c r="AN16" s="203" t="e">
        <f>IF($S16="",IF(AND(積算水温計算!AN111=FALSE,積算水温計算!AO111=FALSE),"",IF(AND(積算水温計算!AN111=FALSE,積算水温計算!AO111=TRUE),$N16,IF(AM16&gt;=$O16,"",IF(AM16*$P16*(1.010145+0.002345*AN$5)^10&gt;$O16,$O16,AM16*$P16*(1.010145+0.002345*AN$5)^10)))),IF(AN$6&lt;$BB16,"",IF(AN$6=$BB16,$T16,IF(AM16&gt;=$O16,"",IF(AM16*$P16*(1.010145+0.002345*AN$5)^10&gt;$O16,$O16,AM16*$P16*(1.010145+0.002345*AN$5)^10)))))</f>
        <v>#VALUE!</v>
      </c>
      <c r="AO16" s="203" t="e">
        <f>IF($S16="",IF(AND(積算水温計算!AO111=FALSE,積算水温計算!AP111=FALSE),"",IF(AND(積算水温計算!AO111=FALSE,積算水温計算!AP111=TRUE),$N16,IF(AN16&gt;=$O16,"",IF(AN16*$P16*(1.010145+0.002345*AO$5)^10&gt;$O16,$O16,AN16*$P16*(1.010145+0.002345*AO$5)^10)))),IF(AO$6&lt;$BB16,"",IF(AO$6=$BB16,$T16,IF(AN16&gt;=$O16,"",IF(AN16*$P16*(1.010145+0.002345*AO$5)^10&gt;$O16,$O16,AN16*$P16*(1.010145+0.002345*AO$5)^10)))))</f>
        <v>#VALUE!</v>
      </c>
      <c r="AP16" s="203" t="e">
        <f>IF($S16="",IF(AND(積算水温計算!AP111=FALSE,積算水温計算!AQ111=FALSE),"",IF(AND(積算水温計算!AP111=FALSE,積算水温計算!AQ111=TRUE),$N16,IF(AO16&gt;=$O16,"",IF(AO16*$P16*(1.010145+0.002345*AP$5)^10&gt;$O16,$O16,AO16*$P16*(1.010145+0.002345*AP$5)^10)))),IF(AP$6&lt;$BB16,"",IF(AP$6=$BB16,$T16,IF(AO16&gt;=$O16,"",IF(AO16*$P16*(1.010145+0.002345*AP$5)^10&gt;$O16,$O16,AO16*$P16*(1.010145+0.002345*AP$5)^10)))))</f>
        <v>#VALUE!</v>
      </c>
      <c r="AQ16" s="204" t="e">
        <f>IF($S16="",IF(AND(積算水温計算!AQ111=FALSE,積算水温計算!AR111=FALSE),"",IF(AND(積算水温計算!AQ111=FALSE,積算水温計算!AR111=TRUE),$N16,IF(AP16&gt;=$O16,"",IF(AP16*$P16*(1.010145+0.002345*AQ$5)^10&gt;$O16,$O16,AP16*$P16*(1.010145+0.002345*AQ$5)^10)))),IF(AQ$6&lt;$BB16,"",IF(AQ$6=$BB16,$T16,IF(AP16&gt;=$O16,"",IF(AP16*$P16*(1.010145+0.002345*AQ$5)^10&gt;$O16,$O16,AP16*$P16*(1.010145+0.002345*AQ$5)^10)))))</f>
        <v>#VALUE!</v>
      </c>
      <c r="AR16" s="205" t="e">
        <f>IF($S16="",IF(AND(積算水温計算!AR111=FALSE,積算水温計算!AS111=FALSE),"",IF(AND(積算水温計算!AR111=FALSE,積算水温計算!AS111=TRUE),$N16,IF(AQ16&gt;=$O16,"",IF(AQ16*$P16*(1.010145+0.002345*AR$5)^10&gt;$O16,$O16,AQ16*$P16*(1.010145+0.002345*AR$5)^10)))),IF(AR$6&lt;$BB16,"",IF(AR$6=$BB16,$T16,IF(AQ16&gt;=$O16,"",IF(AQ16*$P16*(1.010145+0.002345*AR$5)^10&gt;$O16,$O16,AQ16*$P16*(1.010145+0.002345*AR$5)^10)))))</f>
        <v>#VALUE!</v>
      </c>
      <c r="AS16" s="203" t="e">
        <f>IF($S16="",IF(AND(積算水温計算!AS111=FALSE,積算水温計算!AT111=FALSE),"",IF(AND(積算水温計算!AS111=FALSE,積算水温計算!AT111=TRUE),$N16,IF(AR16&gt;=$O16,"",IF(AR16*$P16*(1.010145+0.002345*AS$5)^10&gt;$O16,$O16,AR16*$P16*(1.010145+0.002345*AS$5)^10)))),IF(AS$6&lt;$BB16,"",IF(AS$6=$BB16,$T16,IF(AR16&gt;=$O16,"",IF(AR16*$P16*(1.010145+0.002345*AS$5)^10&gt;$O16,$O16,AR16*$P16*(1.010145+0.002345*AS$5)^10)))))</f>
        <v>#VALUE!</v>
      </c>
      <c r="AT16" s="203" t="e">
        <f>IF($S16="",IF(AND(積算水温計算!AT111=FALSE,積算水温計算!AU111=FALSE),"",IF(AND(積算水温計算!AT111=FALSE,積算水温計算!AU111=TRUE),$N16,IF(AS16&gt;=$O16,"",IF(AS16*$P16*(1.010145+0.002345*AT$5)^10&gt;$O16,$O16,AS16*$P16*(1.010145+0.002345*AT$5)^10)))),IF(AT$6&lt;$BB16,"",IF(AT$6=$BB16,$T16,IF(AS16&gt;=$O16,"",IF(AS16*$P16*(1.010145+0.002345*AT$5)^10&gt;$O16,$O16,AS16*$P16*(1.010145+0.002345*AT$5)^10)))))</f>
        <v>#VALUE!</v>
      </c>
      <c r="AU16" s="203" t="e">
        <f>IF($S16="",IF(AND(積算水温計算!AU111=FALSE,積算水温計算!AV111=FALSE),"",IF(AND(積算水温計算!AU111=FALSE,積算水温計算!AV111=TRUE),$N16,IF(AT16&gt;=$O16,"",IF(AT16*$P16*(1.010145+0.002345*AU$5)^10&gt;$O16,$O16,AT16*$P16*(1.010145+0.002345*AU$5)^10)))),IF(AU$6&lt;$BB16,"",IF(AU$6=$BB16,$T16,IF(AT16&gt;=$O16,"",IF(AT16*$P16*(1.010145+0.002345*AU$5)^10&gt;$O16,$O16,AT16*$P16*(1.010145+0.002345*AU$5)^10)))))</f>
        <v>#VALUE!</v>
      </c>
      <c r="AV16" s="203" t="e">
        <f>IF($S16="",IF(AND(積算水温計算!AV111=FALSE,積算水温計算!AW111=FALSE),"",IF(AND(積算水温計算!AV111=FALSE,積算水温計算!AW111=TRUE),$N16,IF(AU16&gt;=$O16,"",IF(AU16*$P16*(1.010145+0.002345*AV$5)^10&gt;$O16,$O16,AU16*$P16*(1.010145+0.002345*AV$5)^10)))),IF(AV$6&lt;$BB16,"",IF(AV$6=$BB16,$T16,IF(AU16&gt;=$O16,"",IF(AU16*$P16*(1.010145+0.002345*AV$5)^10&gt;$O16,$O16,AU16*$P16*(1.010145+0.002345*AV$5)^10)))))</f>
        <v>#VALUE!</v>
      </c>
      <c r="AW16" s="206" t="e">
        <f>IF($S16="",IF(AND(積算水温計算!AW111=FALSE,積算水温計算!AX111=FALSE),"",IF(AND(積算水温計算!AW111=FALSE,積算水温計算!AX111=TRUE),$N16,IF(AV16&gt;=$O16,"",IF(AV16*$P16*(1.010145+0.002345*AW$5)^10&gt;$O16,$O16,AV16*$P16*(1.010145+0.002345*AW$5)^10)))),IF(AW$6&lt;$BB16,"",IF(AW$6=$BB16,$T16,IF(AV16&gt;=$O16,"",IF(AV16*$P16*(1.010145+0.002345*AW$5)^10&gt;$O16,$O16,AV16*$P16*(1.010145+0.002345*AW$5)^10)))))</f>
        <v>#VALUE!</v>
      </c>
      <c r="AX16" s="207" t="e">
        <f>IF($S16="",IF(AND(積算水温計算!AX111=FALSE,積算水温計算!AY111=FALSE),"",IF(AND(積算水温計算!AX111=FALSE,積算水温計算!AY111=TRUE),$N16,IF(AW16&gt;=$O16,"",IF(AW16*$P16*(1.010145+0.002345*AX$5)^10&gt;$O16,$O16,AW16*$P16*(1.010145+0.002345*AX$5)^10)))),IF(AX$6&lt;$BB16,"",IF(AX$6=$BB16,$T16,IF(AW16&gt;=$O16,"",IF(AW16*$P16*(1.010145+0.002345*AX$5)^10&gt;$O16,$O16,AW16*$P16*(1.010145+0.002345*AX$5)^10)))))</f>
        <v>#VALUE!</v>
      </c>
      <c r="AY16" s="203" t="e">
        <f>IF($S16="",IF(AND(積算水温計算!AY111=FALSE,積算水温計算!AZ111=FALSE),"",IF(AND(積算水温計算!AY111=FALSE,積算水温計算!AZ111=TRUE),$N16,IF(AX16&gt;=$O16,"",IF(AX16*$P16*(1.010145+0.002345*AY$5)^10&gt;$O16,$O16,AX16*$P16*(1.010145+0.002345*AY$5)^10)))),IF(AY$6&lt;$BB16,"",IF(AY$6=$BB16,$T16,IF(AX16&gt;=$O16,"",IF(AX16*$P16*(1.010145+0.002345*AY$5)^10&gt;$O16,$O16,AX16*$P16*(1.010145+0.002345*AY$5)^10)))))</f>
        <v>#VALUE!</v>
      </c>
      <c r="AZ16" s="170" t="str">
        <f t="shared" si="1"/>
        <v/>
      </c>
      <c r="BA16" s="170" t="str">
        <f t="shared" si="2"/>
        <v/>
      </c>
      <c r="BB16" s="170" t="str">
        <f t="shared" si="3"/>
        <v/>
      </c>
      <c r="BC16" s="170" t="str">
        <f t="shared" si="4"/>
        <v/>
      </c>
      <c r="BE16" s="170" t="s">
        <v>14</v>
      </c>
      <c r="BF16" s="170">
        <v>14</v>
      </c>
    </row>
    <row r="17" spans="1:58" x14ac:dyDescent="0.4">
      <c r="A17" s="171" t="str">
        <f>IF(●入力フォーム!A17="","",●入力フォーム!A17)</f>
        <v/>
      </c>
      <c r="B17" s="197" t="str">
        <f>IF(●入力フォーム!B17="","",●入力フォーム!B17)</f>
        <v/>
      </c>
      <c r="C17" s="198" t="str">
        <f>IF(●入力フォーム!C17="","",●入力フォーム!C17)</f>
        <v/>
      </c>
      <c r="D17" s="198" t="str">
        <f>IF(●入力フォーム!D17="","",●入力フォーム!D17)</f>
        <v/>
      </c>
      <c r="E17" s="199" t="str">
        <f>IF(●入力フォーム!E17="","",●入力フォーム!E17)</f>
        <v/>
      </c>
      <c r="F17" s="198" t="str">
        <f>IF(●入力フォーム!F17="","",●入力フォーム!F17)</f>
        <v/>
      </c>
      <c r="G17" s="200" t="str">
        <f>IF(●入力フォーム!G17="","",●入力フォーム!G17)</f>
        <v/>
      </c>
      <c r="H17" s="200" t="str">
        <f>IF(●入力フォーム!H17="","",●入力フォーム!H17)</f>
        <v/>
      </c>
      <c r="I17" s="200" t="str">
        <f>IF(●入力フォーム!I17="","",●入力フォーム!I17)</f>
        <v/>
      </c>
      <c r="J17" s="171" t="str">
        <f>IF(●入力フォーム!J17="","",●入力フォーム!J17)</f>
        <v/>
      </c>
      <c r="K17" s="171" t="str">
        <f>IF(●入力フォーム!K17="","",●入力フォーム!K17)</f>
        <v/>
      </c>
      <c r="L17" s="170" t="str">
        <f>IF(●入力フォーム!L17="","",●入力フォーム!L17)</f>
        <v/>
      </c>
      <c r="M17" s="170">
        <f>IF(●入力フォーム!M17="","",●入力フォーム!M17)</f>
        <v>960</v>
      </c>
      <c r="N17" s="201">
        <f>IF(●入力フォーム!N17="","",●入力フォーム!N17)</f>
        <v>0.4</v>
      </c>
      <c r="O17" s="201">
        <f>IF(●入力フォーム!O17="","",●入力フォーム!O17)</f>
        <v>1.3</v>
      </c>
      <c r="P17" s="201">
        <f>IF(●入力フォーム!P17="","",●入力フォーム!P17)</f>
        <v>1</v>
      </c>
      <c r="Q17" s="202" t="str">
        <f>IF(●入力フォーム!Q17="","",●入力フォーム!Q17)</f>
        <v/>
      </c>
      <c r="R17" s="170" t="str">
        <f>IF(●入力フォーム!R17="","",●入力フォーム!R17)</f>
        <v/>
      </c>
      <c r="S17" s="171" t="str">
        <f>IF(●入力フォーム!S17="","",●入力フォーム!S17)</f>
        <v/>
      </c>
      <c r="T17" s="170" t="str">
        <f>IF(●入力フォーム!T17="","",●入力フォーム!T17)</f>
        <v/>
      </c>
      <c r="U17" s="171" t="str">
        <f>IF(●入力フォーム!U17="","",●入力フォーム!U17)</f>
        <v/>
      </c>
      <c r="V17" s="201" t="str">
        <f t="shared" si="5"/>
        <v/>
      </c>
      <c r="W17" s="170" t="str">
        <f>IF(●入力フォーム!W17="","",●入力フォーム!W17)</f>
        <v/>
      </c>
      <c r="X17" s="203"/>
      <c r="Y17" s="203" t="e">
        <f>IF($S17="",IF(AND(積算水温計算!Y112=FALSE,積算水温計算!Z112=FALSE),"",IF(AND(積算水温計算!Y112=FALSE,積算水温計算!Z112=TRUE),$N17,IF(X17&gt;=$O17,"",IF(X17*$P17*(1.010145+0.002345*Y$5)^10&gt;$O17,$O17,X17*$P17*(1.010145+0.002345*Y$5)^10)))),IF(Y$6&lt;$BB17,"",IF(Y$6=$BB17,$T17,IF(X17&gt;=$O17,"",IF(X17*$P17*(1.010145+0.002345*Y$5)^10&gt;$O17,$O17,X17*$P17*(1.010145+0.002345*Y$5)^10)))))</f>
        <v>#VALUE!</v>
      </c>
      <c r="Z17" s="203" t="e">
        <f>IF($S17="",IF(AND(積算水温計算!Z112=FALSE,積算水温計算!AA112=FALSE),"",IF(AND(積算水温計算!Z112=FALSE,積算水温計算!AA112=TRUE),$N17,IF(Y17&gt;=$O17,"",IF(Y17*$P17*(1.010145+0.002345*Z$5)^10&gt;$O17,$O17,Y17*$P17*(1.010145+0.002345*Z$5)^10)))),IF(Z$6&lt;$BB17,"",IF(Z$6=$BB17,$T17,IF(Y17&gt;=$O17,"",IF(Y17*$P17*(1.010145+0.002345*Z$5)^10&gt;$O17,$O17,Y17*$P17*(1.010145+0.002345*Z$5)^10)))))</f>
        <v>#VALUE!</v>
      </c>
      <c r="AA17" s="203" t="e">
        <f>IF($S17="",IF(AND(積算水温計算!AA112=FALSE,積算水温計算!AB112=FALSE),"",IF(AND(積算水温計算!AA112=FALSE,積算水温計算!AB112=TRUE),$N17,IF(Z17&gt;=$O17,"",IF(Z17*$P17*(1.010145+0.002345*AA$5)^10&gt;$O17,$O17,Z17*$P17*(1.010145+0.002345*AA$5)^10)))),IF(AA$6&lt;$BB17,"",IF(AA$6=$BB17,$T17,IF(Z17&gt;=$O17,"",IF(Z17*$P17*(1.010145+0.002345*AA$5)^10&gt;$O17,$O17,Z17*$P17*(1.010145+0.002345*AA$5)^10)))))</f>
        <v>#VALUE!</v>
      </c>
      <c r="AB17" s="203" t="e">
        <f>IF($S17="",IF(AND(積算水温計算!AB112=FALSE,積算水温計算!AC112=FALSE),"",IF(AND(積算水温計算!AB112=FALSE,積算水温計算!AC112=TRUE),$N17,IF(AA17&gt;=$O17,"",IF(AA17*$P17*(1.010145+0.002345*AB$5)^10&gt;$O17,$O17,AA17*$P17*(1.010145+0.002345*AB$5)^10)))),IF(AB$6&lt;$BB17,"",IF(AB$6=$BB17,$T17,IF(AA17&gt;=$O17,"",IF(AA17*$P17*(1.010145+0.002345*AB$5)^10&gt;$O17,$O17,AA17*$P17*(1.010145+0.002345*AB$5)^10)))))</f>
        <v>#VALUE!</v>
      </c>
      <c r="AC17" s="203" t="e">
        <f>IF($S17="",IF(AND(積算水温計算!AC112=FALSE,積算水温計算!AD112=FALSE),"",IF(AND(積算水温計算!AC112=FALSE,積算水温計算!AD112=TRUE),$N17,IF(AB17&gt;=$O17,"",IF(AB17*$P17*(1.010145+0.002345*AC$5)^10&gt;$O17,$O17,AB17*$P17*(1.010145+0.002345*AC$5)^10)))),IF(AC$6&lt;$BB17,"",IF(AC$6=$BB17,$T17,IF(AB17&gt;=$O17,"",IF(AB17*$P17*(1.010145+0.002345*AC$5)^10&gt;$O17,$O17,AB17*$P17*(1.010145+0.002345*AC$5)^10)))))</f>
        <v>#VALUE!</v>
      </c>
      <c r="AD17" s="203" t="e">
        <f>IF($S17="",IF(AND(積算水温計算!AD112=FALSE,積算水温計算!AE112=FALSE),"",IF(AND(積算水温計算!AD112=FALSE,積算水温計算!AE112=TRUE),$N17,IF(AC17&gt;=$O17,"",IF(AC17*$P17*(1.010145+0.002345*AD$5)^10&gt;$O17,$O17,AC17*$P17*(1.010145+0.002345*AD$5)^10)))),IF(AD$6&lt;$BB17,"",IF(AD$6=$BB17,$T17,IF(AC17&gt;=$O17,"",IF(AC17*$P17*(1.010145+0.002345*AD$5)^10&gt;$O17,$O17,AC17*$P17*(1.010145+0.002345*AD$5)^10)))))</f>
        <v>#VALUE!</v>
      </c>
      <c r="AE17" s="203" t="e">
        <f>IF($S17="",IF(AND(積算水温計算!AE112=FALSE,積算水温計算!AF112=FALSE),"",IF(AND(積算水温計算!AE112=FALSE,積算水温計算!AF112=TRUE),$N17,IF(AD17&gt;=$O17,"",IF(AD17*$P17*(1.010145+0.002345*AE$5)^10&gt;$O17,$O17,AD17*$P17*(1.010145+0.002345*AE$5)^10)))),IF(AE$6&lt;$BB17,"",IF(AE$6=$BB17,$T17,IF(AD17&gt;=$O17,"",IF(AD17*$P17*(1.010145+0.002345*AE$5)^10&gt;$O17,$O17,AD17*$P17*(1.010145+0.002345*AE$5)^10)))))</f>
        <v>#VALUE!</v>
      </c>
      <c r="AF17" s="203" t="e">
        <f>IF($S17="",IF(AND(積算水温計算!AF112=FALSE,積算水温計算!AG112=FALSE),"",IF(AND(積算水温計算!AF112=FALSE,積算水温計算!AG112=TRUE),$N17,IF(AE17&gt;=$O17,"",IF(AE17*$P17*(1.010145+0.002345*AF$5)^10&gt;$O17,$O17,AE17*$P17*(1.010145+0.002345*AF$5)^10)))),IF(AF$6&lt;$BB17,"",IF(AF$6=$BB17,$T17,IF(AE17&gt;=$O17,"",IF(AE17*$P17*(1.010145+0.002345*AF$5)^10&gt;$O17,$O17,AE17*$P17*(1.010145+0.002345*AF$5)^10)))))</f>
        <v>#VALUE!</v>
      </c>
      <c r="AG17" s="203" t="e">
        <f>IF($S17="",IF(AND(積算水温計算!AG112=FALSE,積算水温計算!AH112=FALSE),"",IF(AND(積算水温計算!AG112=FALSE,積算水温計算!AH112=TRUE),$N17,IF(AF17&gt;=$O17,"",IF(AF17*$P17*(1.010145+0.002345*AG$5)^10&gt;$O17,$O17,AF17*$P17*(1.010145+0.002345*AG$5)^10)))),IF(AG$6&lt;$BB17,"",IF(AG$6=$BB17,$T17,IF(AF17&gt;=$O17,"",IF(AF17*$P17*(1.010145+0.002345*AG$5)^10&gt;$O17,$O17,AF17*$P17*(1.010145+0.002345*AG$5)^10)))))</f>
        <v>#VALUE!</v>
      </c>
      <c r="AH17" s="203" t="e">
        <f>IF($S17="",IF(AND(積算水温計算!AH112=FALSE,積算水温計算!AI112=FALSE),"",IF(AND(積算水温計算!AH112=FALSE,積算水温計算!AI112=TRUE),$N17,IF(AG17&gt;=$O17,"",IF(AG17*$P17*(1.010145+0.002345*AH$5)^10&gt;$O17,$O17,AG17*$P17*(1.010145+0.002345*AH$5)^10)))),IF(AH$6&lt;$BB17,"",IF(AH$6=$BB17,$T17,IF(AG17&gt;=$O17,"",IF(AG17*$P17*(1.010145+0.002345*AH$5)^10&gt;$O17,$O17,AG17*$P17*(1.010145+0.002345*AH$5)^10)))))</f>
        <v>#VALUE!</v>
      </c>
      <c r="AI17" s="203" t="e">
        <f>IF($S17="",IF(AND(積算水温計算!AI112=FALSE,積算水温計算!AJ112=FALSE),"",IF(AND(積算水温計算!AI112=FALSE,積算水温計算!AJ112=TRUE),$N17,IF(AH17&gt;=$O17,"",IF(AH17*$P17*(1.010145+0.002345*AI$5)^10&gt;$O17,$O17,AH17*$P17*(1.010145+0.002345*AI$5)^10)))),IF(AI$6&lt;$BB17,"",IF(AI$6=$BB17,$T17,IF(AH17&gt;=$O17,"",IF(AH17*$P17*(1.010145+0.002345*AI$5)^10&gt;$O17,$O17,AH17*$P17*(1.010145+0.002345*AI$5)^10)))))</f>
        <v>#VALUE!</v>
      </c>
      <c r="AJ17" s="203" t="e">
        <f>IF($S17="",IF(AND(積算水温計算!AJ112=FALSE,積算水温計算!AK112=FALSE),"",IF(AND(積算水温計算!AJ112=FALSE,積算水温計算!AK112=TRUE),$N17,IF(AI17&gt;=$O17,"",IF(AI17*$P17*(1.010145+0.002345*AJ$5)^10&gt;$O17,$O17,AI17*$P17*(1.010145+0.002345*AJ$5)^10)))),IF(AJ$6&lt;$BB17,"",IF(AJ$6=$BB17,$T17,IF(AI17&gt;=$O17,"",IF(AI17*$P17*(1.010145+0.002345*AJ$5)^10&gt;$O17,$O17,AI17*$P17*(1.010145+0.002345*AJ$5)^10)))))</f>
        <v>#VALUE!</v>
      </c>
      <c r="AK17" s="203" t="e">
        <f>IF($S17="",IF(AND(積算水温計算!AK112=FALSE,積算水温計算!AL112=FALSE),"",IF(AND(積算水温計算!AK112=FALSE,積算水温計算!AL112=TRUE),$N17,IF(AJ17&gt;=$O17,"",IF(AJ17*$P17*(1.010145+0.002345*AK$5)^10&gt;$O17,$O17,AJ17*$P17*(1.010145+0.002345*AK$5)^10)))),IF(AK$6&lt;$BB17,"",IF(AK$6=$BB17,$T17,IF(AJ17&gt;=$O17,"",IF(AJ17*$P17*(1.010145+0.002345*AK$5)^10&gt;$O17,$O17,AJ17*$P17*(1.010145+0.002345*AK$5)^10)))))</f>
        <v>#VALUE!</v>
      </c>
      <c r="AL17" s="203" t="e">
        <f>IF($S17="",IF(AND(積算水温計算!AL112=FALSE,積算水温計算!AM112=FALSE),"",IF(AND(積算水温計算!AL112=FALSE,積算水温計算!AM112=TRUE),$N17,IF(AK17&gt;=$O17,"",IF(AK17*$P17*(1.010145+0.002345*AL$5)^10&gt;$O17,$O17,AK17*$P17*(1.010145+0.002345*AL$5)^10)))),IF(AL$6&lt;$BB17,"",IF(AL$6=$BB17,$T17,IF(AK17&gt;=$O17,"",IF(AK17*$P17*(1.010145+0.002345*AL$5)^10&gt;$O17,$O17,AK17*$P17*(1.010145+0.002345*AL$5)^10)))))</f>
        <v>#VALUE!</v>
      </c>
      <c r="AM17" s="203" t="e">
        <f>IF($S17="",IF(AND(積算水温計算!AM112=FALSE,積算水温計算!AN112=FALSE),"",IF(AND(積算水温計算!AM112=FALSE,積算水温計算!AN112=TRUE),$N17,IF(AL17&gt;=$O17,"",IF(AL17*$P17*(1.010145+0.002345*AM$5)^10&gt;$O17,$O17,AL17*$P17*(1.010145+0.002345*AM$5)^10)))),IF(AM$6&lt;$BB17,"",IF(AM$6=$BB17,$T17,IF(AL17&gt;=$O17,"",IF(AL17*$P17*(1.010145+0.002345*AM$5)^10&gt;$O17,$O17,AL17*$P17*(1.010145+0.002345*AM$5)^10)))))</f>
        <v>#VALUE!</v>
      </c>
      <c r="AN17" s="203" t="e">
        <f>IF($S17="",IF(AND(積算水温計算!AN112=FALSE,積算水温計算!AO112=FALSE),"",IF(AND(積算水温計算!AN112=FALSE,積算水温計算!AO112=TRUE),$N17,IF(AM17&gt;=$O17,"",IF(AM17*$P17*(1.010145+0.002345*AN$5)^10&gt;$O17,$O17,AM17*$P17*(1.010145+0.002345*AN$5)^10)))),IF(AN$6&lt;$BB17,"",IF(AN$6=$BB17,$T17,IF(AM17&gt;=$O17,"",IF(AM17*$P17*(1.010145+0.002345*AN$5)^10&gt;$O17,$O17,AM17*$P17*(1.010145+0.002345*AN$5)^10)))))</f>
        <v>#VALUE!</v>
      </c>
      <c r="AO17" s="203" t="e">
        <f>IF($S17="",IF(AND(積算水温計算!AO112=FALSE,積算水温計算!AP112=FALSE),"",IF(AND(積算水温計算!AO112=FALSE,積算水温計算!AP112=TRUE),$N17,IF(AN17&gt;=$O17,"",IF(AN17*$P17*(1.010145+0.002345*AO$5)^10&gt;$O17,$O17,AN17*$P17*(1.010145+0.002345*AO$5)^10)))),IF(AO$6&lt;$BB17,"",IF(AO$6=$BB17,$T17,IF(AN17&gt;=$O17,"",IF(AN17*$P17*(1.010145+0.002345*AO$5)^10&gt;$O17,$O17,AN17*$P17*(1.010145+0.002345*AO$5)^10)))))</f>
        <v>#VALUE!</v>
      </c>
      <c r="AP17" s="203" t="e">
        <f>IF($S17="",IF(AND(積算水温計算!AP112=FALSE,積算水温計算!AQ112=FALSE),"",IF(AND(積算水温計算!AP112=FALSE,積算水温計算!AQ112=TRUE),$N17,IF(AO17&gt;=$O17,"",IF(AO17*$P17*(1.010145+0.002345*AP$5)^10&gt;$O17,$O17,AO17*$P17*(1.010145+0.002345*AP$5)^10)))),IF(AP$6&lt;$BB17,"",IF(AP$6=$BB17,$T17,IF(AO17&gt;=$O17,"",IF(AO17*$P17*(1.010145+0.002345*AP$5)^10&gt;$O17,$O17,AO17*$P17*(1.010145+0.002345*AP$5)^10)))))</f>
        <v>#VALUE!</v>
      </c>
      <c r="AQ17" s="204" t="e">
        <f>IF($S17="",IF(AND(積算水温計算!AQ112=FALSE,積算水温計算!AR112=FALSE),"",IF(AND(積算水温計算!AQ112=FALSE,積算水温計算!AR112=TRUE),$N17,IF(AP17&gt;=$O17,"",IF(AP17*$P17*(1.010145+0.002345*AQ$5)^10&gt;$O17,$O17,AP17*$P17*(1.010145+0.002345*AQ$5)^10)))),IF(AQ$6&lt;$BB17,"",IF(AQ$6=$BB17,$T17,IF(AP17&gt;=$O17,"",IF(AP17*$P17*(1.010145+0.002345*AQ$5)^10&gt;$O17,$O17,AP17*$P17*(1.010145+0.002345*AQ$5)^10)))))</f>
        <v>#VALUE!</v>
      </c>
      <c r="AR17" s="205" t="e">
        <f>IF($S17="",IF(AND(積算水温計算!AR112=FALSE,積算水温計算!AS112=FALSE),"",IF(AND(積算水温計算!AR112=FALSE,積算水温計算!AS112=TRUE),$N17,IF(AQ17&gt;=$O17,"",IF(AQ17*$P17*(1.010145+0.002345*AR$5)^10&gt;$O17,$O17,AQ17*$P17*(1.010145+0.002345*AR$5)^10)))),IF(AR$6&lt;$BB17,"",IF(AR$6=$BB17,$T17,IF(AQ17&gt;=$O17,"",IF(AQ17*$P17*(1.010145+0.002345*AR$5)^10&gt;$O17,$O17,AQ17*$P17*(1.010145+0.002345*AR$5)^10)))))</f>
        <v>#VALUE!</v>
      </c>
      <c r="AS17" s="203" t="e">
        <f>IF($S17="",IF(AND(積算水温計算!AS112=FALSE,積算水温計算!AT112=FALSE),"",IF(AND(積算水温計算!AS112=FALSE,積算水温計算!AT112=TRUE),$N17,IF(AR17&gt;=$O17,"",IF(AR17*$P17*(1.010145+0.002345*AS$5)^10&gt;$O17,$O17,AR17*$P17*(1.010145+0.002345*AS$5)^10)))),IF(AS$6&lt;$BB17,"",IF(AS$6=$BB17,$T17,IF(AR17&gt;=$O17,"",IF(AR17*$P17*(1.010145+0.002345*AS$5)^10&gt;$O17,$O17,AR17*$P17*(1.010145+0.002345*AS$5)^10)))))</f>
        <v>#VALUE!</v>
      </c>
      <c r="AT17" s="203" t="e">
        <f>IF($S17="",IF(AND(積算水温計算!AT112=FALSE,積算水温計算!AU112=FALSE),"",IF(AND(積算水温計算!AT112=FALSE,積算水温計算!AU112=TRUE),$N17,IF(AS17&gt;=$O17,"",IF(AS17*$P17*(1.010145+0.002345*AT$5)^10&gt;$O17,$O17,AS17*$P17*(1.010145+0.002345*AT$5)^10)))),IF(AT$6&lt;$BB17,"",IF(AT$6=$BB17,$T17,IF(AS17&gt;=$O17,"",IF(AS17*$P17*(1.010145+0.002345*AT$5)^10&gt;$O17,$O17,AS17*$P17*(1.010145+0.002345*AT$5)^10)))))</f>
        <v>#VALUE!</v>
      </c>
      <c r="AU17" s="203" t="e">
        <f>IF($S17="",IF(AND(積算水温計算!AU112=FALSE,積算水温計算!AV112=FALSE),"",IF(AND(積算水温計算!AU112=FALSE,積算水温計算!AV112=TRUE),$N17,IF(AT17&gt;=$O17,"",IF(AT17*$P17*(1.010145+0.002345*AU$5)^10&gt;$O17,$O17,AT17*$P17*(1.010145+0.002345*AU$5)^10)))),IF(AU$6&lt;$BB17,"",IF(AU$6=$BB17,$T17,IF(AT17&gt;=$O17,"",IF(AT17*$P17*(1.010145+0.002345*AU$5)^10&gt;$O17,$O17,AT17*$P17*(1.010145+0.002345*AU$5)^10)))))</f>
        <v>#VALUE!</v>
      </c>
      <c r="AV17" s="203" t="e">
        <f>IF($S17="",IF(AND(積算水温計算!AV112=FALSE,積算水温計算!AW112=FALSE),"",IF(AND(積算水温計算!AV112=FALSE,積算水温計算!AW112=TRUE),$N17,IF(AU17&gt;=$O17,"",IF(AU17*$P17*(1.010145+0.002345*AV$5)^10&gt;$O17,$O17,AU17*$P17*(1.010145+0.002345*AV$5)^10)))),IF(AV$6&lt;$BB17,"",IF(AV$6=$BB17,$T17,IF(AU17&gt;=$O17,"",IF(AU17*$P17*(1.010145+0.002345*AV$5)^10&gt;$O17,$O17,AU17*$P17*(1.010145+0.002345*AV$5)^10)))))</f>
        <v>#VALUE!</v>
      </c>
      <c r="AW17" s="206" t="e">
        <f>IF($S17="",IF(AND(積算水温計算!AW112=FALSE,積算水温計算!AX112=FALSE),"",IF(AND(積算水温計算!AW112=FALSE,積算水温計算!AX112=TRUE),$N17,IF(AV17&gt;=$O17,"",IF(AV17*$P17*(1.010145+0.002345*AW$5)^10&gt;$O17,$O17,AV17*$P17*(1.010145+0.002345*AW$5)^10)))),IF(AW$6&lt;$BB17,"",IF(AW$6=$BB17,$T17,IF(AV17&gt;=$O17,"",IF(AV17*$P17*(1.010145+0.002345*AW$5)^10&gt;$O17,$O17,AV17*$P17*(1.010145+0.002345*AW$5)^10)))))</f>
        <v>#VALUE!</v>
      </c>
      <c r="AX17" s="207" t="e">
        <f>IF($S17="",IF(AND(積算水温計算!AX112=FALSE,積算水温計算!AY112=FALSE),"",IF(AND(積算水温計算!AX112=FALSE,積算水温計算!AY112=TRUE),$N17,IF(AW17&gt;=$O17,"",IF(AW17*$P17*(1.010145+0.002345*AX$5)^10&gt;$O17,$O17,AW17*$P17*(1.010145+0.002345*AX$5)^10)))),IF(AX$6&lt;$BB17,"",IF(AX$6=$BB17,$T17,IF(AW17&gt;=$O17,"",IF(AW17*$P17*(1.010145+0.002345*AX$5)^10&gt;$O17,$O17,AW17*$P17*(1.010145+0.002345*AX$5)^10)))))</f>
        <v>#VALUE!</v>
      </c>
      <c r="AY17" s="203" t="e">
        <f>IF($S17="",IF(AND(積算水温計算!AY112=FALSE,積算水温計算!AZ112=FALSE),"",IF(AND(積算水温計算!AY112=FALSE,積算水温計算!AZ112=TRUE),$N17,IF(AX17&gt;=$O17,"",IF(AX17*$P17*(1.010145+0.002345*AY$5)^10&gt;$O17,$O17,AX17*$P17*(1.010145+0.002345*AY$5)^10)))),IF(AY$6&lt;$BB17,"",IF(AY$6=$BB17,$T17,IF(AX17&gt;=$O17,"",IF(AX17*$P17*(1.010145+0.002345*AY$5)^10&gt;$O17,$O17,AX17*$P17*(1.010145+0.002345*AY$5)^10)))))</f>
        <v>#VALUE!</v>
      </c>
      <c r="AZ17" s="170" t="str">
        <f t="shared" si="1"/>
        <v/>
      </c>
      <c r="BA17" s="170" t="str">
        <f t="shared" si="2"/>
        <v/>
      </c>
      <c r="BB17" s="170" t="str">
        <f t="shared" si="3"/>
        <v/>
      </c>
      <c r="BC17" s="170" t="str">
        <f t="shared" si="4"/>
        <v/>
      </c>
      <c r="BE17" s="170" t="s">
        <v>15</v>
      </c>
      <c r="BF17" s="170">
        <v>15</v>
      </c>
    </row>
    <row r="18" spans="1:58" x14ac:dyDescent="0.4">
      <c r="A18" s="171" t="str">
        <f>IF(●入力フォーム!A18="","",●入力フォーム!A18)</f>
        <v/>
      </c>
      <c r="B18" s="197" t="str">
        <f>IF(●入力フォーム!B18="","",●入力フォーム!B18)</f>
        <v/>
      </c>
      <c r="C18" s="198" t="str">
        <f>IF(●入力フォーム!C18="","",●入力フォーム!C18)</f>
        <v/>
      </c>
      <c r="D18" s="198" t="str">
        <f>IF(●入力フォーム!D18="","",●入力フォーム!D18)</f>
        <v/>
      </c>
      <c r="E18" s="199" t="str">
        <f>IF(●入力フォーム!E18="","",●入力フォーム!E18)</f>
        <v/>
      </c>
      <c r="F18" s="198" t="str">
        <f>IF(●入力フォーム!F18="","",●入力フォーム!F18)</f>
        <v/>
      </c>
      <c r="G18" s="200" t="str">
        <f>IF(●入力フォーム!G18="","",●入力フォーム!G18)</f>
        <v/>
      </c>
      <c r="H18" s="200" t="str">
        <f>IF(●入力フォーム!H18="","",●入力フォーム!H18)</f>
        <v/>
      </c>
      <c r="I18" s="200" t="str">
        <f>IF(●入力フォーム!I18="","",●入力フォーム!I18)</f>
        <v/>
      </c>
      <c r="J18" s="171" t="str">
        <f>IF(●入力フォーム!J18="","",●入力フォーム!J18)</f>
        <v/>
      </c>
      <c r="K18" s="171" t="str">
        <f>IF(●入力フォーム!K18="","",●入力フォーム!K18)</f>
        <v/>
      </c>
      <c r="L18" s="170" t="str">
        <f>IF(●入力フォーム!L18="","",●入力フォーム!L18)</f>
        <v/>
      </c>
      <c r="M18" s="170">
        <f>IF(●入力フォーム!M18="","",●入力フォーム!M18)</f>
        <v>960</v>
      </c>
      <c r="N18" s="201">
        <f>IF(●入力フォーム!N18="","",●入力フォーム!N18)</f>
        <v>0.4</v>
      </c>
      <c r="O18" s="201">
        <f>IF(●入力フォーム!O18="","",●入力フォーム!O18)</f>
        <v>1.3</v>
      </c>
      <c r="P18" s="201">
        <f>IF(●入力フォーム!P18="","",●入力フォーム!P18)</f>
        <v>1</v>
      </c>
      <c r="Q18" s="202" t="str">
        <f>IF(●入力フォーム!Q18="","",●入力フォーム!Q18)</f>
        <v/>
      </c>
      <c r="R18" s="170" t="str">
        <f>IF(●入力フォーム!R18="","",●入力フォーム!R18)</f>
        <v/>
      </c>
      <c r="S18" s="171" t="str">
        <f>IF(●入力フォーム!S18="","",●入力フォーム!S18)</f>
        <v/>
      </c>
      <c r="T18" s="170" t="str">
        <f>IF(●入力フォーム!T18="","",●入力フォーム!T18)</f>
        <v/>
      </c>
      <c r="U18" s="171" t="str">
        <f>IF(●入力フォーム!U18="","",●入力フォーム!U18)</f>
        <v/>
      </c>
      <c r="V18" s="201" t="str">
        <f t="shared" si="5"/>
        <v/>
      </c>
      <c r="W18" s="170" t="str">
        <f>IF(●入力フォーム!W18="","",●入力フォーム!W18)</f>
        <v/>
      </c>
      <c r="X18" s="203"/>
      <c r="Y18" s="203" t="e">
        <f>IF($S18="",IF(AND(積算水温計算!Y113=FALSE,積算水温計算!Z113=FALSE),"",IF(AND(積算水温計算!Y113=FALSE,積算水温計算!Z113=TRUE),$N18,IF(X18&gt;=$O18,"",IF(X18*$P18*(1.010145+0.002345*Y$5)^10&gt;$O18,$O18,X18*$P18*(1.010145+0.002345*Y$5)^10)))),IF(Y$6&lt;$BB18,"",IF(Y$6=$BB18,$T18,IF(X18&gt;=$O18,"",IF(X18*$P18*(1.010145+0.002345*Y$5)^10&gt;$O18,$O18,X18*$P18*(1.010145+0.002345*Y$5)^10)))))</f>
        <v>#VALUE!</v>
      </c>
      <c r="Z18" s="203" t="e">
        <f>IF($S18="",IF(AND(積算水温計算!Z113=FALSE,積算水温計算!AA113=FALSE),"",IF(AND(積算水温計算!Z113=FALSE,積算水温計算!AA113=TRUE),$N18,IF(Y18&gt;=$O18,"",IF(Y18*$P18*(1.010145+0.002345*Z$5)^10&gt;$O18,$O18,Y18*$P18*(1.010145+0.002345*Z$5)^10)))),IF(Z$6&lt;$BB18,"",IF(Z$6=$BB18,$T18,IF(Y18&gt;=$O18,"",IF(Y18*$P18*(1.010145+0.002345*Z$5)^10&gt;$O18,$O18,Y18*$P18*(1.010145+0.002345*Z$5)^10)))))</f>
        <v>#VALUE!</v>
      </c>
      <c r="AA18" s="203" t="e">
        <f>IF($S18="",IF(AND(積算水温計算!AA113=FALSE,積算水温計算!AB113=FALSE),"",IF(AND(積算水温計算!AA113=FALSE,積算水温計算!AB113=TRUE),$N18,IF(Z18&gt;=$O18,"",IF(Z18*$P18*(1.010145+0.002345*AA$5)^10&gt;$O18,$O18,Z18*$P18*(1.010145+0.002345*AA$5)^10)))),IF(AA$6&lt;$BB18,"",IF(AA$6=$BB18,$T18,IF(Z18&gt;=$O18,"",IF(Z18*$P18*(1.010145+0.002345*AA$5)^10&gt;$O18,$O18,Z18*$P18*(1.010145+0.002345*AA$5)^10)))))</f>
        <v>#VALUE!</v>
      </c>
      <c r="AB18" s="203" t="e">
        <f>IF($S18="",IF(AND(積算水温計算!AB113=FALSE,積算水温計算!AC113=FALSE),"",IF(AND(積算水温計算!AB113=FALSE,積算水温計算!AC113=TRUE),$N18,IF(AA18&gt;=$O18,"",IF(AA18*$P18*(1.010145+0.002345*AB$5)^10&gt;$O18,$O18,AA18*$P18*(1.010145+0.002345*AB$5)^10)))),IF(AB$6&lt;$BB18,"",IF(AB$6=$BB18,$T18,IF(AA18&gt;=$O18,"",IF(AA18*$P18*(1.010145+0.002345*AB$5)^10&gt;$O18,$O18,AA18*$P18*(1.010145+0.002345*AB$5)^10)))))</f>
        <v>#VALUE!</v>
      </c>
      <c r="AC18" s="203" t="e">
        <f>IF($S18="",IF(AND(積算水温計算!AC113=FALSE,積算水温計算!AD113=FALSE),"",IF(AND(積算水温計算!AC113=FALSE,積算水温計算!AD113=TRUE),$N18,IF(AB18&gt;=$O18,"",IF(AB18*$P18*(1.010145+0.002345*AC$5)^10&gt;$O18,$O18,AB18*$P18*(1.010145+0.002345*AC$5)^10)))),IF(AC$6&lt;$BB18,"",IF(AC$6=$BB18,$T18,IF(AB18&gt;=$O18,"",IF(AB18*$P18*(1.010145+0.002345*AC$5)^10&gt;$O18,$O18,AB18*$P18*(1.010145+0.002345*AC$5)^10)))))</f>
        <v>#VALUE!</v>
      </c>
      <c r="AD18" s="203" t="e">
        <f>IF($S18="",IF(AND(積算水温計算!AD113=FALSE,積算水温計算!AE113=FALSE),"",IF(AND(積算水温計算!AD113=FALSE,積算水温計算!AE113=TRUE),$N18,IF(AC18&gt;=$O18,"",IF(AC18*$P18*(1.010145+0.002345*AD$5)^10&gt;$O18,$O18,AC18*$P18*(1.010145+0.002345*AD$5)^10)))),IF(AD$6&lt;$BB18,"",IF(AD$6=$BB18,$T18,IF(AC18&gt;=$O18,"",IF(AC18*$P18*(1.010145+0.002345*AD$5)^10&gt;$O18,$O18,AC18*$P18*(1.010145+0.002345*AD$5)^10)))))</f>
        <v>#VALUE!</v>
      </c>
      <c r="AE18" s="203" t="e">
        <f>IF($S18="",IF(AND(積算水温計算!AE113=FALSE,積算水温計算!AF113=FALSE),"",IF(AND(積算水温計算!AE113=FALSE,積算水温計算!AF113=TRUE),$N18,IF(AD18&gt;=$O18,"",IF(AD18*$P18*(1.010145+0.002345*AE$5)^10&gt;$O18,$O18,AD18*$P18*(1.010145+0.002345*AE$5)^10)))),IF(AE$6&lt;$BB18,"",IF(AE$6=$BB18,$T18,IF(AD18&gt;=$O18,"",IF(AD18*$P18*(1.010145+0.002345*AE$5)^10&gt;$O18,$O18,AD18*$P18*(1.010145+0.002345*AE$5)^10)))))</f>
        <v>#VALUE!</v>
      </c>
      <c r="AF18" s="203" t="e">
        <f>IF($S18="",IF(AND(積算水温計算!AF113=FALSE,積算水温計算!AG113=FALSE),"",IF(AND(積算水温計算!AF113=FALSE,積算水温計算!AG113=TRUE),$N18,IF(AE18&gt;=$O18,"",IF(AE18*$P18*(1.010145+0.002345*AF$5)^10&gt;$O18,$O18,AE18*$P18*(1.010145+0.002345*AF$5)^10)))),IF(AF$6&lt;$BB18,"",IF(AF$6=$BB18,$T18,IF(AE18&gt;=$O18,"",IF(AE18*$P18*(1.010145+0.002345*AF$5)^10&gt;$O18,$O18,AE18*$P18*(1.010145+0.002345*AF$5)^10)))))</f>
        <v>#VALUE!</v>
      </c>
      <c r="AG18" s="203" t="e">
        <f>IF($S18="",IF(AND(積算水温計算!AG113=FALSE,積算水温計算!AH113=FALSE),"",IF(AND(積算水温計算!AG113=FALSE,積算水温計算!AH113=TRUE),$N18,IF(AF18&gt;=$O18,"",IF(AF18*$P18*(1.010145+0.002345*AG$5)^10&gt;$O18,$O18,AF18*$P18*(1.010145+0.002345*AG$5)^10)))),IF(AG$6&lt;$BB18,"",IF(AG$6=$BB18,$T18,IF(AF18&gt;=$O18,"",IF(AF18*$P18*(1.010145+0.002345*AG$5)^10&gt;$O18,$O18,AF18*$P18*(1.010145+0.002345*AG$5)^10)))))</f>
        <v>#VALUE!</v>
      </c>
      <c r="AH18" s="203" t="e">
        <f>IF($S18="",IF(AND(積算水温計算!AH113=FALSE,積算水温計算!AI113=FALSE),"",IF(AND(積算水温計算!AH113=FALSE,積算水温計算!AI113=TRUE),$N18,IF(AG18&gt;=$O18,"",IF(AG18*$P18*(1.010145+0.002345*AH$5)^10&gt;$O18,$O18,AG18*$P18*(1.010145+0.002345*AH$5)^10)))),IF(AH$6&lt;$BB18,"",IF(AH$6=$BB18,$T18,IF(AG18&gt;=$O18,"",IF(AG18*$P18*(1.010145+0.002345*AH$5)^10&gt;$O18,$O18,AG18*$P18*(1.010145+0.002345*AH$5)^10)))))</f>
        <v>#VALUE!</v>
      </c>
      <c r="AI18" s="203" t="e">
        <f>IF($S18="",IF(AND(積算水温計算!AI113=FALSE,積算水温計算!AJ113=FALSE),"",IF(AND(積算水温計算!AI113=FALSE,積算水温計算!AJ113=TRUE),$N18,IF(AH18&gt;=$O18,"",IF(AH18*$P18*(1.010145+0.002345*AI$5)^10&gt;$O18,$O18,AH18*$P18*(1.010145+0.002345*AI$5)^10)))),IF(AI$6&lt;$BB18,"",IF(AI$6=$BB18,$T18,IF(AH18&gt;=$O18,"",IF(AH18*$P18*(1.010145+0.002345*AI$5)^10&gt;$O18,$O18,AH18*$P18*(1.010145+0.002345*AI$5)^10)))))</f>
        <v>#VALUE!</v>
      </c>
      <c r="AJ18" s="203" t="e">
        <f>IF($S18="",IF(AND(積算水温計算!AJ113=FALSE,積算水温計算!AK113=FALSE),"",IF(AND(積算水温計算!AJ113=FALSE,積算水温計算!AK113=TRUE),$N18,IF(AI18&gt;=$O18,"",IF(AI18*$P18*(1.010145+0.002345*AJ$5)^10&gt;$O18,$O18,AI18*$P18*(1.010145+0.002345*AJ$5)^10)))),IF(AJ$6&lt;$BB18,"",IF(AJ$6=$BB18,$T18,IF(AI18&gt;=$O18,"",IF(AI18*$P18*(1.010145+0.002345*AJ$5)^10&gt;$O18,$O18,AI18*$P18*(1.010145+0.002345*AJ$5)^10)))))</f>
        <v>#VALUE!</v>
      </c>
      <c r="AK18" s="203" t="e">
        <f>IF($S18="",IF(AND(積算水温計算!AK113=FALSE,積算水温計算!AL113=FALSE),"",IF(AND(積算水温計算!AK113=FALSE,積算水温計算!AL113=TRUE),$N18,IF(AJ18&gt;=$O18,"",IF(AJ18*$P18*(1.010145+0.002345*AK$5)^10&gt;$O18,$O18,AJ18*$P18*(1.010145+0.002345*AK$5)^10)))),IF(AK$6&lt;$BB18,"",IF(AK$6=$BB18,$T18,IF(AJ18&gt;=$O18,"",IF(AJ18*$P18*(1.010145+0.002345*AK$5)^10&gt;$O18,$O18,AJ18*$P18*(1.010145+0.002345*AK$5)^10)))))</f>
        <v>#VALUE!</v>
      </c>
      <c r="AL18" s="203" t="e">
        <f>IF($S18="",IF(AND(積算水温計算!AL113=FALSE,積算水温計算!AM113=FALSE),"",IF(AND(積算水温計算!AL113=FALSE,積算水温計算!AM113=TRUE),$N18,IF(AK18&gt;=$O18,"",IF(AK18*$P18*(1.010145+0.002345*AL$5)^10&gt;$O18,$O18,AK18*$P18*(1.010145+0.002345*AL$5)^10)))),IF(AL$6&lt;$BB18,"",IF(AL$6=$BB18,$T18,IF(AK18&gt;=$O18,"",IF(AK18*$P18*(1.010145+0.002345*AL$5)^10&gt;$O18,$O18,AK18*$P18*(1.010145+0.002345*AL$5)^10)))))</f>
        <v>#VALUE!</v>
      </c>
      <c r="AM18" s="203" t="e">
        <f>IF($S18="",IF(AND(積算水温計算!AM113=FALSE,積算水温計算!AN113=FALSE),"",IF(AND(積算水温計算!AM113=FALSE,積算水温計算!AN113=TRUE),$N18,IF(AL18&gt;=$O18,"",IF(AL18*$P18*(1.010145+0.002345*AM$5)^10&gt;$O18,$O18,AL18*$P18*(1.010145+0.002345*AM$5)^10)))),IF(AM$6&lt;$BB18,"",IF(AM$6=$BB18,$T18,IF(AL18&gt;=$O18,"",IF(AL18*$P18*(1.010145+0.002345*AM$5)^10&gt;$O18,$O18,AL18*$P18*(1.010145+0.002345*AM$5)^10)))))</f>
        <v>#VALUE!</v>
      </c>
      <c r="AN18" s="203" t="e">
        <f>IF($S18="",IF(AND(積算水温計算!AN113=FALSE,積算水温計算!AO113=FALSE),"",IF(AND(積算水温計算!AN113=FALSE,積算水温計算!AO113=TRUE),$N18,IF(AM18&gt;=$O18,"",IF(AM18*$P18*(1.010145+0.002345*AN$5)^10&gt;$O18,$O18,AM18*$P18*(1.010145+0.002345*AN$5)^10)))),IF(AN$6&lt;$BB18,"",IF(AN$6=$BB18,$T18,IF(AM18&gt;=$O18,"",IF(AM18*$P18*(1.010145+0.002345*AN$5)^10&gt;$O18,$O18,AM18*$P18*(1.010145+0.002345*AN$5)^10)))))</f>
        <v>#VALUE!</v>
      </c>
      <c r="AO18" s="203" t="e">
        <f>IF($S18="",IF(AND(積算水温計算!AO113=FALSE,積算水温計算!AP113=FALSE),"",IF(AND(積算水温計算!AO113=FALSE,積算水温計算!AP113=TRUE),$N18,IF(AN18&gt;=$O18,"",IF(AN18*$P18*(1.010145+0.002345*AO$5)^10&gt;$O18,$O18,AN18*$P18*(1.010145+0.002345*AO$5)^10)))),IF(AO$6&lt;$BB18,"",IF(AO$6=$BB18,$T18,IF(AN18&gt;=$O18,"",IF(AN18*$P18*(1.010145+0.002345*AO$5)^10&gt;$O18,$O18,AN18*$P18*(1.010145+0.002345*AO$5)^10)))))</f>
        <v>#VALUE!</v>
      </c>
      <c r="AP18" s="203" t="e">
        <f>IF($S18="",IF(AND(積算水温計算!AP113=FALSE,積算水温計算!AQ113=FALSE),"",IF(AND(積算水温計算!AP113=FALSE,積算水温計算!AQ113=TRUE),$N18,IF(AO18&gt;=$O18,"",IF(AO18*$P18*(1.010145+0.002345*AP$5)^10&gt;$O18,$O18,AO18*$P18*(1.010145+0.002345*AP$5)^10)))),IF(AP$6&lt;$BB18,"",IF(AP$6=$BB18,$T18,IF(AO18&gt;=$O18,"",IF(AO18*$P18*(1.010145+0.002345*AP$5)^10&gt;$O18,$O18,AO18*$P18*(1.010145+0.002345*AP$5)^10)))))</f>
        <v>#VALUE!</v>
      </c>
      <c r="AQ18" s="204" t="e">
        <f>IF($S18="",IF(AND(積算水温計算!AQ113=FALSE,積算水温計算!AR113=FALSE),"",IF(AND(積算水温計算!AQ113=FALSE,積算水温計算!AR113=TRUE),$N18,IF(AP18&gt;=$O18,"",IF(AP18*$P18*(1.010145+0.002345*AQ$5)^10&gt;$O18,$O18,AP18*$P18*(1.010145+0.002345*AQ$5)^10)))),IF(AQ$6&lt;$BB18,"",IF(AQ$6=$BB18,$T18,IF(AP18&gt;=$O18,"",IF(AP18*$P18*(1.010145+0.002345*AQ$5)^10&gt;$O18,$O18,AP18*$P18*(1.010145+0.002345*AQ$5)^10)))))</f>
        <v>#VALUE!</v>
      </c>
      <c r="AR18" s="205" t="e">
        <f>IF($S18="",IF(AND(積算水温計算!AR113=FALSE,積算水温計算!AS113=FALSE),"",IF(AND(積算水温計算!AR113=FALSE,積算水温計算!AS113=TRUE),$N18,IF(AQ18&gt;=$O18,"",IF(AQ18*$P18*(1.010145+0.002345*AR$5)^10&gt;$O18,$O18,AQ18*$P18*(1.010145+0.002345*AR$5)^10)))),IF(AR$6&lt;$BB18,"",IF(AR$6=$BB18,$T18,IF(AQ18&gt;=$O18,"",IF(AQ18*$P18*(1.010145+0.002345*AR$5)^10&gt;$O18,$O18,AQ18*$P18*(1.010145+0.002345*AR$5)^10)))))</f>
        <v>#VALUE!</v>
      </c>
      <c r="AS18" s="203" t="e">
        <f>IF($S18="",IF(AND(積算水温計算!AS113=FALSE,積算水温計算!AT113=FALSE),"",IF(AND(積算水温計算!AS113=FALSE,積算水温計算!AT113=TRUE),$N18,IF(AR18&gt;=$O18,"",IF(AR18*$P18*(1.010145+0.002345*AS$5)^10&gt;$O18,$O18,AR18*$P18*(1.010145+0.002345*AS$5)^10)))),IF(AS$6&lt;$BB18,"",IF(AS$6=$BB18,$T18,IF(AR18&gt;=$O18,"",IF(AR18*$P18*(1.010145+0.002345*AS$5)^10&gt;$O18,$O18,AR18*$P18*(1.010145+0.002345*AS$5)^10)))))</f>
        <v>#VALUE!</v>
      </c>
      <c r="AT18" s="203" t="e">
        <f>IF($S18="",IF(AND(積算水温計算!AT113=FALSE,積算水温計算!AU113=FALSE),"",IF(AND(積算水温計算!AT113=FALSE,積算水温計算!AU113=TRUE),$N18,IF(AS18&gt;=$O18,"",IF(AS18*$P18*(1.010145+0.002345*AT$5)^10&gt;$O18,$O18,AS18*$P18*(1.010145+0.002345*AT$5)^10)))),IF(AT$6&lt;$BB18,"",IF(AT$6=$BB18,$T18,IF(AS18&gt;=$O18,"",IF(AS18*$P18*(1.010145+0.002345*AT$5)^10&gt;$O18,$O18,AS18*$P18*(1.010145+0.002345*AT$5)^10)))))</f>
        <v>#VALUE!</v>
      </c>
      <c r="AU18" s="203" t="e">
        <f>IF($S18="",IF(AND(積算水温計算!AU113=FALSE,積算水温計算!AV113=FALSE),"",IF(AND(積算水温計算!AU113=FALSE,積算水温計算!AV113=TRUE),$N18,IF(AT18&gt;=$O18,"",IF(AT18*$P18*(1.010145+0.002345*AU$5)^10&gt;$O18,$O18,AT18*$P18*(1.010145+0.002345*AU$5)^10)))),IF(AU$6&lt;$BB18,"",IF(AU$6=$BB18,$T18,IF(AT18&gt;=$O18,"",IF(AT18*$P18*(1.010145+0.002345*AU$5)^10&gt;$O18,$O18,AT18*$P18*(1.010145+0.002345*AU$5)^10)))))</f>
        <v>#VALUE!</v>
      </c>
      <c r="AV18" s="203" t="e">
        <f>IF($S18="",IF(AND(積算水温計算!AV113=FALSE,積算水温計算!AW113=FALSE),"",IF(AND(積算水温計算!AV113=FALSE,積算水温計算!AW113=TRUE),$N18,IF(AU18&gt;=$O18,"",IF(AU18*$P18*(1.010145+0.002345*AV$5)^10&gt;$O18,$O18,AU18*$P18*(1.010145+0.002345*AV$5)^10)))),IF(AV$6&lt;$BB18,"",IF(AV$6=$BB18,$T18,IF(AU18&gt;=$O18,"",IF(AU18*$P18*(1.010145+0.002345*AV$5)^10&gt;$O18,$O18,AU18*$P18*(1.010145+0.002345*AV$5)^10)))))</f>
        <v>#VALUE!</v>
      </c>
      <c r="AW18" s="206" t="e">
        <f>IF($S18="",IF(AND(積算水温計算!AW113=FALSE,積算水温計算!AX113=FALSE),"",IF(AND(積算水温計算!AW113=FALSE,積算水温計算!AX113=TRUE),$N18,IF(AV18&gt;=$O18,"",IF(AV18*$P18*(1.010145+0.002345*AW$5)^10&gt;$O18,$O18,AV18*$P18*(1.010145+0.002345*AW$5)^10)))),IF(AW$6&lt;$BB18,"",IF(AW$6=$BB18,$T18,IF(AV18&gt;=$O18,"",IF(AV18*$P18*(1.010145+0.002345*AW$5)^10&gt;$O18,$O18,AV18*$P18*(1.010145+0.002345*AW$5)^10)))))</f>
        <v>#VALUE!</v>
      </c>
      <c r="AX18" s="207" t="e">
        <f>IF($S18="",IF(AND(積算水温計算!AX113=FALSE,積算水温計算!AY113=FALSE),"",IF(AND(積算水温計算!AX113=FALSE,積算水温計算!AY113=TRUE),$N18,IF(AW18&gt;=$O18,"",IF(AW18*$P18*(1.010145+0.002345*AX$5)^10&gt;$O18,$O18,AW18*$P18*(1.010145+0.002345*AX$5)^10)))),IF(AX$6&lt;$BB18,"",IF(AX$6=$BB18,$T18,IF(AW18&gt;=$O18,"",IF(AW18*$P18*(1.010145+0.002345*AX$5)^10&gt;$O18,$O18,AW18*$P18*(1.010145+0.002345*AX$5)^10)))))</f>
        <v>#VALUE!</v>
      </c>
      <c r="AY18" s="203" t="e">
        <f>IF($S18="",IF(AND(積算水温計算!AY113=FALSE,積算水温計算!AZ113=FALSE),"",IF(AND(積算水温計算!AY113=FALSE,積算水温計算!AZ113=TRUE),$N18,IF(AX18&gt;=$O18,"",IF(AX18*$P18*(1.010145+0.002345*AY$5)^10&gt;$O18,$O18,AX18*$P18*(1.010145+0.002345*AY$5)^10)))),IF(AY$6&lt;$BB18,"",IF(AY$6=$BB18,$T18,IF(AX18&gt;=$O18,"",IF(AX18*$P18*(1.010145+0.002345*AY$5)^10&gt;$O18,$O18,AX18*$P18*(1.010145+0.002345*AY$5)^10)))))</f>
        <v>#VALUE!</v>
      </c>
      <c r="AZ18" s="170" t="str">
        <f t="shared" si="1"/>
        <v/>
      </c>
      <c r="BA18" s="170" t="str">
        <f t="shared" si="2"/>
        <v/>
      </c>
      <c r="BB18" s="170" t="str">
        <f t="shared" si="3"/>
        <v/>
      </c>
      <c r="BC18" s="170" t="str">
        <f t="shared" si="4"/>
        <v/>
      </c>
      <c r="BE18" s="170" t="s">
        <v>16</v>
      </c>
      <c r="BF18" s="170">
        <v>16</v>
      </c>
    </row>
    <row r="19" spans="1:58" x14ac:dyDescent="0.4">
      <c r="A19" s="171" t="str">
        <f>IF(●入力フォーム!A19="","",●入力フォーム!A19)</f>
        <v/>
      </c>
      <c r="B19" s="197" t="str">
        <f>IF(●入力フォーム!B19="","",●入力フォーム!B19)</f>
        <v/>
      </c>
      <c r="C19" s="198" t="str">
        <f>IF(●入力フォーム!C19="","",●入力フォーム!C19)</f>
        <v/>
      </c>
      <c r="D19" s="198" t="str">
        <f>IF(●入力フォーム!D19="","",●入力フォーム!D19)</f>
        <v/>
      </c>
      <c r="E19" s="199" t="str">
        <f>IF(●入力フォーム!E19="","",●入力フォーム!E19)</f>
        <v/>
      </c>
      <c r="F19" s="198" t="str">
        <f>IF(●入力フォーム!F19="","",●入力フォーム!F19)</f>
        <v/>
      </c>
      <c r="G19" s="200" t="str">
        <f>IF(●入力フォーム!G19="","",●入力フォーム!G19)</f>
        <v/>
      </c>
      <c r="H19" s="200" t="str">
        <f>IF(●入力フォーム!H19="","",●入力フォーム!H19)</f>
        <v/>
      </c>
      <c r="I19" s="200" t="str">
        <f>IF(●入力フォーム!I19="","",●入力フォーム!I19)</f>
        <v/>
      </c>
      <c r="J19" s="171" t="str">
        <f>IF(●入力フォーム!J19="","",●入力フォーム!J19)</f>
        <v/>
      </c>
      <c r="K19" s="171" t="str">
        <f>IF(●入力フォーム!K19="","",●入力フォーム!K19)</f>
        <v/>
      </c>
      <c r="L19" s="170" t="str">
        <f>IF(●入力フォーム!L19="","",●入力フォーム!L19)</f>
        <v/>
      </c>
      <c r="M19" s="170">
        <f>IF(●入力フォーム!M19="","",●入力フォーム!M19)</f>
        <v>960</v>
      </c>
      <c r="N19" s="201">
        <f>IF(●入力フォーム!N19="","",●入力フォーム!N19)</f>
        <v>0.4</v>
      </c>
      <c r="O19" s="201">
        <f>IF(●入力フォーム!O19="","",●入力フォーム!O19)</f>
        <v>1.3</v>
      </c>
      <c r="P19" s="201">
        <f>IF(●入力フォーム!P19="","",●入力フォーム!P19)</f>
        <v>1</v>
      </c>
      <c r="Q19" s="202" t="str">
        <f>IF(●入力フォーム!Q19="","",●入力フォーム!Q19)</f>
        <v/>
      </c>
      <c r="R19" s="170" t="str">
        <f>IF(●入力フォーム!R19="","",●入力フォーム!R19)</f>
        <v/>
      </c>
      <c r="S19" s="171" t="str">
        <f>IF(●入力フォーム!S19="","",●入力フォーム!S19)</f>
        <v/>
      </c>
      <c r="T19" s="170" t="str">
        <f>IF(●入力フォーム!T19="","",●入力フォーム!T19)</f>
        <v/>
      </c>
      <c r="U19" s="171" t="str">
        <f>IF(●入力フォーム!U19="","",●入力フォーム!U19)</f>
        <v/>
      </c>
      <c r="V19" s="201" t="str">
        <f t="shared" si="5"/>
        <v/>
      </c>
      <c r="W19" s="170" t="str">
        <f>IF(●入力フォーム!W19="","",●入力フォーム!W19)</f>
        <v/>
      </c>
      <c r="X19" s="203"/>
      <c r="Y19" s="203" t="e">
        <f>IF($S19="",IF(AND(積算水温計算!Y114=FALSE,積算水温計算!Z114=FALSE),"",IF(AND(積算水温計算!Y114=FALSE,積算水温計算!Z114=TRUE),$N19,IF(X19&gt;=$O19,"",IF(X19*$P19*(1.010145+0.002345*Y$5)^10&gt;$O19,$O19,X19*$P19*(1.010145+0.002345*Y$5)^10)))),IF(Y$6&lt;$BB19,"",IF(Y$6=$BB19,$T19,IF(X19&gt;=$O19,"",IF(X19*$P19*(1.010145+0.002345*Y$5)^10&gt;$O19,$O19,X19*$P19*(1.010145+0.002345*Y$5)^10)))))</f>
        <v>#VALUE!</v>
      </c>
      <c r="Z19" s="203" t="e">
        <f>IF($S19="",IF(AND(積算水温計算!Z114=FALSE,積算水温計算!AA114=FALSE),"",IF(AND(積算水温計算!Z114=FALSE,積算水温計算!AA114=TRUE),$N19,IF(Y19&gt;=$O19,"",IF(Y19*$P19*(1.010145+0.002345*Z$5)^10&gt;$O19,$O19,Y19*$P19*(1.010145+0.002345*Z$5)^10)))),IF(Z$6&lt;$BB19,"",IF(Z$6=$BB19,$T19,IF(Y19&gt;=$O19,"",IF(Y19*$P19*(1.010145+0.002345*Z$5)^10&gt;$O19,$O19,Y19*$P19*(1.010145+0.002345*Z$5)^10)))))</f>
        <v>#VALUE!</v>
      </c>
      <c r="AA19" s="203" t="e">
        <f>IF($S19="",IF(AND(積算水温計算!AA114=FALSE,積算水温計算!AB114=FALSE),"",IF(AND(積算水温計算!AA114=FALSE,積算水温計算!AB114=TRUE),$N19,IF(Z19&gt;=$O19,"",IF(Z19*$P19*(1.010145+0.002345*AA$5)^10&gt;$O19,$O19,Z19*$P19*(1.010145+0.002345*AA$5)^10)))),IF(AA$6&lt;$BB19,"",IF(AA$6=$BB19,$T19,IF(Z19&gt;=$O19,"",IF(Z19*$P19*(1.010145+0.002345*AA$5)^10&gt;$O19,$O19,Z19*$P19*(1.010145+0.002345*AA$5)^10)))))</f>
        <v>#VALUE!</v>
      </c>
      <c r="AB19" s="203" t="e">
        <f>IF($S19="",IF(AND(積算水温計算!AB114=FALSE,積算水温計算!AC114=FALSE),"",IF(AND(積算水温計算!AB114=FALSE,積算水温計算!AC114=TRUE),$N19,IF(AA19&gt;=$O19,"",IF(AA19*$P19*(1.010145+0.002345*AB$5)^10&gt;$O19,$O19,AA19*$P19*(1.010145+0.002345*AB$5)^10)))),IF(AB$6&lt;$BB19,"",IF(AB$6=$BB19,$T19,IF(AA19&gt;=$O19,"",IF(AA19*$P19*(1.010145+0.002345*AB$5)^10&gt;$O19,$O19,AA19*$P19*(1.010145+0.002345*AB$5)^10)))))</f>
        <v>#VALUE!</v>
      </c>
      <c r="AC19" s="203" t="e">
        <f>IF($S19="",IF(AND(積算水温計算!AC114=FALSE,積算水温計算!AD114=FALSE),"",IF(AND(積算水温計算!AC114=FALSE,積算水温計算!AD114=TRUE),$N19,IF(AB19&gt;=$O19,"",IF(AB19*$P19*(1.010145+0.002345*AC$5)^10&gt;$O19,$O19,AB19*$P19*(1.010145+0.002345*AC$5)^10)))),IF(AC$6&lt;$BB19,"",IF(AC$6=$BB19,$T19,IF(AB19&gt;=$O19,"",IF(AB19*$P19*(1.010145+0.002345*AC$5)^10&gt;$O19,$O19,AB19*$P19*(1.010145+0.002345*AC$5)^10)))))</f>
        <v>#VALUE!</v>
      </c>
      <c r="AD19" s="203" t="e">
        <f>IF($S19="",IF(AND(積算水温計算!AD114=FALSE,積算水温計算!AE114=FALSE),"",IF(AND(積算水温計算!AD114=FALSE,積算水温計算!AE114=TRUE),$N19,IF(AC19&gt;=$O19,"",IF(AC19*$P19*(1.010145+0.002345*AD$5)^10&gt;$O19,$O19,AC19*$P19*(1.010145+0.002345*AD$5)^10)))),IF(AD$6&lt;$BB19,"",IF(AD$6=$BB19,$T19,IF(AC19&gt;=$O19,"",IF(AC19*$P19*(1.010145+0.002345*AD$5)^10&gt;$O19,$O19,AC19*$P19*(1.010145+0.002345*AD$5)^10)))))</f>
        <v>#VALUE!</v>
      </c>
      <c r="AE19" s="203" t="e">
        <f>IF($S19="",IF(AND(積算水温計算!AE114=FALSE,積算水温計算!AF114=FALSE),"",IF(AND(積算水温計算!AE114=FALSE,積算水温計算!AF114=TRUE),$N19,IF(AD19&gt;=$O19,"",IF(AD19*$P19*(1.010145+0.002345*AE$5)^10&gt;$O19,$O19,AD19*$P19*(1.010145+0.002345*AE$5)^10)))),IF(AE$6&lt;$BB19,"",IF(AE$6=$BB19,$T19,IF(AD19&gt;=$O19,"",IF(AD19*$P19*(1.010145+0.002345*AE$5)^10&gt;$O19,$O19,AD19*$P19*(1.010145+0.002345*AE$5)^10)))))</f>
        <v>#VALUE!</v>
      </c>
      <c r="AF19" s="203" t="e">
        <f>IF($S19="",IF(AND(積算水温計算!AF114=FALSE,積算水温計算!AG114=FALSE),"",IF(AND(積算水温計算!AF114=FALSE,積算水温計算!AG114=TRUE),$N19,IF(AE19&gt;=$O19,"",IF(AE19*$P19*(1.010145+0.002345*AF$5)^10&gt;$O19,$O19,AE19*$P19*(1.010145+0.002345*AF$5)^10)))),IF(AF$6&lt;$BB19,"",IF(AF$6=$BB19,$T19,IF(AE19&gt;=$O19,"",IF(AE19*$P19*(1.010145+0.002345*AF$5)^10&gt;$O19,$O19,AE19*$P19*(1.010145+0.002345*AF$5)^10)))))</f>
        <v>#VALUE!</v>
      </c>
      <c r="AG19" s="203" t="e">
        <f>IF($S19="",IF(AND(積算水温計算!AG114=FALSE,積算水温計算!AH114=FALSE),"",IF(AND(積算水温計算!AG114=FALSE,積算水温計算!AH114=TRUE),$N19,IF(AF19&gt;=$O19,"",IF(AF19*$P19*(1.010145+0.002345*AG$5)^10&gt;$O19,$O19,AF19*$P19*(1.010145+0.002345*AG$5)^10)))),IF(AG$6&lt;$BB19,"",IF(AG$6=$BB19,$T19,IF(AF19&gt;=$O19,"",IF(AF19*$P19*(1.010145+0.002345*AG$5)^10&gt;$O19,$O19,AF19*$P19*(1.010145+0.002345*AG$5)^10)))))</f>
        <v>#VALUE!</v>
      </c>
      <c r="AH19" s="203" t="e">
        <f>IF($S19="",IF(AND(積算水温計算!AH114=FALSE,積算水温計算!AI114=FALSE),"",IF(AND(積算水温計算!AH114=FALSE,積算水温計算!AI114=TRUE),$N19,IF(AG19&gt;=$O19,"",IF(AG19*$P19*(1.010145+0.002345*AH$5)^10&gt;$O19,$O19,AG19*$P19*(1.010145+0.002345*AH$5)^10)))),IF(AH$6&lt;$BB19,"",IF(AH$6=$BB19,$T19,IF(AG19&gt;=$O19,"",IF(AG19*$P19*(1.010145+0.002345*AH$5)^10&gt;$O19,$O19,AG19*$P19*(1.010145+0.002345*AH$5)^10)))))</f>
        <v>#VALUE!</v>
      </c>
      <c r="AI19" s="203" t="e">
        <f>IF($S19="",IF(AND(積算水温計算!AI114=FALSE,積算水温計算!AJ114=FALSE),"",IF(AND(積算水温計算!AI114=FALSE,積算水温計算!AJ114=TRUE),$N19,IF(AH19&gt;=$O19,"",IF(AH19*$P19*(1.010145+0.002345*AI$5)^10&gt;$O19,$O19,AH19*$P19*(1.010145+0.002345*AI$5)^10)))),IF(AI$6&lt;$BB19,"",IF(AI$6=$BB19,$T19,IF(AH19&gt;=$O19,"",IF(AH19*$P19*(1.010145+0.002345*AI$5)^10&gt;$O19,$O19,AH19*$P19*(1.010145+0.002345*AI$5)^10)))))</f>
        <v>#VALUE!</v>
      </c>
      <c r="AJ19" s="203" t="e">
        <f>IF($S19="",IF(AND(積算水温計算!AJ114=FALSE,積算水温計算!AK114=FALSE),"",IF(AND(積算水温計算!AJ114=FALSE,積算水温計算!AK114=TRUE),$N19,IF(AI19&gt;=$O19,"",IF(AI19*$P19*(1.010145+0.002345*AJ$5)^10&gt;$O19,$O19,AI19*$P19*(1.010145+0.002345*AJ$5)^10)))),IF(AJ$6&lt;$BB19,"",IF(AJ$6=$BB19,$T19,IF(AI19&gt;=$O19,"",IF(AI19*$P19*(1.010145+0.002345*AJ$5)^10&gt;$O19,$O19,AI19*$P19*(1.010145+0.002345*AJ$5)^10)))))</f>
        <v>#VALUE!</v>
      </c>
      <c r="AK19" s="203" t="e">
        <f>IF($S19="",IF(AND(積算水温計算!AK114=FALSE,積算水温計算!AL114=FALSE),"",IF(AND(積算水温計算!AK114=FALSE,積算水温計算!AL114=TRUE),$N19,IF(AJ19&gt;=$O19,"",IF(AJ19*$P19*(1.010145+0.002345*AK$5)^10&gt;$O19,$O19,AJ19*$P19*(1.010145+0.002345*AK$5)^10)))),IF(AK$6&lt;$BB19,"",IF(AK$6=$BB19,$T19,IF(AJ19&gt;=$O19,"",IF(AJ19*$P19*(1.010145+0.002345*AK$5)^10&gt;$O19,$O19,AJ19*$P19*(1.010145+0.002345*AK$5)^10)))))</f>
        <v>#VALUE!</v>
      </c>
      <c r="AL19" s="203" t="e">
        <f>IF($S19="",IF(AND(積算水温計算!AL114=FALSE,積算水温計算!AM114=FALSE),"",IF(AND(積算水温計算!AL114=FALSE,積算水温計算!AM114=TRUE),$N19,IF(AK19&gt;=$O19,"",IF(AK19*$P19*(1.010145+0.002345*AL$5)^10&gt;$O19,$O19,AK19*$P19*(1.010145+0.002345*AL$5)^10)))),IF(AL$6&lt;$BB19,"",IF(AL$6=$BB19,$T19,IF(AK19&gt;=$O19,"",IF(AK19*$P19*(1.010145+0.002345*AL$5)^10&gt;$O19,$O19,AK19*$P19*(1.010145+0.002345*AL$5)^10)))))</f>
        <v>#VALUE!</v>
      </c>
      <c r="AM19" s="203" t="e">
        <f>IF($S19="",IF(AND(積算水温計算!AM114=FALSE,積算水温計算!AN114=FALSE),"",IF(AND(積算水温計算!AM114=FALSE,積算水温計算!AN114=TRUE),$N19,IF(AL19&gt;=$O19,"",IF(AL19*$P19*(1.010145+0.002345*AM$5)^10&gt;$O19,$O19,AL19*$P19*(1.010145+0.002345*AM$5)^10)))),IF(AM$6&lt;$BB19,"",IF(AM$6=$BB19,$T19,IF(AL19&gt;=$O19,"",IF(AL19*$P19*(1.010145+0.002345*AM$5)^10&gt;$O19,$O19,AL19*$P19*(1.010145+0.002345*AM$5)^10)))))</f>
        <v>#VALUE!</v>
      </c>
      <c r="AN19" s="203" t="e">
        <f>IF($S19="",IF(AND(積算水温計算!AN114=FALSE,積算水温計算!AO114=FALSE),"",IF(AND(積算水温計算!AN114=FALSE,積算水温計算!AO114=TRUE),$N19,IF(AM19&gt;=$O19,"",IF(AM19*$P19*(1.010145+0.002345*AN$5)^10&gt;$O19,$O19,AM19*$P19*(1.010145+0.002345*AN$5)^10)))),IF(AN$6&lt;$BB19,"",IF(AN$6=$BB19,$T19,IF(AM19&gt;=$O19,"",IF(AM19*$P19*(1.010145+0.002345*AN$5)^10&gt;$O19,$O19,AM19*$P19*(1.010145+0.002345*AN$5)^10)))))</f>
        <v>#VALUE!</v>
      </c>
      <c r="AO19" s="203" t="e">
        <f>IF($S19="",IF(AND(積算水温計算!AO114=FALSE,積算水温計算!AP114=FALSE),"",IF(AND(積算水温計算!AO114=FALSE,積算水温計算!AP114=TRUE),$N19,IF(AN19&gt;=$O19,"",IF(AN19*$P19*(1.010145+0.002345*AO$5)^10&gt;$O19,$O19,AN19*$P19*(1.010145+0.002345*AO$5)^10)))),IF(AO$6&lt;$BB19,"",IF(AO$6=$BB19,$T19,IF(AN19&gt;=$O19,"",IF(AN19*$P19*(1.010145+0.002345*AO$5)^10&gt;$O19,$O19,AN19*$P19*(1.010145+0.002345*AO$5)^10)))))</f>
        <v>#VALUE!</v>
      </c>
      <c r="AP19" s="203" t="e">
        <f>IF($S19="",IF(AND(積算水温計算!AP114=FALSE,積算水温計算!AQ114=FALSE),"",IF(AND(積算水温計算!AP114=FALSE,積算水温計算!AQ114=TRUE),$N19,IF(AO19&gt;=$O19,"",IF(AO19*$P19*(1.010145+0.002345*AP$5)^10&gt;$O19,$O19,AO19*$P19*(1.010145+0.002345*AP$5)^10)))),IF(AP$6&lt;$BB19,"",IF(AP$6=$BB19,$T19,IF(AO19&gt;=$O19,"",IF(AO19*$P19*(1.010145+0.002345*AP$5)^10&gt;$O19,$O19,AO19*$P19*(1.010145+0.002345*AP$5)^10)))))</f>
        <v>#VALUE!</v>
      </c>
      <c r="AQ19" s="204" t="e">
        <f>IF($S19="",IF(AND(積算水温計算!AQ114=FALSE,積算水温計算!AR114=FALSE),"",IF(AND(積算水温計算!AQ114=FALSE,積算水温計算!AR114=TRUE),$N19,IF(AP19&gt;=$O19,"",IF(AP19*$P19*(1.010145+0.002345*AQ$5)^10&gt;$O19,$O19,AP19*$P19*(1.010145+0.002345*AQ$5)^10)))),IF(AQ$6&lt;$BB19,"",IF(AQ$6=$BB19,$T19,IF(AP19&gt;=$O19,"",IF(AP19*$P19*(1.010145+0.002345*AQ$5)^10&gt;$O19,$O19,AP19*$P19*(1.010145+0.002345*AQ$5)^10)))))</f>
        <v>#VALUE!</v>
      </c>
      <c r="AR19" s="205" t="e">
        <f>IF($S19="",IF(AND(積算水温計算!AR114=FALSE,積算水温計算!AS114=FALSE),"",IF(AND(積算水温計算!AR114=FALSE,積算水温計算!AS114=TRUE),$N19,IF(AQ19&gt;=$O19,"",IF(AQ19*$P19*(1.010145+0.002345*AR$5)^10&gt;$O19,$O19,AQ19*$P19*(1.010145+0.002345*AR$5)^10)))),IF(AR$6&lt;$BB19,"",IF(AR$6=$BB19,$T19,IF(AQ19&gt;=$O19,"",IF(AQ19*$P19*(1.010145+0.002345*AR$5)^10&gt;$O19,$O19,AQ19*$P19*(1.010145+0.002345*AR$5)^10)))))</f>
        <v>#VALUE!</v>
      </c>
      <c r="AS19" s="203" t="e">
        <f>IF($S19="",IF(AND(積算水温計算!AS114=FALSE,積算水温計算!AT114=FALSE),"",IF(AND(積算水温計算!AS114=FALSE,積算水温計算!AT114=TRUE),$N19,IF(AR19&gt;=$O19,"",IF(AR19*$P19*(1.010145+0.002345*AS$5)^10&gt;$O19,$O19,AR19*$P19*(1.010145+0.002345*AS$5)^10)))),IF(AS$6&lt;$BB19,"",IF(AS$6=$BB19,$T19,IF(AR19&gt;=$O19,"",IF(AR19*$P19*(1.010145+0.002345*AS$5)^10&gt;$O19,$O19,AR19*$P19*(1.010145+0.002345*AS$5)^10)))))</f>
        <v>#VALUE!</v>
      </c>
      <c r="AT19" s="203" t="e">
        <f>IF($S19="",IF(AND(積算水温計算!AT114=FALSE,積算水温計算!AU114=FALSE),"",IF(AND(積算水温計算!AT114=FALSE,積算水温計算!AU114=TRUE),$N19,IF(AS19&gt;=$O19,"",IF(AS19*$P19*(1.010145+0.002345*AT$5)^10&gt;$O19,$O19,AS19*$P19*(1.010145+0.002345*AT$5)^10)))),IF(AT$6&lt;$BB19,"",IF(AT$6=$BB19,$T19,IF(AS19&gt;=$O19,"",IF(AS19*$P19*(1.010145+0.002345*AT$5)^10&gt;$O19,$O19,AS19*$P19*(1.010145+0.002345*AT$5)^10)))))</f>
        <v>#VALUE!</v>
      </c>
      <c r="AU19" s="203" t="e">
        <f>IF($S19="",IF(AND(積算水温計算!AU114=FALSE,積算水温計算!AV114=FALSE),"",IF(AND(積算水温計算!AU114=FALSE,積算水温計算!AV114=TRUE),$N19,IF(AT19&gt;=$O19,"",IF(AT19*$P19*(1.010145+0.002345*AU$5)^10&gt;$O19,$O19,AT19*$P19*(1.010145+0.002345*AU$5)^10)))),IF(AU$6&lt;$BB19,"",IF(AU$6=$BB19,$T19,IF(AT19&gt;=$O19,"",IF(AT19*$P19*(1.010145+0.002345*AU$5)^10&gt;$O19,$O19,AT19*$P19*(1.010145+0.002345*AU$5)^10)))))</f>
        <v>#VALUE!</v>
      </c>
      <c r="AV19" s="203" t="e">
        <f>IF($S19="",IF(AND(積算水温計算!AV114=FALSE,積算水温計算!AW114=FALSE),"",IF(AND(積算水温計算!AV114=FALSE,積算水温計算!AW114=TRUE),$N19,IF(AU19&gt;=$O19,"",IF(AU19*$P19*(1.010145+0.002345*AV$5)^10&gt;$O19,$O19,AU19*$P19*(1.010145+0.002345*AV$5)^10)))),IF(AV$6&lt;$BB19,"",IF(AV$6=$BB19,$T19,IF(AU19&gt;=$O19,"",IF(AU19*$P19*(1.010145+0.002345*AV$5)^10&gt;$O19,$O19,AU19*$P19*(1.010145+0.002345*AV$5)^10)))))</f>
        <v>#VALUE!</v>
      </c>
      <c r="AW19" s="206" t="e">
        <f>IF($S19="",IF(AND(積算水温計算!AW114=FALSE,積算水温計算!AX114=FALSE),"",IF(AND(積算水温計算!AW114=FALSE,積算水温計算!AX114=TRUE),$N19,IF(AV19&gt;=$O19,"",IF(AV19*$P19*(1.010145+0.002345*AW$5)^10&gt;$O19,$O19,AV19*$P19*(1.010145+0.002345*AW$5)^10)))),IF(AW$6&lt;$BB19,"",IF(AW$6=$BB19,$T19,IF(AV19&gt;=$O19,"",IF(AV19*$P19*(1.010145+0.002345*AW$5)^10&gt;$O19,$O19,AV19*$P19*(1.010145+0.002345*AW$5)^10)))))</f>
        <v>#VALUE!</v>
      </c>
      <c r="AX19" s="207" t="e">
        <f>IF($S19="",IF(AND(積算水温計算!AX114=FALSE,積算水温計算!AY114=FALSE),"",IF(AND(積算水温計算!AX114=FALSE,積算水温計算!AY114=TRUE),$N19,IF(AW19&gt;=$O19,"",IF(AW19*$P19*(1.010145+0.002345*AX$5)^10&gt;$O19,$O19,AW19*$P19*(1.010145+0.002345*AX$5)^10)))),IF(AX$6&lt;$BB19,"",IF(AX$6=$BB19,$T19,IF(AW19&gt;=$O19,"",IF(AW19*$P19*(1.010145+0.002345*AX$5)^10&gt;$O19,$O19,AW19*$P19*(1.010145+0.002345*AX$5)^10)))))</f>
        <v>#VALUE!</v>
      </c>
      <c r="AY19" s="203" t="e">
        <f>IF($S19="",IF(AND(積算水温計算!AY114=FALSE,積算水温計算!AZ114=FALSE),"",IF(AND(積算水温計算!AY114=FALSE,積算水温計算!AZ114=TRUE),$N19,IF(AX19&gt;=$O19,"",IF(AX19*$P19*(1.010145+0.002345*AY$5)^10&gt;$O19,$O19,AX19*$P19*(1.010145+0.002345*AY$5)^10)))),IF(AY$6&lt;$BB19,"",IF(AY$6=$BB19,$T19,IF(AX19&gt;=$O19,"",IF(AX19*$P19*(1.010145+0.002345*AY$5)^10&gt;$O19,$O19,AX19*$P19*(1.010145+0.002345*AY$5)^10)))))</f>
        <v>#VALUE!</v>
      </c>
      <c r="AZ19" s="170" t="str">
        <f t="shared" si="1"/>
        <v/>
      </c>
      <c r="BA19" s="170" t="str">
        <f t="shared" si="2"/>
        <v/>
      </c>
      <c r="BB19" s="170" t="str">
        <f t="shared" si="3"/>
        <v/>
      </c>
      <c r="BC19" s="170" t="str">
        <f t="shared" si="4"/>
        <v/>
      </c>
      <c r="BE19" s="170" t="s">
        <v>17</v>
      </c>
      <c r="BF19" s="170">
        <v>17</v>
      </c>
    </row>
    <row r="20" spans="1:58" x14ac:dyDescent="0.4">
      <c r="A20" s="171" t="str">
        <f>IF(●入力フォーム!A20="","",●入力フォーム!A20)</f>
        <v/>
      </c>
      <c r="B20" s="197" t="str">
        <f>IF(●入力フォーム!B20="","",●入力フォーム!B20)</f>
        <v/>
      </c>
      <c r="C20" s="198" t="str">
        <f>IF(●入力フォーム!C20="","",●入力フォーム!C20)</f>
        <v/>
      </c>
      <c r="D20" s="198" t="str">
        <f>IF(●入力フォーム!D20="","",●入力フォーム!D20)</f>
        <v/>
      </c>
      <c r="E20" s="199" t="str">
        <f>IF(●入力フォーム!E20="","",●入力フォーム!E20)</f>
        <v/>
      </c>
      <c r="F20" s="198" t="str">
        <f>IF(●入力フォーム!F20="","",●入力フォーム!F20)</f>
        <v/>
      </c>
      <c r="G20" s="200" t="str">
        <f>IF(●入力フォーム!G20="","",●入力フォーム!G20)</f>
        <v/>
      </c>
      <c r="H20" s="200" t="str">
        <f>IF(●入力フォーム!H20="","",●入力フォーム!H20)</f>
        <v/>
      </c>
      <c r="I20" s="200" t="str">
        <f>IF(●入力フォーム!I20="","",●入力フォーム!I20)</f>
        <v/>
      </c>
      <c r="J20" s="171" t="str">
        <f>IF(●入力フォーム!J20="","",●入力フォーム!J20)</f>
        <v/>
      </c>
      <c r="K20" s="171" t="str">
        <f>IF(●入力フォーム!K20="","",●入力フォーム!K20)</f>
        <v/>
      </c>
      <c r="L20" s="170" t="str">
        <f>IF(●入力フォーム!L20="","",●入力フォーム!L20)</f>
        <v/>
      </c>
      <c r="M20" s="170">
        <f>IF(●入力フォーム!M20="","",●入力フォーム!M20)</f>
        <v>960</v>
      </c>
      <c r="N20" s="201">
        <f>IF(●入力フォーム!N20="","",●入力フォーム!N20)</f>
        <v>0.4</v>
      </c>
      <c r="O20" s="201">
        <f>IF(●入力フォーム!O20="","",●入力フォーム!O20)</f>
        <v>1.3</v>
      </c>
      <c r="P20" s="201">
        <f>IF(●入力フォーム!P20="","",●入力フォーム!P20)</f>
        <v>1</v>
      </c>
      <c r="Q20" s="202" t="str">
        <f>IF(●入力フォーム!Q20="","",●入力フォーム!Q20)</f>
        <v/>
      </c>
      <c r="R20" s="170" t="str">
        <f>IF(●入力フォーム!R20="","",●入力フォーム!R20)</f>
        <v/>
      </c>
      <c r="S20" s="171" t="str">
        <f>IF(●入力フォーム!S20="","",●入力フォーム!S20)</f>
        <v/>
      </c>
      <c r="T20" s="170" t="str">
        <f>IF(●入力フォーム!T20="","",●入力フォーム!T20)</f>
        <v/>
      </c>
      <c r="U20" s="171" t="str">
        <f>IF(●入力フォーム!U20="","",●入力フォーム!U20)</f>
        <v/>
      </c>
      <c r="V20" s="201" t="str">
        <f t="shared" si="5"/>
        <v/>
      </c>
      <c r="W20" s="170" t="str">
        <f>IF(●入力フォーム!W20="","",●入力フォーム!W20)</f>
        <v/>
      </c>
      <c r="X20" s="203"/>
      <c r="Y20" s="203" t="e">
        <f>IF($S20="",IF(AND(積算水温計算!Y115=FALSE,積算水温計算!Z115=FALSE),"",IF(AND(積算水温計算!Y115=FALSE,積算水温計算!Z115=TRUE),$N20,IF(X20&gt;=$O20,"",IF(X20*$P20*(1.010145+0.002345*Y$5)^10&gt;$O20,$O20,X20*$P20*(1.010145+0.002345*Y$5)^10)))),IF(Y$6&lt;$BB20,"",IF(Y$6=$BB20,$T20,IF(X20&gt;=$O20,"",IF(X20*$P20*(1.010145+0.002345*Y$5)^10&gt;$O20,$O20,X20*$P20*(1.010145+0.002345*Y$5)^10)))))</f>
        <v>#VALUE!</v>
      </c>
      <c r="Z20" s="203" t="e">
        <f>IF($S20="",IF(AND(積算水温計算!Z115=FALSE,積算水温計算!AA115=FALSE),"",IF(AND(積算水温計算!Z115=FALSE,積算水温計算!AA115=TRUE),$N20,IF(Y20&gt;=$O20,"",IF(Y20*$P20*(1.010145+0.002345*Z$5)^10&gt;$O20,$O20,Y20*$P20*(1.010145+0.002345*Z$5)^10)))),IF(Z$6&lt;$BB20,"",IF(Z$6=$BB20,$T20,IF(Y20&gt;=$O20,"",IF(Y20*$P20*(1.010145+0.002345*Z$5)^10&gt;$O20,$O20,Y20*$P20*(1.010145+0.002345*Z$5)^10)))))</f>
        <v>#VALUE!</v>
      </c>
      <c r="AA20" s="203" t="e">
        <f>IF($S20="",IF(AND(積算水温計算!AA115=FALSE,積算水温計算!AB115=FALSE),"",IF(AND(積算水温計算!AA115=FALSE,積算水温計算!AB115=TRUE),$N20,IF(Z20&gt;=$O20,"",IF(Z20*$P20*(1.010145+0.002345*AA$5)^10&gt;$O20,$O20,Z20*$P20*(1.010145+0.002345*AA$5)^10)))),IF(AA$6&lt;$BB20,"",IF(AA$6=$BB20,$T20,IF(Z20&gt;=$O20,"",IF(Z20*$P20*(1.010145+0.002345*AA$5)^10&gt;$O20,$O20,Z20*$P20*(1.010145+0.002345*AA$5)^10)))))</f>
        <v>#VALUE!</v>
      </c>
      <c r="AB20" s="203" t="e">
        <f>IF($S20="",IF(AND(積算水温計算!AB115=FALSE,積算水温計算!AC115=FALSE),"",IF(AND(積算水温計算!AB115=FALSE,積算水温計算!AC115=TRUE),$N20,IF(AA20&gt;=$O20,"",IF(AA20*$P20*(1.010145+0.002345*AB$5)^10&gt;$O20,$O20,AA20*$P20*(1.010145+0.002345*AB$5)^10)))),IF(AB$6&lt;$BB20,"",IF(AB$6=$BB20,$T20,IF(AA20&gt;=$O20,"",IF(AA20*$P20*(1.010145+0.002345*AB$5)^10&gt;$O20,$O20,AA20*$P20*(1.010145+0.002345*AB$5)^10)))))</f>
        <v>#VALUE!</v>
      </c>
      <c r="AC20" s="203" t="e">
        <f>IF($S20="",IF(AND(積算水温計算!AC115=FALSE,積算水温計算!AD115=FALSE),"",IF(AND(積算水温計算!AC115=FALSE,積算水温計算!AD115=TRUE),$N20,IF(AB20&gt;=$O20,"",IF(AB20*$P20*(1.010145+0.002345*AC$5)^10&gt;$O20,$O20,AB20*$P20*(1.010145+0.002345*AC$5)^10)))),IF(AC$6&lt;$BB20,"",IF(AC$6=$BB20,$T20,IF(AB20&gt;=$O20,"",IF(AB20*$P20*(1.010145+0.002345*AC$5)^10&gt;$O20,$O20,AB20*$P20*(1.010145+0.002345*AC$5)^10)))))</f>
        <v>#VALUE!</v>
      </c>
      <c r="AD20" s="203" t="e">
        <f>IF($S20="",IF(AND(積算水温計算!AD115=FALSE,積算水温計算!AE115=FALSE),"",IF(AND(積算水温計算!AD115=FALSE,積算水温計算!AE115=TRUE),$N20,IF(AC20&gt;=$O20,"",IF(AC20*$P20*(1.010145+0.002345*AD$5)^10&gt;$O20,$O20,AC20*$P20*(1.010145+0.002345*AD$5)^10)))),IF(AD$6&lt;$BB20,"",IF(AD$6=$BB20,$T20,IF(AC20&gt;=$O20,"",IF(AC20*$P20*(1.010145+0.002345*AD$5)^10&gt;$O20,$O20,AC20*$P20*(1.010145+0.002345*AD$5)^10)))))</f>
        <v>#VALUE!</v>
      </c>
      <c r="AE20" s="203" t="e">
        <f>IF($S20="",IF(AND(積算水温計算!AE115=FALSE,積算水温計算!AF115=FALSE),"",IF(AND(積算水温計算!AE115=FALSE,積算水温計算!AF115=TRUE),$N20,IF(AD20&gt;=$O20,"",IF(AD20*$P20*(1.010145+0.002345*AE$5)^10&gt;$O20,$O20,AD20*$P20*(1.010145+0.002345*AE$5)^10)))),IF(AE$6&lt;$BB20,"",IF(AE$6=$BB20,$T20,IF(AD20&gt;=$O20,"",IF(AD20*$P20*(1.010145+0.002345*AE$5)^10&gt;$O20,$O20,AD20*$P20*(1.010145+0.002345*AE$5)^10)))))</f>
        <v>#VALUE!</v>
      </c>
      <c r="AF20" s="203" t="e">
        <f>IF($S20="",IF(AND(積算水温計算!AF115=FALSE,積算水温計算!AG115=FALSE),"",IF(AND(積算水温計算!AF115=FALSE,積算水温計算!AG115=TRUE),$N20,IF(AE20&gt;=$O20,"",IF(AE20*$P20*(1.010145+0.002345*AF$5)^10&gt;$O20,$O20,AE20*$P20*(1.010145+0.002345*AF$5)^10)))),IF(AF$6&lt;$BB20,"",IF(AF$6=$BB20,$T20,IF(AE20&gt;=$O20,"",IF(AE20*$P20*(1.010145+0.002345*AF$5)^10&gt;$O20,$O20,AE20*$P20*(1.010145+0.002345*AF$5)^10)))))</f>
        <v>#VALUE!</v>
      </c>
      <c r="AG20" s="203" t="e">
        <f>IF($S20="",IF(AND(積算水温計算!AG115=FALSE,積算水温計算!AH115=FALSE),"",IF(AND(積算水温計算!AG115=FALSE,積算水温計算!AH115=TRUE),$N20,IF(AF20&gt;=$O20,"",IF(AF20*$P20*(1.010145+0.002345*AG$5)^10&gt;$O20,$O20,AF20*$P20*(1.010145+0.002345*AG$5)^10)))),IF(AG$6&lt;$BB20,"",IF(AG$6=$BB20,$T20,IF(AF20&gt;=$O20,"",IF(AF20*$P20*(1.010145+0.002345*AG$5)^10&gt;$O20,$O20,AF20*$P20*(1.010145+0.002345*AG$5)^10)))))</f>
        <v>#VALUE!</v>
      </c>
      <c r="AH20" s="203" t="e">
        <f>IF($S20="",IF(AND(積算水温計算!AH115=FALSE,積算水温計算!AI115=FALSE),"",IF(AND(積算水温計算!AH115=FALSE,積算水温計算!AI115=TRUE),$N20,IF(AG20&gt;=$O20,"",IF(AG20*$P20*(1.010145+0.002345*AH$5)^10&gt;$O20,$O20,AG20*$P20*(1.010145+0.002345*AH$5)^10)))),IF(AH$6&lt;$BB20,"",IF(AH$6=$BB20,$T20,IF(AG20&gt;=$O20,"",IF(AG20*$P20*(1.010145+0.002345*AH$5)^10&gt;$O20,$O20,AG20*$P20*(1.010145+0.002345*AH$5)^10)))))</f>
        <v>#VALUE!</v>
      </c>
      <c r="AI20" s="203" t="e">
        <f>IF($S20="",IF(AND(積算水温計算!AI115=FALSE,積算水温計算!AJ115=FALSE),"",IF(AND(積算水温計算!AI115=FALSE,積算水温計算!AJ115=TRUE),$N20,IF(AH20&gt;=$O20,"",IF(AH20*$P20*(1.010145+0.002345*AI$5)^10&gt;$O20,$O20,AH20*$P20*(1.010145+0.002345*AI$5)^10)))),IF(AI$6&lt;$BB20,"",IF(AI$6=$BB20,$T20,IF(AH20&gt;=$O20,"",IF(AH20*$P20*(1.010145+0.002345*AI$5)^10&gt;$O20,$O20,AH20*$P20*(1.010145+0.002345*AI$5)^10)))))</f>
        <v>#VALUE!</v>
      </c>
      <c r="AJ20" s="203" t="e">
        <f>IF($S20="",IF(AND(積算水温計算!AJ115=FALSE,積算水温計算!AK115=FALSE),"",IF(AND(積算水温計算!AJ115=FALSE,積算水温計算!AK115=TRUE),$N20,IF(AI20&gt;=$O20,"",IF(AI20*$P20*(1.010145+0.002345*AJ$5)^10&gt;$O20,$O20,AI20*$P20*(1.010145+0.002345*AJ$5)^10)))),IF(AJ$6&lt;$BB20,"",IF(AJ$6=$BB20,$T20,IF(AI20&gt;=$O20,"",IF(AI20*$P20*(1.010145+0.002345*AJ$5)^10&gt;$O20,$O20,AI20*$P20*(1.010145+0.002345*AJ$5)^10)))))</f>
        <v>#VALUE!</v>
      </c>
      <c r="AK20" s="203" t="e">
        <f>IF($S20="",IF(AND(積算水温計算!AK115=FALSE,積算水温計算!AL115=FALSE),"",IF(AND(積算水温計算!AK115=FALSE,積算水温計算!AL115=TRUE),$N20,IF(AJ20&gt;=$O20,"",IF(AJ20*$P20*(1.010145+0.002345*AK$5)^10&gt;$O20,$O20,AJ20*$P20*(1.010145+0.002345*AK$5)^10)))),IF(AK$6&lt;$BB20,"",IF(AK$6=$BB20,$T20,IF(AJ20&gt;=$O20,"",IF(AJ20*$P20*(1.010145+0.002345*AK$5)^10&gt;$O20,$O20,AJ20*$P20*(1.010145+0.002345*AK$5)^10)))))</f>
        <v>#VALUE!</v>
      </c>
      <c r="AL20" s="203" t="e">
        <f>IF($S20="",IF(AND(積算水温計算!AL115=FALSE,積算水温計算!AM115=FALSE),"",IF(AND(積算水温計算!AL115=FALSE,積算水温計算!AM115=TRUE),$N20,IF(AK20&gt;=$O20,"",IF(AK20*$P20*(1.010145+0.002345*AL$5)^10&gt;$O20,$O20,AK20*$P20*(1.010145+0.002345*AL$5)^10)))),IF(AL$6&lt;$BB20,"",IF(AL$6=$BB20,$T20,IF(AK20&gt;=$O20,"",IF(AK20*$P20*(1.010145+0.002345*AL$5)^10&gt;$O20,$O20,AK20*$P20*(1.010145+0.002345*AL$5)^10)))))</f>
        <v>#VALUE!</v>
      </c>
      <c r="AM20" s="203" t="e">
        <f>IF($S20="",IF(AND(積算水温計算!AM115=FALSE,積算水温計算!AN115=FALSE),"",IF(AND(積算水温計算!AM115=FALSE,積算水温計算!AN115=TRUE),$N20,IF(AL20&gt;=$O20,"",IF(AL20*$P20*(1.010145+0.002345*AM$5)^10&gt;$O20,$O20,AL20*$P20*(1.010145+0.002345*AM$5)^10)))),IF(AM$6&lt;$BB20,"",IF(AM$6=$BB20,$T20,IF(AL20&gt;=$O20,"",IF(AL20*$P20*(1.010145+0.002345*AM$5)^10&gt;$O20,$O20,AL20*$P20*(1.010145+0.002345*AM$5)^10)))))</f>
        <v>#VALUE!</v>
      </c>
      <c r="AN20" s="203" t="e">
        <f>IF($S20="",IF(AND(積算水温計算!AN115=FALSE,積算水温計算!AO115=FALSE),"",IF(AND(積算水温計算!AN115=FALSE,積算水温計算!AO115=TRUE),$N20,IF(AM20&gt;=$O20,"",IF(AM20*$P20*(1.010145+0.002345*AN$5)^10&gt;$O20,$O20,AM20*$P20*(1.010145+0.002345*AN$5)^10)))),IF(AN$6&lt;$BB20,"",IF(AN$6=$BB20,$T20,IF(AM20&gt;=$O20,"",IF(AM20*$P20*(1.010145+0.002345*AN$5)^10&gt;$O20,$O20,AM20*$P20*(1.010145+0.002345*AN$5)^10)))))</f>
        <v>#VALUE!</v>
      </c>
      <c r="AO20" s="203" t="e">
        <f>IF($S20="",IF(AND(積算水温計算!AO115=FALSE,積算水温計算!AP115=FALSE),"",IF(AND(積算水温計算!AO115=FALSE,積算水温計算!AP115=TRUE),$N20,IF(AN20&gt;=$O20,"",IF(AN20*$P20*(1.010145+0.002345*AO$5)^10&gt;$O20,$O20,AN20*$P20*(1.010145+0.002345*AO$5)^10)))),IF(AO$6&lt;$BB20,"",IF(AO$6=$BB20,$T20,IF(AN20&gt;=$O20,"",IF(AN20*$P20*(1.010145+0.002345*AO$5)^10&gt;$O20,$O20,AN20*$P20*(1.010145+0.002345*AO$5)^10)))))</f>
        <v>#VALUE!</v>
      </c>
      <c r="AP20" s="203" t="e">
        <f>IF($S20="",IF(AND(積算水温計算!AP115=FALSE,積算水温計算!AQ115=FALSE),"",IF(AND(積算水温計算!AP115=FALSE,積算水温計算!AQ115=TRUE),$N20,IF(AO20&gt;=$O20,"",IF(AO20*$P20*(1.010145+0.002345*AP$5)^10&gt;$O20,$O20,AO20*$P20*(1.010145+0.002345*AP$5)^10)))),IF(AP$6&lt;$BB20,"",IF(AP$6=$BB20,$T20,IF(AO20&gt;=$O20,"",IF(AO20*$P20*(1.010145+0.002345*AP$5)^10&gt;$O20,$O20,AO20*$P20*(1.010145+0.002345*AP$5)^10)))))</f>
        <v>#VALUE!</v>
      </c>
      <c r="AQ20" s="204" t="e">
        <f>IF($S20="",IF(AND(積算水温計算!AQ115=FALSE,積算水温計算!AR115=FALSE),"",IF(AND(積算水温計算!AQ115=FALSE,積算水温計算!AR115=TRUE),$N20,IF(AP20&gt;=$O20,"",IF(AP20*$P20*(1.010145+0.002345*AQ$5)^10&gt;$O20,$O20,AP20*$P20*(1.010145+0.002345*AQ$5)^10)))),IF(AQ$6&lt;$BB20,"",IF(AQ$6=$BB20,$T20,IF(AP20&gt;=$O20,"",IF(AP20*$P20*(1.010145+0.002345*AQ$5)^10&gt;$O20,$O20,AP20*$P20*(1.010145+0.002345*AQ$5)^10)))))</f>
        <v>#VALUE!</v>
      </c>
      <c r="AR20" s="205" t="e">
        <f>IF($S20="",IF(AND(積算水温計算!AR115=FALSE,積算水温計算!AS115=FALSE),"",IF(AND(積算水温計算!AR115=FALSE,積算水温計算!AS115=TRUE),$N20,IF(AQ20&gt;=$O20,"",IF(AQ20*$P20*(1.010145+0.002345*AR$5)^10&gt;$O20,$O20,AQ20*$P20*(1.010145+0.002345*AR$5)^10)))),IF(AR$6&lt;$BB20,"",IF(AR$6=$BB20,$T20,IF(AQ20&gt;=$O20,"",IF(AQ20*$P20*(1.010145+0.002345*AR$5)^10&gt;$O20,$O20,AQ20*$P20*(1.010145+0.002345*AR$5)^10)))))</f>
        <v>#VALUE!</v>
      </c>
      <c r="AS20" s="203" t="e">
        <f>IF($S20="",IF(AND(積算水温計算!AS115=FALSE,積算水温計算!AT115=FALSE),"",IF(AND(積算水温計算!AS115=FALSE,積算水温計算!AT115=TRUE),$N20,IF(AR20&gt;=$O20,"",IF(AR20*$P20*(1.010145+0.002345*AS$5)^10&gt;$O20,$O20,AR20*$P20*(1.010145+0.002345*AS$5)^10)))),IF(AS$6&lt;$BB20,"",IF(AS$6=$BB20,$T20,IF(AR20&gt;=$O20,"",IF(AR20*$P20*(1.010145+0.002345*AS$5)^10&gt;$O20,$O20,AR20*$P20*(1.010145+0.002345*AS$5)^10)))))</f>
        <v>#VALUE!</v>
      </c>
      <c r="AT20" s="203" t="e">
        <f>IF($S20="",IF(AND(積算水温計算!AT115=FALSE,積算水温計算!AU115=FALSE),"",IF(AND(積算水温計算!AT115=FALSE,積算水温計算!AU115=TRUE),$N20,IF(AS20&gt;=$O20,"",IF(AS20*$P20*(1.010145+0.002345*AT$5)^10&gt;$O20,$O20,AS20*$P20*(1.010145+0.002345*AT$5)^10)))),IF(AT$6&lt;$BB20,"",IF(AT$6=$BB20,$T20,IF(AS20&gt;=$O20,"",IF(AS20*$P20*(1.010145+0.002345*AT$5)^10&gt;$O20,$O20,AS20*$P20*(1.010145+0.002345*AT$5)^10)))))</f>
        <v>#VALUE!</v>
      </c>
      <c r="AU20" s="203" t="e">
        <f>IF($S20="",IF(AND(積算水温計算!AU115=FALSE,積算水温計算!AV115=FALSE),"",IF(AND(積算水温計算!AU115=FALSE,積算水温計算!AV115=TRUE),$N20,IF(AT20&gt;=$O20,"",IF(AT20*$P20*(1.010145+0.002345*AU$5)^10&gt;$O20,$O20,AT20*$P20*(1.010145+0.002345*AU$5)^10)))),IF(AU$6&lt;$BB20,"",IF(AU$6=$BB20,$T20,IF(AT20&gt;=$O20,"",IF(AT20*$P20*(1.010145+0.002345*AU$5)^10&gt;$O20,$O20,AT20*$P20*(1.010145+0.002345*AU$5)^10)))))</f>
        <v>#VALUE!</v>
      </c>
      <c r="AV20" s="203" t="e">
        <f>IF($S20="",IF(AND(積算水温計算!AV115=FALSE,積算水温計算!AW115=FALSE),"",IF(AND(積算水温計算!AV115=FALSE,積算水温計算!AW115=TRUE),$N20,IF(AU20&gt;=$O20,"",IF(AU20*$P20*(1.010145+0.002345*AV$5)^10&gt;$O20,$O20,AU20*$P20*(1.010145+0.002345*AV$5)^10)))),IF(AV$6&lt;$BB20,"",IF(AV$6=$BB20,$T20,IF(AU20&gt;=$O20,"",IF(AU20*$P20*(1.010145+0.002345*AV$5)^10&gt;$O20,$O20,AU20*$P20*(1.010145+0.002345*AV$5)^10)))))</f>
        <v>#VALUE!</v>
      </c>
      <c r="AW20" s="206" t="e">
        <f>IF($S20="",IF(AND(積算水温計算!AW115=FALSE,積算水温計算!AX115=FALSE),"",IF(AND(積算水温計算!AW115=FALSE,積算水温計算!AX115=TRUE),$N20,IF(AV20&gt;=$O20,"",IF(AV20*$P20*(1.010145+0.002345*AW$5)^10&gt;$O20,$O20,AV20*$P20*(1.010145+0.002345*AW$5)^10)))),IF(AW$6&lt;$BB20,"",IF(AW$6=$BB20,$T20,IF(AV20&gt;=$O20,"",IF(AV20*$P20*(1.010145+0.002345*AW$5)^10&gt;$O20,$O20,AV20*$P20*(1.010145+0.002345*AW$5)^10)))))</f>
        <v>#VALUE!</v>
      </c>
      <c r="AX20" s="207" t="e">
        <f>IF($S20="",IF(AND(積算水温計算!AX115=FALSE,積算水温計算!AY115=FALSE),"",IF(AND(積算水温計算!AX115=FALSE,積算水温計算!AY115=TRUE),$N20,IF(AW20&gt;=$O20,"",IF(AW20*$P20*(1.010145+0.002345*AX$5)^10&gt;$O20,$O20,AW20*$P20*(1.010145+0.002345*AX$5)^10)))),IF(AX$6&lt;$BB20,"",IF(AX$6=$BB20,$T20,IF(AW20&gt;=$O20,"",IF(AW20*$P20*(1.010145+0.002345*AX$5)^10&gt;$O20,$O20,AW20*$P20*(1.010145+0.002345*AX$5)^10)))))</f>
        <v>#VALUE!</v>
      </c>
      <c r="AY20" s="203" t="e">
        <f>IF($S20="",IF(AND(積算水温計算!AY115=FALSE,積算水温計算!AZ115=FALSE),"",IF(AND(積算水温計算!AY115=FALSE,積算水温計算!AZ115=TRUE),$N20,IF(AX20&gt;=$O20,"",IF(AX20*$P20*(1.010145+0.002345*AY$5)^10&gt;$O20,$O20,AX20*$P20*(1.010145+0.002345*AY$5)^10)))),IF(AY$6&lt;$BB20,"",IF(AY$6=$BB20,$T20,IF(AX20&gt;=$O20,"",IF(AX20*$P20*(1.010145+0.002345*AY$5)^10&gt;$O20,$O20,AX20*$P20*(1.010145+0.002345*AY$5)^10)))))</f>
        <v>#VALUE!</v>
      </c>
      <c r="AZ20" s="170" t="str">
        <f t="shared" si="1"/>
        <v/>
      </c>
      <c r="BA20" s="170" t="str">
        <f t="shared" si="2"/>
        <v/>
      </c>
      <c r="BB20" s="170" t="str">
        <f t="shared" si="3"/>
        <v/>
      </c>
      <c r="BC20" s="170" t="str">
        <f t="shared" si="4"/>
        <v/>
      </c>
      <c r="BE20" s="170" t="s">
        <v>18</v>
      </c>
      <c r="BF20" s="170">
        <v>18</v>
      </c>
    </row>
    <row r="21" spans="1:58" x14ac:dyDescent="0.4">
      <c r="A21" s="171" t="str">
        <f>IF(●入力フォーム!A21="","",●入力フォーム!A21)</f>
        <v/>
      </c>
      <c r="B21" s="197" t="str">
        <f>IF(●入力フォーム!B21="","",●入力フォーム!B21)</f>
        <v/>
      </c>
      <c r="C21" s="198" t="str">
        <f>IF(●入力フォーム!C21="","",●入力フォーム!C21)</f>
        <v/>
      </c>
      <c r="D21" s="198" t="str">
        <f>IF(●入力フォーム!D21="","",●入力フォーム!D21)</f>
        <v/>
      </c>
      <c r="E21" s="199" t="str">
        <f>IF(●入力フォーム!E21="","",●入力フォーム!E21)</f>
        <v/>
      </c>
      <c r="F21" s="198" t="str">
        <f>IF(●入力フォーム!F21="","",●入力フォーム!F21)</f>
        <v/>
      </c>
      <c r="G21" s="200" t="str">
        <f>IF(●入力フォーム!G21="","",●入力フォーム!G21)</f>
        <v/>
      </c>
      <c r="H21" s="200" t="str">
        <f>IF(●入力フォーム!H21="","",●入力フォーム!H21)</f>
        <v/>
      </c>
      <c r="I21" s="200" t="str">
        <f>IF(●入力フォーム!I21="","",●入力フォーム!I21)</f>
        <v/>
      </c>
      <c r="J21" s="171" t="str">
        <f>IF(●入力フォーム!J21="","",●入力フォーム!J21)</f>
        <v/>
      </c>
      <c r="K21" s="171" t="str">
        <f>IF(●入力フォーム!K21="","",●入力フォーム!K21)</f>
        <v/>
      </c>
      <c r="L21" s="170" t="str">
        <f>IF(●入力フォーム!L21="","",●入力フォーム!L21)</f>
        <v/>
      </c>
      <c r="M21" s="170">
        <f>IF(●入力フォーム!M21="","",●入力フォーム!M21)</f>
        <v>960</v>
      </c>
      <c r="N21" s="201">
        <f>IF(●入力フォーム!N21="","",●入力フォーム!N21)</f>
        <v>0.4</v>
      </c>
      <c r="O21" s="201">
        <f>IF(●入力フォーム!O21="","",●入力フォーム!O21)</f>
        <v>1.3</v>
      </c>
      <c r="P21" s="201">
        <f>IF(●入力フォーム!P21="","",●入力フォーム!P21)</f>
        <v>1</v>
      </c>
      <c r="Q21" s="202" t="str">
        <f>IF(●入力フォーム!Q21="","",●入力フォーム!Q21)</f>
        <v/>
      </c>
      <c r="R21" s="170" t="str">
        <f>IF(●入力フォーム!R21="","",●入力フォーム!R21)</f>
        <v/>
      </c>
      <c r="S21" s="171" t="str">
        <f>IF(●入力フォーム!S21="","",●入力フォーム!S21)</f>
        <v/>
      </c>
      <c r="T21" s="170" t="str">
        <f>IF(●入力フォーム!T21="","",●入力フォーム!T21)</f>
        <v/>
      </c>
      <c r="U21" s="171" t="str">
        <f>IF(●入力フォーム!U21="","",●入力フォーム!U21)</f>
        <v/>
      </c>
      <c r="V21" s="201" t="str">
        <f t="shared" si="5"/>
        <v/>
      </c>
      <c r="W21" s="170" t="str">
        <f>IF(●入力フォーム!W21="","",●入力フォーム!W21)</f>
        <v/>
      </c>
      <c r="X21" s="203"/>
      <c r="Y21" s="203" t="e">
        <f>IF($S21="",IF(AND(積算水温計算!Y116=FALSE,積算水温計算!Z116=FALSE),"",IF(AND(積算水温計算!Y116=FALSE,積算水温計算!Z116=TRUE),$N21,IF(X21&gt;=$O21,"",IF(X21*$P21*(1.010145+0.002345*Y$5)^10&gt;$O21,$O21,X21*$P21*(1.010145+0.002345*Y$5)^10)))),IF(Y$6&lt;$BB21,"",IF(Y$6=$BB21,$T21,IF(X21&gt;=$O21,"",IF(X21*$P21*(1.010145+0.002345*Y$5)^10&gt;$O21,$O21,X21*$P21*(1.010145+0.002345*Y$5)^10)))))</f>
        <v>#VALUE!</v>
      </c>
      <c r="Z21" s="203" t="e">
        <f>IF($S21="",IF(AND(積算水温計算!Z116=FALSE,積算水温計算!AA116=FALSE),"",IF(AND(積算水温計算!Z116=FALSE,積算水温計算!AA116=TRUE),$N21,IF(Y21&gt;=$O21,"",IF(Y21*$P21*(1.010145+0.002345*Z$5)^10&gt;$O21,$O21,Y21*$P21*(1.010145+0.002345*Z$5)^10)))),IF(Z$6&lt;$BB21,"",IF(Z$6=$BB21,$T21,IF(Y21&gt;=$O21,"",IF(Y21*$P21*(1.010145+0.002345*Z$5)^10&gt;$O21,$O21,Y21*$P21*(1.010145+0.002345*Z$5)^10)))))</f>
        <v>#VALUE!</v>
      </c>
      <c r="AA21" s="203" t="e">
        <f>IF($S21="",IF(AND(積算水温計算!AA116=FALSE,積算水温計算!AB116=FALSE),"",IF(AND(積算水温計算!AA116=FALSE,積算水温計算!AB116=TRUE),$N21,IF(Z21&gt;=$O21,"",IF(Z21*$P21*(1.010145+0.002345*AA$5)^10&gt;$O21,$O21,Z21*$P21*(1.010145+0.002345*AA$5)^10)))),IF(AA$6&lt;$BB21,"",IF(AA$6=$BB21,$T21,IF(Z21&gt;=$O21,"",IF(Z21*$P21*(1.010145+0.002345*AA$5)^10&gt;$O21,$O21,Z21*$P21*(1.010145+0.002345*AA$5)^10)))))</f>
        <v>#VALUE!</v>
      </c>
      <c r="AB21" s="203" t="e">
        <f>IF($S21="",IF(AND(積算水温計算!AB116=FALSE,積算水温計算!AC116=FALSE),"",IF(AND(積算水温計算!AB116=FALSE,積算水温計算!AC116=TRUE),$N21,IF(AA21&gt;=$O21,"",IF(AA21*$P21*(1.010145+0.002345*AB$5)^10&gt;$O21,$O21,AA21*$P21*(1.010145+0.002345*AB$5)^10)))),IF(AB$6&lt;$BB21,"",IF(AB$6=$BB21,$T21,IF(AA21&gt;=$O21,"",IF(AA21*$P21*(1.010145+0.002345*AB$5)^10&gt;$O21,$O21,AA21*$P21*(1.010145+0.002345*AB$5)^10)))))</f>
        <v>#VALUE!</v>
      </c>
      <c r="AC21" s="203" t="e">
        <f>IF($S21="",IF(AND(積算水温計算!AC116=FALSE,積算水温計算!AD116=FALSE),"",IF(AND(積算水温計算!AC116=FALSE,積算水温計算!AD116=TRUE),$N21,IF(AB21&gt;=$O21,"",IF(AB21*$P21*(1.010145+0.002345*AC$5)^10&gt;$O21,$O21,AB21*$P21*(1.010145+0.002345*AC$5)^10)))),IF(AC$6&lt;$BB21,"",IF(AC$6=$BB21,$T21,IF(AB21&gt;=$O21,"",IF(AB21*$P21*(1.010145+0.002345*AC$5)^10&gt;$O21,$O21,AB21*$P21*(1.010145+0.002345*AC$5)^10)))))</f>
        <v>#VALUE!</v>
      </c>
      <c r="AD21" s="203" t="e">
        <f>IF($S21="",IF(AND(積算水温計算!AD116=FALSE,積算水温計算!AE116=FALSE),"",IF(AND(積算水温計算!AD116=FALSE,積算水温計算!AE116=TRUE),$N21,IF(AC21&gt;=$O21,"",IF(AC21*$P21*(1.010145+0.002345*AD$5)^10&gt;$O21,$O21,AC21*$P21*(1.010145+0.002345*AD$5)^10)))),IF(AD$6&lt;$BB21,"",IF(AD$6=$BB21,$T21,IF(AC21&gt;=$O21,"",IF(AC21*$P21*(1.010145+0.002345*AD$5)^10&gt;$O21,$O21,AC21*$P21*(1.010145+0.002345*AD$5)^10)))))</f>
        <v>#VALUE!</v>
      </c>
      <c r="AE21" s="203" t="e">
        <f>IF($S21="",IF(AND(積算水温計算!AE116=FALSE,積算水温計算!AF116=FALSE),"",IF(AND(積算水温計算!AE116=FALSE,積算水温計算!AF116=TRUE),$N21,IF(AD21&gt;=$O21,"",IF(AD21*$P21*(1.010145+0.002345*AE$5)^10&gt;$O21,$O21,AD21*$P21*(1.010145+0.002345*AE$5)^10)))),IF(AE$6&lt;$BB21,"",IF(AE$6=$BB21,$T21,IF(AD21&gt;=$O21,"",IF(AD21*$P21*(1.010145+0.002345*AE$5)^10&gt;$O21,$O21,AD21*$P21*(1.010145+0.002345*AE$5)^10)))))</f>
        <v>#VALUE!</v>
      </c>
      <c r="AF21" s="203" t="e">
        <f>IF($S21="",IF(AND(積算水温計算!AF116=FALSE,積算水温計算!AG116=FALSE),"",IF(AND(積算水温計算!AF116=FALSE,積算水温計算!AG116=TRUE),$N21,IF(AE21&gt;=$O21,"",IF(AE21*$P21*(1.010145+0.002345*AF$5)^10&gt;$O21,$O21,AE21*$P21*(1.010145+0.002345*AF$5)^10)))),IF(AF$6&lt;$BB21,"",IF(AF$6=$BB21,$T21,IF(AE21&gt;=$O21,"",IF(AE21*$P21*(1.010145+0.002345*AF$5)^10&gt;$O21,$O21,AE21*$P21*(1.010145+0.002345*AF$5)^10)))))</f>
        <v>#VALUE!</v>
      </c>
      <c r="AG21" s="203" t="e">
        <f>IF($S21="",IF(AND(積算水温計算!AG116=FALSE,積算水温計算!AH116=FALSE),"",IF(AND(積算水温計算!AG116=FALSE,積算水温計算!AH116=TRUE),$N21,IF(AF21&gt;=$O21,"",IF(AF21*$P21*(1.010145+0.002345*AG$5)^10&gt;$O21,$O21,AF21*$P21*(1.010145+0.002345*AG$5)^10)))),IF(AG$6&lt;$BB21,"",IF(AG$6=$BB21,$T21,IF(AF21&gt;=$O21,"",IF(AF21*$P21*(1.010145+0.002345*AG$5)^10&gt;$O21,$O21,AF21*$P21*(1.010145+0.002345*AG$5)^10)))))</f>
        <v>#VALUE!</v>
      </c>
      <c r="AH21" s="203" t="e">
        <f>IF($S21="",IF(AND(積算水温計算!AH116=FALSE,積算水温計算!AI116=FALSE),"",IF(AND(積算水温計算!AH116=FALSE,積算水温計算!AI116=TRUE),$N21,IF(AG21&gt;=$O21,"",IF(AG21*$P21*(1.010145+0.002345*AH$5)^10&gt;$O21,$O21,AG21*$P21*(1.010145+0.002345*AH$5)^10)))),IF(AH$6&lt;$BB21,"",IF(AH$6=$BB21,$T21,IF(AG21&gt;=$O21,"",IF(AG21*$P21*(1.010145+0.002345*AH$5)^10&gt;$O21,$O21,AG21*$P21*(1.010145+0.002345*AH$5)^10)))))</f>
        <v>#VALUE!</v>
      </c>
      <c r="AI21" s="203" t="e">
        <f>IF($S21="",IF(AND(積算水温計算!AI116=FALSE,積算水温計算!AJ116=FALSE),"",IF(AND(積算水温計算!AI116=FALSE,積算水温計算!AJ116=TRUE),$N21,IF(AH21&gt;=$O21,"",IF(AH21*$P21*(1.010145+0.002345*AI$5)^10&gt;$O21,$O21,AH21*$P21*(1.010145+0.002345*AI$5)^10)))),IF(AI$6&lt;$BB21,"",IF(AI$6=$BB21,$T21,IF(AH21&gt;=$O21,"",IF(AH21*$P21*(1.010145+0.002345*AI$5)^10&gt;$O21,$O21,AH21*$P21*(1.010145+0.002345*AI$5)^10)))))</f>
        <v>#VALUE!</v>
      </c>
      <c r="AJ21" s="203" t="e">
        <f>IF($S21="",IF(AND(積算水温計算!AJ116=FALSE,積算水温計算!AK116=FALSE),"",IF(AND(積算水温計算!AJ116=FALSE,積算水温計算!AK116=TRUE),$N21,IF(AI21&gt;=$O21,"",IF(AI21*$P21*(1.010145+0.002345*AJ$5)^10&gt;$O21,$O21,AI21*$P21*(1.010145+0.002345*AJ$5)^10)))),IF(AJ$6&lt;$BB21,"",IF(AJ$6=$BB21,$T21,IF(AI21&gt;=$O21,"",IF(AI21*$P21*(1.010145+0.002345*AJ$5)^10&gt;$O21,$O21,AI21*$P21*(1.010145+0.002345*AJ$5)^10)))))</f>
        <v>#VALUE!</v>
      </c>
      <c r="AK21" s="203" t="e">
        <f>IF($S21="",IF(AND(積算水温計算!AK116=FALSE,積算水温計算!AL116=FALSE),"",IF(AND(積算水温計算!AK116=FALSE,積算水温計算!AL116=TRUE),$N21,IF(AJ21&gt;=$O21,"",IF(AJ21*$P21*(1.010145+0.002345*AK$5)^10&gt;$O21,$O21,AJ21*$P21*(1.010145+0.002345*AK$5)^10)))),IF(AK$6&lt;$BB21,"",IF(AK$6=$BB21,$T21,IF(AJ21&gt;=$O21,"",IF(AJ21*$P21*(1.010145+0.002345*AK$5)^10&gt;$O21,$O21,AJ21*$P21*(1.010145+0.002345*AK$5)^10)))))</f>
        <v>#VALUE!</v>
      </c>
      <c r="AL21" s="203" t="e">
        <f>IF($S21="",IF(AND(積算水温計算!AL116=FALSE,積算水温計算!AM116=FALSE),"",IF(AND(積算水温計算!AL116=FALSE,積算水温計算!AM116=TRUE),$N21,IF(AK21&gt;=$O21,"",IF(AK21*$P21*(1.010145+0.002345*AL$5)^10&gt;$O21,$O21,AK21*$P21*(1.010145+0.002345*AL$5)^10)))),IF(AL$6&lt;$BB21,"",IF(AL$6=$BB21,$T21,IF(AK21&gt;=$O21,"",IF(AK21*$P21*(1.010145+0.002345*AL$5)^10&gt;$O21,$O21,AK21*$P21*(1.010145+0.002345*AL$5)^10)))))</f>
        <v>#VALUE!</v>
      </c>
      <c r="AM21" s="203" t="e">
        <f>IF($S21="",IF(AND(積算水温計算!AM116=FALSE,積算水温計算!AN116=FALSE),"",IF(AND(積算水温計算!AM116=FALSE,積算水温計算!AN116=TRUE),$N21,IF(AL21&gt;=$O21,"",IF(AL21*$P21*(1.010145+0.002345*AM$5)^10&gt;$O21,$O21,AL21*$P21*(1.010145+0.002345*AM$5)^10)))),IF(AM$6&lt;$BB21,"",IF(AM$6=$BB21,$T21,IF(AL21&gt;=$O21,"",IF(AL21*$P21*(1.010145+0.002345*AM$5)^10&gt;$O21,$O21,AL21*$P21*(1.010145+0.002345*AM$5)^10)))))</f>
        <v>#VALUE!</v>
      </c>
      <c r="AN21" s="203" t="e">
        <f>IF($S21="",IF(AND(積算水温計算!AN116=FALSE,積算水温計算!AO116=FALSE),"",IF(AND(積算水温計算!AN116=FALSE,積算水温計算!AO116=TRUE),$N21,IF(AM21&gt;=$O21,"",IF(AM21*$P21*(1.010145+0.002345*AN$5)^10&gt;$O21,$O21,AM21*$P21*(1.010145+0.002345*AN$5)^10)))),IF(AN$6&lt;$BB21,"",IF(AN$6=$BB21,$T21,IF(AM21&gt;=$O21,"",IF(AM21*$P21*(1.010145+0.002345*AN$5)^10&gt;$O21,$O21,AM21*$P21*(1.010145+0.002345*AN$5)^10)))))</f>
        <v>#VALUE!</v>
      </c>
      <c r="AO21" s="203" t="e">
        <f>IF($S21="",IF(AND(積算水温計算!AO116=FALSE,積算水温計算!AP116=FALSE),"",IF(AND(積算水温計算!AO116=FALSE,積算水温計算!AP116=TRUE),$N21,IF(AN21&gt;=$O21,"",IF(AN21*$P21*(1.010145+0.002345*AO$5)^10&gt;$O21,$O21,AN21*$P21*(1.010145+0.002345*AO$5)^10)))),IF(AO$6&lt;$BB21,"",IF(AO$6=$BB21,$T21,IF(AN21&gt;=$O21,"",IF(AN21*$P21*(1.010145+0.002345*AO$5)^10&gt;$O21,$O21,AN21*$P21*(1.010145+0.002345*AO$5)^10)))))</f>
        <v>#VALUE!</v>
      </c>
      <c r="AP21" s="203" t="e">
        <f>IF($S21="",IF(AND(積算水温計算!AP116=FALSE,積算水温計算!AQ116=FALSE),"",IF(AND(積算水温計算!AP116=FALSE,積算水温計算!AQ116=TRUE),$N21,IF(AO21&gt;=$O21,"",IF(AO21*$P21*(1.010145+0.002345*AP$5)^10&gt;$O21,$O21,AO21*$P21*(1.010145+0.002345*AP$5)^10)))),IF(AP$6&lt;$BB21,"",IF(AP$6=$BB21,$T21,IF(AO21&gt;=$O21,"",IF(AO21*$P21*(1.010145+0.002345*AP$5)^10&gt;$O21,$O21,AO21*$P21*(1.010145+0.002345*AP$5)^10)))))</f>
        <v>#VALUE!</v>
      </c>
      <c r="AQ21" s="204" t="e">
        <f>IF($S21="",IF(AND(積算水温計算!AQ116=FALSE,積算水温計算!AR116=FALSE),"",IF(AND(積算水温計算!AQ116=FALSE,積算水温計算!AR116=TRUE),$N21,IF(AP21&gt;=$O21,"",IF(AP21*$P21*(1.010145+0.002345*AQ$5)^10&gt;$O21,$O21,AP21*$P21*(1.010145+0.002345*AQ$5)^10)))),IF(AQ$6&lt;$BB21,"",IF(AQ$6=$BB21,$T21,IF(AP21&gt;=$O21,"",IF(AP21*$P21*(1.010145+0.002345*AQ$5)^10&gt;$O21,$O21,AP21*$P21*(1.010145+0.002345*AQ$5)^10)))))</f>
        <v>#VALUE!</v>
      </c>
      <c r="AR21" s="205" t="e">
        <f>IF($S21="",IF(AND(積算水温計算!AR116=FALSE,積算水温計算!AS116=FALSE),"",IF(AND(積算水温計算!AR116=FALSE,積算水温計算!AS116=TRUE),$N21,IF(AQ21&gt;=$O21,"",IF(AQ21*$P21*(1.010145+0.002345*AR$5)^10&gt;$O21,$O21,AQ21*$P21*(1.010145+0.002345*AR$5)^10)))),IF(AR$6&lt;$BB21,"",IF(AR$6=$BB21,$T21,IF(AQ21&gt;=$O21,"",IF(AQ21*$P21*(1.010145+0.002345*AR$5)^10&gt;$O21,$O21,AQ21*$P21*(1.010145+0.002345*AR$5)^10)))))</f>
        <v>#VALUE!</v>
      </c>
      <c r="AS21" s="203" t="e">
        <f>IF($S21="",IF(AND(積算水温計算!AS116=FALSE,積算水温計算!AT116=FALSE),"",IF(AND(積算水温計算!AS116=FALSE,積算水温計算!AT116=TRUE),$N21,IF(AR21&gt;=$O21,"",IF(AR21*$P21*(1.010145+0.002345*AS$5)^10&gt;$O21,$O21,AR21*$P21*(1.010145+0.002345*AS$5)^10)))),IF(AS$6&lt;$BB21,"",IF(AS$6=$BB21,$T21,IF(AR21&gt;=$O21,"",IF(AR21*$P21*(1.010145+0.002345*AS$5)^10&gt;$O21,$O21,AR21*$P21*(1.010145+0.002345*AS$5)^10)))))</f>
        <v>#VALUE!</v>
      </c>
      <c r="AT21" s="203" t="e">
        <f>IF($S21="",IF(AND(積算水温計算!AT116=FALSE,積算水温計算!AU116=FALSE),"",IF(AND(積算水温計算!AT116=FALSE,積算水温計算!AU116=TRUE),$N21,IF(AS21&gt;=$O21,"",IF(AS21*$P21*(1.010145+0.002345*AT$5)^10&gt;$O21,$O21,AS21*$P21*(1.010145+0.002345*AT$5)^10)))),IF(AT$6&lt;$BB21,"",IF(AT$6=$BB21,$T21,IF(AS21&gt;=$O21,"",IF(AS21*$P21*(1.010145+0.002345*AT$5)^10&gt;$O21,$O21,AS21*$P21*(1.010145+0.002345*AT$5)^10)))))</f>
        <v>#VALUE!</v>
      </c>
      <c r="AU21" s="203" t="e">
        <f>IF($S21="",IF(AND(積算水温計算!AU116=FALSE,積算水温計算!AV116=FALSE),"",IF(AND(積算水温計算!AU116=FALSE,積算水温計算!AV116=TRUE),$N21,IF(AT21&gt;=$O21,"",IF(AT21*$P21*(1.010145+0.002345*AU$5)^10&gt;$O21,$O21,AT21*$P21*(1.010145+0.002345*AU$5)^10)))),IF(AU$6&lt;$BB21,"",IF(AU$6=$BB21,$T21,IF(AT21&gt;=$O21,"",IF(AT21*$P21*(1.010145+0.002345*AU$5)^10&gt;$O21,$O21,AT21*$P21*(1.010145+0.002345*AU$5)^10)))))</f>
        <v>#VALUE!</v>
      </c>
      <c r="AV21" s="203" t="e">
        <f>IF($S21="",IF(AND(積算水温計算!AV116=FALSE,積算水温計算!AW116=FALSE),"",IF(AND(積算水温計算!AV116=FALSE,積算水温計算!AW116=TRUE),$N21,IF(AU21&gt;=$O21,"",IF(AU21*$P21*(1.010145+0.002345*AV$5)^10&gt;$O21,$O21,AU21*$P21*(1.010145+0.002345*AV$5)^10)))),IF(AV$6&lt;$BB21,"",IF(AV$6=$BB21,$T21,IF(AU21&gt;=$O21,"",IF(AU21*$P21*(1.010145+0.002345*AV$5)^10&gt;$O21,$O21,AU21*$P21*(1.010145+0.002345*AV$5)^10)))))</f>
        <v>#VALUE!</v>
      </c>
      <c r="AW21" s="206" t="e">
        <f>IF($S21="",IF(AND(積算水温計算!AW116=FALSE,積算水温計算!AX116=FALSE),"",IF(AND(積算水温計算!AW116=FALSE,積算水温計算!AX116=TRUE),$N21,IF(AV21&gt;=$O21,"",IF(AV21*$P21*(1.010145+0.002345*AW$5)^10&gt;$O21,$O21,AV21*$P21*(1.010145+0.002345*AW$5)^10)))),IF(AW$6&lt;$BB21,"",IF(AW$6=$BB21,$T21,IF(AV21&gt;=$O21,"",IF(AV21*$P21*(1.010145+0.002345*AW$5)^10&gt;$O21,$O21,AV21*$P21*(1.010145+0.002345*AW$5)^10)))))</f>
        <v>#VALUE!</v>
      </c>
      <c r="AX21" s="207" t="e">
        <f>IF($S21="",IF(AND(積算水温計算!AX116=FALSE,積算水温計算!AY116=FALSE),"",IF(AND(積算水温計算!AX116=FALSE,積算水温計算!AY116=TRUE),$N21,IF(AW21&gt;=$O21,"",IF(AW21*$P21*(1.010145+0.002345*AX$5)^10&gt;$O21,$O21,AW21*$P21*(1.010145+0.002345*AX$5)^10)))),IF(AX$6&lt;$BB21,"",IF(AX$6=$BB21,$T21,IF(AW21&gt;=$O21,"",IF(AW21*$P21*(1.010145+0.002345*AX$5)^10&gt;$O21,$O21,AW21*$P21*(1.010145+0.002345*AX$5)^10)))))</f>
        <v>#VALUE!</v>
      </c>
      <c r="AY21" s="203" t="e">
        <f>IF($S21="",IF(AND(積算水温計算!AY116=FALSE,積算水温計算!AZ116=FALSE),"",IF(AND(積算水温計算!AY116=FALSE,積算水温計算!AZ116=TRUE),$N21,IF(AX21&gt;=$O21,"",IF(AX21*$P21*(1.010145+0.002345*AY$5)^10&gt;$O21,$O21,AX21*$P21*(1.010145+0.002345*AY$5)^10)))),IF(AY$6&lt;$BB21,"",IF(AY$6=$BB21,$T21,IF(AX21&gt;=$O21,"",IF(AX21*$P21*(1.010145+0.002345*AY$5)^10&gt;$O21,$O21,AX21*$P21*(1.010145+0.002345*AY$5)^10)))))</f>
        <v>#VALUE!</v>
      </c>
      <c r="AZ21" s="170" t="str">
        <f t="shared" si="1"/>
        <v/>
      </c>
      <c r="BA21" s="170" t="str">
        <f t="shared" si="2"/>
        <v/>
      </c>
      <c r="BB21" s="170" t="str">
        <f t="shared" si="3"/>
        <v/>
      </c>
      <c r="BC21" s="170" t="str">
        <f t="shared" si="4"/>
        <v/>
      </c>
      <c r="BE21" s="170" t="s">
        <v>19</v>
      </c>
      <c r="BF21" s="170">
        <v>19</v>
      </c>
    </row>
    <row r="22" spans="1:58" x14ac:dyDescent="0.4">
      <c r="A22" s="171" t="str">
        <f>IF(●入力フォーム!A22="","",●入力フォーム!A22)</f>
        <v/>
      </c>
      <c r="B22" s="197" t="str">
        <f>IF(●入力フォーム!B22="","",●入力フォーム!B22)</f>
        <v/>
      </c>
      <c r="C22" s="198" t="str">
        <f>IF(●入力フォーム!C22="","",●入力フォーム!C22)</f>
        <v/>
      </c>
      <c r="D22" s="198" t="str">
        <f>IF(●入力フォーム!D22="","",●入力フォーム!D22)</f>
        <v/>
      </c>
      <c r="E22" s="199" t="str">
        <f>IF(●入力フォーム!E22="","",●入力フォーム!E22)</f>
        <v/>
      </c>
      <c r="F22" s="198" t="str">
        <f>IF(●入力フォーム!F22="","",●入力フォーム!F22)</f>
        <v/>
      </c>
      <c r="G22" s="200" t="str">
        <f>IF(●入力フォーム!G22="","",●入力フォーム!G22)</f>
        <v/>
      </c>
      <c r="H22" s="200" t="str">
        <f>IF(●入力フォーム!H22="","",●入力フォーム!H22)</f>
        <v/>
      </c>
      <c r="I22" s="200" t="str">
        <f>IF(●入力フォーム!I22="","",●入力フォーム!I22)</f>
        <v/>
      </c>
      <c r="J22" s="171" t="str">
        <f>IF(●入力フォーム!J22="","",●入力フォーム!J22)</f>
        <v/>
      </c>
      <c r="K22" s="171" t="str">
        <f>IF(●入力フォーム!K22="","",●入力フォーム!K22)</f>
        <v/>
      </c>
      <c r="L22" s="170" t="str">
        <f>IF(●入力フォーム!L22="","",●入力フォーム!L22)</f>
        <v/>
      </c>
      <c r="M22" s="170">
        <f>IF(●入力フォーム!M22="","",●入力フォーム!M22)</f>
        <v>960</v>
      </c>
      <c r="N22" s="201">
        <f>IF(●入力フォーム!N22="","",●入力フォーム!N22)</f>
        <v>0.4</v>
      </c>
      <c r="O22" s="201">
        <f>IF(●入力フォーム!O22="","",●入力フォーム!O22)</f>
        <v>1.3</v>
      </c>
      <c r="P22" s="201">
        <f>IF(●入力フォーム!P22="","",●入力フォーム!P22)</f>
        <v>1</v>
      </c>
      <c r="Q22" s="202" t="str">
        <f>IF(●入力フォーム!Q22="","",●入力フォーム!Q22)</f>
        <v/>
      </c>
      <c r="R22" s="170" t="str">
        <f>IF(●入力フォーム!R22="","",●入力フォーム!R22)</f>
        <v/>
      </c>
      <c r="S22" s="171" t="str">
        <f>IF(●入力フォーム!S22="","",●入力フォーム!S22)</f>
        <v/>
      </c>
      <c r="T22" s="170" t="str">
        <f>IF(●入力フォーム!T22="","",●入力フォーム!T22)</f>
        <v/>
      </c>
      <c r="U22" s="171" t="str">
        <f>IF(●入力フォーム!U22="","",●入力フォーム!U22)</f>
        <v/>
      </c>
      <c r="V22" s="201" t="str">
        <f t="shared" si="5"/>
        <v/>
      </c>
      <c r="W22" s="170" t="str">
        <f>IF(●入力フォーム!W22="","",●入力フォーム!W22)</f>
        <v/>
      </c>
      <c r="X22" s="203"/>
      <c r="Y22" s="203" t="e">
        <f>IF($S22="",IF(AND(積算水温計算!Y117=FALSE,積算水温計算!Z117=FALSE),"",IF(AND(積算水温計算!Y117=FALSE,積算水温計算!Z117=TRUE),$N22,IF(X22&gt;=$O22,"",IF(X22*$P22*(1.010145+0.002345*Y$5)^10&gt;$O22,$O22,X22*$P22*(1.010145+0.002345*Y$5)^10)))),IF(Y$6&lt;$BB22,"",IF(Y$6=$BB22,$T22,IF(X22&gt;=$O22,"",IF(X22*$P22*(1.010145+0.002345*Y$5)^10&gt;$O22,$O22,X22*$P22*(1.010145+0.002345*Y$5)^10)))))</f>
        <v>#VALUE!</v>
      </c>
      <c r="Z22" s="203" t="e">
        <f>IF($S22="",IF(AND(積算水温計算!Z117=FALSE,積算水温計算!AA117=FALSE),"",IF(AND(積算水温計算!Z117=FALSE,積算水温計算!AA117=TRUE),$N22,IF(Y22&gt;=$O22,"",IF(Y22*$P22*(1.010145+0.002345*Z$5)^10&gt;$O22,$O22,Y22*$P22*(1.010145+0.002345*Z$5)^10)))),IF(Z$6&lt;$BB22,"",IF(Z$6=$BB22,$T22,IF(Y22&gt;=$O22,"",IF(Y22*$P22*(1.010145+0.002345*Z$5)^10&gt;$O22,$O22,Y22*$P22*(1.010145+0.002345*Z$5)^10)))))</f>
        <v>#VALUE!</v>
      </c>
      <c r="AA22" s="203" t="e">
        <f>IF($S22="",IF(AND(積算水温計算!AA117=FALSE,積算水温計算!AB117=FALSE),"",IF(AND(積算水温計算!AA117=FALSE,積算水温計算!AB117=TRUE),$N22,IF(Z22&gt;=$O22,"",IF(Z22*$P22*(1.010145+0.002345*AA$5)^10&gt;$O22,$O22,Z22*$P22*(1.010145+0.002345*AA$5)^10)))),IF(AA$6&lt;$BB22,"",IF(AA$6=$BB22,$T22,IF(Z22&gt;=$O22,"",IF(Z22*$P22*(1.010145+0.002345*AA$5)^10&gt;$O22,$O22,Z22*$P22*(1.010145+0.002345*AA$5)^10)))))</f>
        <v>#VALUE!</v>
      </c>
      <c r="AB22" s="203" t="e">
        <f>IF($S22="",IF(AND(積算水温計算!AB117=FALSE,積算水温計算!AC117=FALSE),"",IF(AND(積算水温計算!AB117=FALSE,積算水温計算!AC117=TRUE),$N22,IF(AA22&gt;=$O22,"",IF(AA22*$P22*(1.010145+0.002345*AB$5)^10&gt;$O22,$O22,AA22*$P22*(1.010145+0.002345*AB$5)^10)))),IF(AB$6&lt;$BB22,"",IF(AB$6=$BB22,$T22,IF(AA22&gt;=$O22,"",IF(AA22*$P22*(1.010145+0.002345*AB$5)^10&gt;$O22,$O22,AA22*$P22*(1.010145+0.002345*AB$5)^10)))))</f>
        <v>#VALUE!</v>
      </c>
      <c r="AC22" s="203" t="e">
        <f>IF($S22="",IF(AND(積算水温計算!AC117=FALSE,積算水温計算!AD117=FALSE),"",IF(AND(積算水温計算!AC117=FALSE,積算水温計算!AD117=TRUE),$N22,IF(AB22&gt;=$O22,"",IF(AB22*$P22*(1.010145+0.002345*AC$5)^10&gt;$O22,$O22,AB22*$P22*(1.010145+0.002345*AC$5)^10)))),IF(AC$6&lt;$BB22,"",IF(AC$6=$BB22,$T22,IF(AB22&gt;=$O22,"",IF(AB22*$P22*(1.010145+0.002345*AC$5)^10&gt;$O22,$O22,AB22*$P22*(1.010145+0.002345*AC$5)^10)))))</f>
        <v>#VALUE!</v>
      </c>
      <c r="AD22" s="203" t="e">
        <f>IF($S22="",IF(AND(積算水温計算!AD117=FALSE,積算水温計算!AE117=FALSE),"",IF(AND(積算水温計算!AD117=FALSE,積算水温計算!AE117=TRUE),$N22,IF(AC22&gt;=$O22,"",IF(AC22*$P22*(1.010145+0.002345*AD$5)^10&gt;$O22,$O22,AC22*$P22*(1.010145+0.002345*AD$5)^10)))),IF(AD$6&lt;$BB22,"",IF(AD$6=$BB22,$T22,IF(AC22&gt;=$O22,"",IF(AC22*$P22*(1.010145+0.002345*AD$5)^10&gt;$O22,$O22,AC22*$P22*(1.010145+0.002345*AD$5)^10)))))</f>
        <v>#VALUE!</v>
      </c>
      <c r="AE22" s="203" t="e">
        <f>IF($S22="",IF(AND(積算水温計算!AE117=FALSE,積算水温計算!AF117=FALSE),"",IF(AND(積算水温計算!AE117=FALSE,積算水温計算!AF117=TRUE),$N22,IF(AD22&gt;=$O22,"",IF(AD22*$P22*(1.010145+0.002345*AE$5)^10&gt;$O22,$O22,AD22*$P22*(1.010145+0.002345*AE$5)^10)))),IF(AE$6&lt;$BB22,"",IF(AE$6=$BB22,$T22,IF(AD22&gt;=$O22,"",IF(AD22*$P22*(1.010145+0.002345*AE$5)^10&gt;$O22,$O22,AD22*$P22*(1.010145+0.002345*AE$5)^10)))))</f>
        <v>#VALUE!</v>
      </c>
      <c r="AF22" s="203" t="e">
        <f>IF($S22="",IF(AND(積算水温計算!AF117=FALSE,積算水温計算!AG117=FALSE),"",IF(AND(積算水温計算!AF117=FALSE,積算水温計算!AG117=TRUE),$N22,IF(AE22&gt;=$O22,"",IF(AE22*$P22*(1.010145+0.002345*AF$5)^10&gt;$O22,$O22,AE22*$P22*(1.010145+0.002345*AF$5)^10)))),IF(AF$6&lt;$BB22,"",IF(AF$6=$BB22,$T22,IF(AE22&gt;=$O22,"",IF(AE22*$P22*(1.010145+0.002345*AF$5)^10&gt;$O22,$O22,AE22*$P22*(1.010145+0.002345*AF$5)^10)))))</f>
        <v>#VALUE!</v>
      </c>
      <c r="AG22" s="203" t="e">
        <f>IF($S22="",IF(AND(積算水温計算!AG117=FALSE,積算水温計算!AH117=FALSE),"",IF(AND(積算水温計算!AG117=FALSE,積算水温計算!AH117=TRUE),$N22,IF(AF22&gt;=$O22,"",IF(AF22*$P22*(1.010145+0.002345*AG$5)^10&gt;$O22,$O22,AF22*$P22*(1.010145+0.002345*AG$5)^10)))),IF(AG$6&lt;$BB22,"",IF(AG$6=$BB22,$T22,IF(AF22&gt;=$O22,"",IF(AF22*$P22*(1.010145+0.002345*AG$5)^10&gt;$O22,$O22,AF22*$P22*(1.010145+0.002345*AG$5)^10)))))</f>
        <v>#VALUE!</v>
      </c>
      <c r="AH22" s="203" t="e">
        <f>IF($S22="",IF(AND(積算水温計算!AH117=FALSE,積算水温計算!AI117=FALSE),"",IF(AND(積算水温計算!AH117=FALSE,積算水温計算!AI117=TRUE),$N22,IF(AG22&gt;=$O22,"",IF(AG22*$P22*(1.010145+0.002345*AH$5)^10&gt;$O22,$O22,AG22*$P22*(1.010145+0.002345*AH$5)^10)))),IF(AH$6&lt;$BB22,"",IF(AH$6=$BB22,$T22,IF(AG22&gt;=$O22,"",IF(AG22*$P22*(1.010145+0.002345*AH$5)^10&gt;$O22,$O22,AG22*$P22*(1.010145+0.002345*AH$5)^10)))))</f>
        <v>#VALUE!</v>
      </c>
      <c r="AI22" s="203" t="e">
        <f>IF($S22="",IF(AND(積算水温計算!AI117=FALSE,積算水温計算!AJ117=FALSE),"",IF(AND(積算水温計算!AI117=FALSE,積算水温計算!AJ117=TRUE),$N22,IF(AH22&gt;=$O22,"",IF(AH22*$P22*(1.010145+0.002345*AI$5)^10&gt;$O22,$O22,AH22*$P22*(1.010145+0.002345*AI$5)^10)))),IF(AI$6&lt;$BB22,"",IF(AI$6=$BB22,$T22,IF(AH22&gt;=$O22,"",IF(AH22*$P22*(1.010145+0.002345*AI$5)^10&gt;$O22,$O22,AH22*$P22*(1.010145+0.002345*AI$5)^10)))))</f>
        <v>#VALUE!</v>
      </c>
      <c r="AJ22" s="203" t="e">
        <f>IF($S22="",IF(AND(積算水温計算!AJ117=FALSE,積算水温計算!AK117=FALSE),"",IF(AND(積算水温計算!AJ117=FALSE,積算水温計算!AK117=TRUE),$N22,IF(AI22&gt;=$O22,"",IF(AI22*$P22*(1.010145+0.002345*AJ$5)^10&gt;$O22,$O22,AI22*$P22*(1.010145+0.002345*AJ$5)^10)))),IF(AJ$6&lt;$BB22,"",IF(AJ$6=$BB22,$T22,IF(AI22&gt;=$O22,"",IF(AI22*$P22*(1.010145+0.002345*AJ$5)^10&gt;$O22,$O22,AI22*$P22*(1.010145+0.002345*AJ$5)^10)))))</f>
        <v>#VALUE!</v>
      </c>
      <c r="AK22" s="203" t="e">
        <f>IF($S22="",IF(AND(積算水温計算!AK117=FALSE,積算水温計算!AL117=FALSE),"",IF(AND(積算水温計算!AK117=FALSE,積算水温計算!AL117=TRUE),$N22,IF(AJ22&gt;=$O22,"",IF(AJ22*$P22*(1.010145+0.002345*AK$5)^10&gt;$O22,$O22,AJ22*$P22*(1.010145+0.002345*AK$5)^10)))),IF(AK$6&lt;$BB22,"",IF(AK$6=$BB22,$T22,IF(AJ22&gt;=$O22,"",IF(AJ22*$P22*(1.010145+0.002345*AK$5)^10&gt;$O22,$O22,AJ22*$P22*(1.010145+0.002345*AK$5)^10)))))</f>
        <v>#VALUE!</v>
      </c>
      <c r="AL22" s="203" t="e">
        <f>IF($S22="",IF(AND(積算水温計算!AL117=FALSE,積算水温計算!AM117=FALSE),"",IF(AND(積算水温計算!AL117=FALSE,積算水温計算!AM117=TRUE),$N22,IF(AK22&gt;=$O22,"",IF(AK22*$P22*(1.010145+0.002345*AL$5)^10&gt;$O22,$O22,AK22*$P22*(1.010145+0.002345*AL$5)^10)))),IF(AL$6&lt;$BB22,"",IF(AL$6=$BB22,$T22,IF(AK22&gt;=$O22,"",IF(AK22*$P22*(1.010145+0.002345*AL$5)^10&gt;$O22,$O22,AK22*$P22*(1.010145+0.002345*AL$5)^10)))))</f>
        <v>#VALUE!</v>
      </c>
      <c r="AM22" s="203" t="e">
        <f>IF($S22="",IF(AND(積算水温計算!AM117=FALSE,積算水温計算!AN117=FALSE),"",IF(AND(積算水温計算!AM117=FALSE,積算水温計算!AN117=TRUE),$N22,IF(AL22&gt;=$O22,"",IF(AL22*$P22*(1.010145+0.002345*AM$5)^10&gt;$O22,$O22,AL22*$P22*(1.010145+0.002345*AM$5)^10)))),IF(AM$6&lt;$BB22,"",IF(AM$6=$BB22,$T22,IF(AL22&gt;=$O22,"",IF(AL22*$P22*(1.010145+0.002345*AM$5)^10&gt;$O22,$O22,AL22*$P22*(1.010145+0.002345*AM$5)^10)))))</f>
        <v>#VALUE!</v>
      </c>
      <c r="AN22" s="203" t="e">
        <f>IF($S22="",IF(AND(積算水温計算!AN117=FALSE,積算水温計算!AO117=FALSE),"",IF(AND(積算水温計算!AN117=FALSE,積算水温計算!AO117=TRUE),$N22,IF(AM22&gt;=$O22,"",IF(AM22*$P22*(1.010145+0.002345*AN$5)^10&gt;$O22,$O22,AM22*$P22*(1.010145+0.002345*AN$5)^10)))),IF(AN$6&lt;$BB22,"",IF(AN$6=$BB22,$T22,IF(AM22&gt;=$O22,"",IF(AM22*$P22*(1.010145+0.002345*AN$5)^10&gt;$O22,$O22,AM22*$P22*(1.010145+0.002345*AN$5)^10)))))</f>
        <v>#VALUE!</v>
      </c>
      <c r="AO22" s="203" t="e">
        <f>IF($S22="",IF(AND(積算水温計算!AO117=FALSE,積算水温計算!AP117=FALSE),"",IF(AND(積算水温計算!AO117=FALSE,積算水温計算!AP117=TRUE),$N22,IF(AN22&gt;=$O22,"",IF(AN22*$P22*(1.010145+0.002345*AO$5)^10&gt;$O22,$O22,AN22*$P22*(1.010145+0.002345*AO$5)^10)))),IF(AO$6&lt;$BB22,"",IF(AO$6=$BB22,$T22,IF(AN22&gt;=$O22,"",IF(AN22*$P22*(1.010145+0.002345*AO$5)^10&gt;$O22,$O22,AN22*$P22*(1.010145+0.002345*AO$5)^10)))))</f>
        <v>#VALUE!</v>
      </c>
      <c r="AP22" s="203" t="e">
        <f>IF($S22="",IF(AND(積算水温計算!AP117=FALSE,積算水温計算!AQ117=FALSE),"",IF(AND(積算水温計算!AP117=FALSE,積算水温計算!AQ117=TRUE),$N22,IF(AO22&gt;=$O22,"",IF(AO22*$P22*(1.010145+0.002345*AP$5)^10&gt;$O22,$O22,AO22*$P22*(1.010145+0.002345*AP$5)^10)))),IF(AP$6&lt;$BB22,"",IF(AP$6=$BB22,$T22,IF(AO22&gt;=$O22,"",IF(AO22*$P22*(1.010145+0.002345*AP$5)^10&gt;$O22,$O22,AO22*$P22*(1.010145+0.002345*AP$5)^10)))))</f>
        <v>#VALUE!</v>
      </c>
      <c r="AQ22" s="204" t="e">
        <f>IF($S22="",IF(AND(積算水温計算!AQ117=FALSE,積算水温計算!AR117=FALSE),"",IF(AND(積算水温計算!AQ117=FALSE,積算水温計算!AR117=TRUE),$N22,IF(AP22&gt;=$O22,"",IF(AP22*$P22*(1.010145+0.002345*AQ$5)^10&gt;$O22,$O22,AP22*$P22*(1.010145+0.002345*AQ$5)^10)))),IF(AQ$6&lt;$BB22,"",IF(AQ$6=$BB22,$T22,IF(AP22&gt;=$O22,"",IF(AP22*$P22*(1.010145+0.002345*AQ$5)^10&gt;$O22,$O22,AP22*$P22*(1.010145+0.002345*AQ$5)^10)))))</f>
        <v>#VALUE!</v>
      </c>
      <c r="AR22" s="205" t="e">
        <f>IF($S22="",IF(AND(積算水温計算!AR117=FALSE,積算水温計算!AS117=FALSE),"",IF(AND(積算水温計算!AR117=FALSE,積算水温計算!AS117=TRUE),$N22,IF(AQ22&gt;=$O22,"",IF(AQ22*$P22*(1.010145+0.002345*AR$5)^10&gt;$O22,$O22,AQ22*$P22*(1.010145+0.002345*AR$5)^10)))),IF(AR$6&lt;$BB22,"",IF(AR$6=$BB22,$T22,IF(AQ22&gt;=$O22,"",IF(AQ22*$P22*(1.010145+0.002345*AR$5)^10&gt;$O22,$O22,AQ22*$P22*(1.010145+0.002345*AR$5)^10)))))</f>
        <v>#VALUE!</v>
      </c>
      <c r="AS22" s="203" t="e">
        <f>IF($S22="",IF(AND(積算水温計算!AS117=FALSE,積算水温計算!AT117=FALSE),"",IF(AND(積算水温計算!AS117=FALSE,積算水温計算!AT117=TRUE),$N22,IF(AR22&gt;=$O22,"",IF(AR22*$P22*(1.010145+0.002345*AS$5)^10&gt;$O22,$O22,AR22*$P22*(1.010145+0.002345*AS$5)^10)))),IF(AS$6&lt;$BB22,"",IF(AS$6=$BB22,$T22,IF(AR22&gt;=$O22,"",IF(AR22*$P22*(1.010145+0.002345*AS$5)^10&gt;$O22,$O22,AR22*$P22*(1.010145+0.002345*AS$5)^10)))))</f>
        <v>#VALUE!</v>
      </c>
      <c r="AT22" s="203" t="e">
        <f>IF($S22="",IF(AND(積算水温計算!AT117=FALSE,積算水温計算!AU117=FALSE),"",IF(AND(積算水温計算!AT117=FALSE,積算水温計算!AU117=TRUE),$N22,IF(AS22&gt;=$O22,"",IF(AS22*$P22*(1.010145+0.002345*AT$5)^10&gt;$O22,$O22,AS22*$P22*(1.010145+0.002345*AT$5)^10)))),IF(AT$6&lt;$BB22,"",IF(AT$6=$BB22,$T22,IF(AS22&gt;=$O22,"",IF(AS22*$P22*(1.010145+0.002345*AT$5)^10&gt;$O22,$O22,AS22*$P22*(1.010145+0.002345*AT$5)^10)))))</f>
        <v>#VALUE!</v>
      </c>
      <c r="AU22" s="203" t="e">
        <f>IF($S22="",IF(AND(積算水温計算!AU117=FALSE,積算水温計算!AV117=FALSE),"",IF(AND(積算水温計算!AU117=FALSE,積算水温計算!AV117=TRUE),$N22,IF(AT22&gt;=$O22,"",IF(AT22*$P22*(1.010145+0.002345*AU$5)^10&gt;$O22,$O22,AT22*$P22*(1.010145+0.002345*AU$5)^10)))),IF(AU$6&lt;$BB22,"",IF(AU$6=$BB22,$T22,IF(AT22&gt;=$O22,"",IF(AT22*$P22*(1.010145+0.002345*AU$5)^10&gt;$O22,$O22,AT22*$P22*(1.010145+0.002345*AU$5)^10)))))</f>
        <v>#VALUE!</v>
      </c>
      <c r="AV22" s="203" t="e">
        <f>IF($S22="",IF(AND(積算水温計算!AV117=FALSE,積算水温計算!AW117=FALSE),"",IF(AND(積算水温計算!AV117=FALSE,積算水温計算!AW117=TRUE),$N22,IF(AU22&gt;=$O22,"",IF(AU22*$P22*(1.010145+0.002345*AV$5)^10&gt;$O22,$O22,AU22*$P22*(1.010145+0.002345*AV$5)^10)))),IF(AV$6&lt;$BB22,"",IF(AV$6=$BB22,$T22,IF(AU22&gt;=$O22,"",IF(AU22*$P22*(1.010145+0.002345*AV$5)^10&gt;$O22,$O22,AU22*$P22*(1.010145+0.002345*AV$5)^10)))))</f>
        <v>#VALUE!</v>
      </c>
      <c r="AW22" s="206" t="e">
        <f>IF($S22="",IF(AND(積算水温計算!AW117=FALSE,積算水温計算!AX117=FALSE),"",IF(AND(積算水温計算!AW117=FALSE,積算水温計算!AX117=TRUE),$N22,IF(AV22&gt;=$O22,"",IF(AV22*$P22*(1.010145+0.002345*AW$5)^10&gt;$O22,$O22,AV22*$P22*(1.010145+0.002345*AW$5)^10)))),IF(AW$6&lt;$BB22,"",IF(AW$6=$BB22,$T22,IF(AV22&gt;=$O22,"",IF(AV22*$P22*(1.010145+0.002345*AW$5)^10&gt;$O22,$O22,AV22*$P22*(1.010145+0.002345*AW$5)^10)))))</f>
        <v>#VALUE!</v>
      </c>
      <c r="AX22" s="207" t="e">
        <f>IF($S22="",IF(AND(積算水温計算!AX117=FALSE,積算水温計算!AY117=FALSE),"",IF(AND(積算水温計算!AX117=FALSE,積算水温計算!AY117=TRUE),$N22,IF(AW22&gt;=$O22,"",IF(AW22*$P22*(1.010145+0.002345*AX$5)^10&gt;$O22,$O22,AW22*$P22*(1.010145+0.002345*AX$5)^10)))),IF(AX$6&lt;$BB22,"",IF(AX$6=$BB22,$T22,IF(AW22&gt;=$O22,"",IF(AW22*$P22*(1.010145+0.002345*AX$5)^10&gt;$O22,$O22,AW22*$P22*(1.010145+0.002345*AX$5)^10)))))</f>
        <v>#VALUE!</v>
      </c>
      <c r="AY22" s="203" t="e">
        <f>IF($S22="",IF(AND(積算水温計算!AY117=FALSE,積算水温計算!AZ117=FALSE),"",IF(AND(積算水温計算!AY117=FALSE,積算水温計算!AZ117=TRUE),$N22,IF(AX22&gt;=$O22,"",IF(AX22*$P22*(1.010145+0.002345*AY$5)^10&gt;$O22,$O22,AX22*$P22*(1.010145+0.002345*AY$5)^10)))),IF(AY$6&lt;$BB22,"",IF(AY$6=$BB22,$T22,IF(AX22&gt;=$O22,"",IF(AX22*$P22*(1.010145+0.002345*AY$5)^10&gt;$O22,$O22,AX22*$P22*(1.010145+0.002345*AY$5)^10)))))</f>
        <v>#VALUE!</v>
      </c>
      <c r="AZ22" s="170" t="str">
        <f t="shared" si="1"/>
        <v/>
      </c>
      <c r="BA22" s="170" t="str">
        <f t="shared" si="2"/>
        <v/>
      </c>
      <c r="BB22" s="170" t="str">
        <f t="shared" si="3"/>
        <v/>
      </c>
      <c r="BC22" s="170" t="str">
        <f t="shared" si="4"/>
        <v/>
      </c>
      <c r="BE22" s="170" t="s">
        <v>20</v>
      </c>
      <c r="BF22" s="170">
        <v>20</v>
      </c>
    </row>
    <row r="23" spans="1:58" x14ac:dyDescent="0.4">
      <c r="A23" s="171" t="str">
        <f>IF(●入力フォーム!A23="","",●入力フォーム!A23)</f>
        <v/>
      </c>
      <c r="B23" s="197" t="str">
        <f>IF(●入力フォーム!B23="","",●入力フォーム!B23)</f>
        <v/>
      </c>
      <c r="C23" s="198" t="str">
        <f>IF(●入力フォーム!C23="","",●入力フォーム!C23)</f>
        <v/>
      </c>
      <c r="D23" s="198" t="str">
        <f>IF(●入力フォーム!D23="","",●入力フォーム!D23)</f>
        <v/>
      </c>
      <c r="E23" s="199" t="str">
        <f>IF(●入力フォーム!E23="","",●入力フォーム!E23)</f>
        <v/>
      </c>
      <c r="F23" s="198" t="str">
        <f>IF(●入力フォーム!F23="","",●入力フォーム!F23)</f>
        <v/>
      </c>
      <c r="G23" s="200" t="str">
        <f>IF(●入力フォーム!G23="","",●入力フォーム!G23)</f>
        <v/>
      </c>
      <c r="H23" s="200" t="str">
        <f>IF(●入力フォーム!H23="","",●入力フォーム!H23)</f>
        <v/>
      </c>
      <c r="I23" s="200" t="str">
        <f>IF(●入力フォーム!I23="","",●入力フォーム!I23)</f>
        <v/>
      </c>
      <c r="J23" s="171" t="str">
        <f>IF(●入力フォーム!J23="","",●入力フォーム!J23)</f>
        <v/>
      </c>
      <c r="K23" s="171" t="str">
        <f>IF(●入力フォーム!K23="","",●入力フォーム!K23)</f>
        <v/>
      </c>
      <c r="L23" s="170" t="str">
        <f>IF(●入力フォーム!L23="","",●入力フォーム!L23)</f>
        <v/>
      </c>
      <c r="M23" s="170">
        <f>IF(●入力フォーム!M23="","",●入力フォーム!M23)</f>
        <v>960</v>
      </c>
      <c r="N23" s="201">
        <f>IF(●入力フォーム!N23="","",●入力フォーム!N23)</f>
        <v>0.4</v>
      </c>
      <c r="O23" s="201">
        <f>IF(●入力フォーム!O23="","",●入力フォーム!O23)</f>
        <v>1.3</v>
      </c>
      <c r="P23" s="201">
        <f>IF(●入力フォーム!P23="","",●入力フォーム!P23)</f>
        <v>1</v>
      </c>
      <c r="Q23" s="202" t="str">
        <f>IF(●入力フォーム!Q23="","",●入力フォーム!Q23)</f>
        <v/>
      </c>
      <c r="R23" s="170" t="str">
        <f>IF(●入力フォーム!R23="","",●入力フォーム!R23)</f>
        <v/>
      </c>
      <c r="S23" s="171" t="str">
        <f>IF(●入力フォーム!S23="","",●入力フォーム!S23)</f>
        <v/>
      </c>
      <c r="T23" s="170" t="str">
        <f>IF(●入力フォーム!T23="","",●入力フォーム!T23)</f>
        <v/>
      </c>
      <c r="U23" s="171" t="str">
        <f>IF(●入力フォーム!U23="","",●入力フォーム!U23)</f>
        <v/>
      </c>
      <c r="V23" s="201" t="str">
        <f t="shared" si="5"/>
        <v/>
      </c>
      <c r="W23" s="170" t="str">
        <f>IF(●入力フォーム!W23="","",●入力フォーム!W23)</f>
        <v/>
      </c>
      <c r="X23" s="203"/>
      <c r="Y23" s="203" t="e">
        <f>IF($S23="",IF(AND(積算水温計算!Y118=FALSE,積算水温計算!Z118=FALSE),"",IF(AND(積算水温計算!Y118=FALSE,積算水温計算!Z118=TRUE),$N23,IF(X23&gt;=$O23,"",IF(X23*$P23*(1.010145+0.002345*Y$5)^10&gt;$O23,$O23,X23*$P23*(1.010145+0.002345*Y$5)^10)))),IF(Y$6&lt;$BB23,"",IF(Y$6=$BB23,$T23,IF(X23&gt;=$O23,"",IF(X23*$P23*(1.010145+0.002345*Y$5)^10&gt;$O23,$O23,X23*$P23*(1.010145+0.002345*Y$5)^10)))))</f>
        <v>#VALUE!</v>
      </c>
      <c r="Z23" s="203" t="e">
        <f>IF($S23="",IF(AND(積算水温計算!Z118=FALSE,積算水温計算!AA118=FALSE),"",IF(AND(積算水温計算!Z118=FALSE,積算水温計算!AA118=TRUE),$N23,IF(Y23&gt;=$O23,"",IF(Y23*$P23*(1.010145+0.002345*Z$5)^10&gt;$O23,$O23,Y23*$P23*(1.010145+0.002345*Z$5)^10)))),IF(Z$6&lt;$BB23,"",IF(Z$6=$BB23,$T23,IF(Y23&gt;=$O23,"",IF(Y23*$P23*(1.010145+0.002345*Z$5)^10&gt;$O23,$O23,Y23*$P23*(1.010145+0.002345*Z$5)^10)))))</f>
        <v>#VALUE!</v>
      </c>
      <c r="AA23" s="203" t="e">
        <f>IF($S23="",IF(AND(積算水温計算!AA118=FALSE,積算水温計算!AB118=FALSE),"",IF(AND(積算水温計算!AA118=FALSE,積算水温計算!AB118=TRUE),$N23,IF(Z23&gt;=$O23,"",IF(Z23*$P23*(1.010145+0.002345*AA$5)^10&gt;$O23,$O23,Z23*$P23*(1.010145+0.002345*AA$5)^10)))),IF(AA$6&lt;$BB23,"",IF(AA$6=$BB23,$T23,IF(Z23&gt;=$O23,"",IF(Z23*$P23*(1.010145+0.002345*AA$5)^10&gt;$O23,$O23,Z23*$P23*(1.010145+0.002345*AA$5)^10)))))</f>
        <v>#VALUE!</v>
      </c>
      <c r="AB23" s="203" t="e">
        <f>IF($S23="",IF(AND(積算水温計算!AB118=FALSE,積算水温計算!AC118=FALSE),"",IF(AND(積算水温計算!AB118=FALSE,積算水温計算!AC118=TRUE),$N23,IF(AA23&gt;=$O23,"",IF(AA23*$P23*(1.010145+0.002345*AB$5)^10&gt;$O23,$O23,AA23*$P23*(1.010145+0.002345*AB$5)^10)))),IF(AB$6&lt;$BB23,"",IF(AB$6=$BB23,$T23,IF(AA23&gt;=$O23,"",IF(AA23*$P23*(1.010145+0.002345*AB$5)^10&gt;$O23,$O23,AA23*$P23*(1.010145+0.002345*AB$5)^10)))))</f>
        <v>#VALUE!</v>
      </c>
      <c r="AC23" s="203" t="e">
        <f>IF($S23="",IF(AND(積算水温計算!AC118=FALSE,積算水温計算!AD118=FALSE),"",IF(AND(積算水温計算!AC118=FALSE,積算水温計算!AD118=TRUE),$N23,IF(AB23&gt;=$O23,"",IF(AB23*$P23*(1.010145+0.002345*AC$5)^10&gt;$O23,$O23,AB23*$P23*(1.010145+0.002345*AC$5)^10)))),IF(AC$6&lt;$BB23,"",IF(AC$6=$BB23,$T23,IF(AB23&gt;=$O23,"",IF(AB23*$P23*(1.010145+0.002345*AC$5)^10&gt;$O23,$O23,AB23*$P23*(1.010145+0.002345*AC$5)^10)))))</f>
        <v>#VALUE!</v>
      </c>
      <c r="AD23" s="203" t="e">
        <f>IF($S23="",IF(AND(積算水温計算!AD118=FALSE,積算水温計算!AE118=FALSE),"",IF(AND(積算水温計算!AD118=FALSE,積算水温計算!AE118=TRUE),$N23,IF(AC23&gt;=$O23,"",IF(AC23*$P23*(1.010145+0.002345*AD$5)^10&gt;$O23,$O23,AC23*$P23*(1.010145+0.002345*AD$5)^10)))),IF(AD$6&lt;$BB23,"",IF(AD$6=$BB23,$T23,IF(AC23&gt;=$O23,"",IF(AC23*$P23*(1.010145+0.002345*AD$5)^10&gt;$O23,$O23,AC23*$P23*(1.010145+0.002345*AD$5)^10)))))</f>
        <v>#VALUE!</v>
      </c>
      <c r="AE23" s="203" t="e">
        <f>IF($S23="",IF(AND(積算水温計算!AE118=FALSE,積算水温計算!AF118=FALSE),"",IF(AND(積算水温計算!AE118=FALSE,積算水温計算!AF118=TRUE),$N23,IF(AD23&gt;=$O23,"",IF(AD23*$P23*(1.010145+0.002345*AE$5)^10&gt;$O23,$O23,AD23*$P23*(1.010145+0.002345*AE$5)^10)))),IF(AE$6&lt;$BB23,"",IF(AE$6=$BB23,$T23,IF(AD23&gt;=$O23,"",IF(AD23*$P23*(1.010145+0.002345*AE$5)^10&gt;$O23,$O23,AD23*$P23*(1.010145+0.002345*AE$5)^10)))))</f>
        <v>#VALUE!</v>
      </c>
      <c r="AF23" s="203" t="e">
        <f>IF($S23="",IF(AND(積算水温計算!AF118=FALSE,積算水温計算!AG118=FALSE),"",IF(AND(積算水温計算!AF118=FALSE,積算水温計算!AG118=TRUE),$N23,IF(AE23&gt;=$O23,"",IF(AE23*$P23*(1.010145+0.002345*AF$5)^10&gt;$O23,$O23,AE23*$P23*(1.010145+0.002345*AF$5)^10)))),IF(AF$6&lt;$BB23,"",IF(AF$6=$BB23,$T23,IF(AE23&gt;=$O23,"",IF(AE23*$P23*(1.010145+0.002345*AF$5)^10&gt;$O23,$O23,AE23*$P23*(1.010145+0.002345*AF$5)^10)))))</f>
        <v>#VALUE!</v>
      </c>
      <c r="AG23" s="203" t="e">
        <f>IF($S23="",IF(AND(積算水温計算!AG118=FALSE,積算水温計算!AH118=FALSE),"",IF(AND(積算水温計算!AG118=FALSE,積算水温計算!AH118=TRUE),$N23,IF(AF23&gt;=$O23,"",IF(AF23*$P23*(1.010145+0.002345*AG$5)^10&gt;$O23,$O23,AF23*$P23*(1.010145+0.002345*AG$5)^10)))),IF(AG$6&lt;$BB23,"",IF(AG$6=$BB23,$T23,IF(AF23&gt;=$O23,"",IF(AF23*$P23*(1.010145+0.002345*AG$5)^10&gt;$O23,$O23,AF23*$P23*(1.010145+0.002345*AG$5)^10)))))</f>
        <v>#VALUE!</v>
      </c>
      <c r="AH23" s="203" t="e">
        <f>IF($S23="",IF(AND(積算水温計算!AH118=FALSE,積算水温計算!AI118=FALSE),"",IF(AND(積算水温計算!AH118=FALSE,積算水温計算!AI118=TRUE),$N23,IF(AG23&gt;=$O23,"",IF(AG23*$P23*(1.010145+0.002345*AH$5)^10&gt;$O23,$O23,AG23*$P23*(1.010145+0.002345*AH$5)^10)))),IF(AH$6&lt;$BB23,"",IF(AH$6=$BB23,$T23,IF(AG23&gt;=$O23,"",IF(AG23*$P23*(1.010145+0.002345*AH$5)^10&gt;$O23,$O23,AG23*$P23*(1.010145+0.002345*AH$5)^10)))))</f>
        <v>#VALUE!</v>
      </c>
      <c r="AI23" s="203" t="e">
        <f>IF($S23="",IF(AND(積算水温計算!AI118=FALSE,積算水温計算!AJ118=FALSE),"",IF(AND(積算水温計算!AI118=FALSE,積算水温計算!AJ118=TRUE),$N23,IF(AH23&gt;=$O23,"",IF(AH23*$P23*(1.010145+0.002345*AI$5)^10&gt;$O23,$O23,AH23*$P23*(1.010145+0.002345*AI$5)^10)))),IF(AI$6&lt;$BB23,"",IF(AI$6=$BB23,$T23,IF(AH23&gt;=$O23,"",IF(AH23*$P23*(1.010145+0.002345*AI$5)^10&gt;$O23,$O23,AH23*$P23*(1.010145+0.002345*AI$5)^10)))))</f>
        <v>#VALUE!</v>
      </c>
      <c r="AJ23" s="203" t="e">
        <f>IF($S23="",IF(AND(積算水温計算!AJ118=FALSE,積算水温計算!AK118=FALSE),"",IF(AND(積算水温計算!AJ118=FALSE,積算水温計算!AK118=TRUE),$N23,IF(AI23&gt;=$O23,"",IF(AI23*$P23*(1.010145+0.002345*AJ$5)^10&gt;$O23,$O23,AI23*$P23*(1.010145+0.002345*AJ$5)^10)))),IF(AJ$6&lt;$BB23,"",IF(AJ$6=$BB23,$T23,IF(AI23&gt;=$O23,"",IF(AI23*$P23*(1.010145+0.002345*AJ$5)^10&gt;$O23,$O23,AI23*$P23*(1.010145+0.002345*AJ$5)^10)))))</f>
        <v>#VALUE!</v>
      </c>
      <c r="AK23" s="203" t="e">
        <f>IF($S23="",IF(AND(積算水温計算!AK118=FALSE,積算水温計算!AL118=FALSE),"",IF(AND(積算水温計算!AK118=FALSE,積算水温計算!AL118=TRUE),$N23,IF(AJ23&gt;=$O23,"",IF(AJ23*$P23*(1.010145+0.002345*AK$5)^10&gt;$O23,$O23,AJ23*$P23*(1.010145+0.002345*AK$5)^10)))),IF(AK$6&lt;$BB23,"",IF(AK$6=$BB23,$T23,IF(AJ23&gt;=$O23,"",IF(AJ23*$P23*(1.010145+0.002345*AK$5)^10&gt;$O23,$O23,AJ23*$P23*(1.010145+0.002345*AK$5)^10)))))</f>
        <v>#VALUE!</v>
      </c>
      <c r="AL23" s="203" t="e">
        <f>IF($S23="",IF(AND(積算水温計算!AL118=FALSE,積算水温計算!AM118=FALSE),"",IF(AND(積算水温計算!AL118=FALSE,積算水温計算!AM118=TRUE),$N23,IF(AK23&gt;=$O23,"",IF(AK23*$P23*(1.010145+0.002345*AL$5)^10&gt;$O23,$O23,AK23*$P23*(1.010145+0.002345*AL$5)^10)))),IF(AL$6&lt;$BB23,"",IF(AL$6=$BB23,$T23,IF(AK23&gt;=$O23,"",IF(AK23*$P23*(1.010145+0.002345*AL$5)^10&gt;$O23,$O23,AK23*$P23*(1.010145+0.002345*AL$5)^10)))))</f>
        <v>#VALUE!</v>
      </c>
      <c r="AM23" s="203" t="e">
        <f>IF($S23="",IF(AND(積算水温計算!AM118=FALSE,積算水温計算!AN118=FALSE),"",IF(AND(積算水温計算!AM118=FALSE,積算水温計算!AN118=TRUE),$N23,IF(AL23&gt;=$O23,"",IF(AL23*$P23*(1.010145+0.002345*AM$5)^10&gt;$O23,$O23,AL23*$P23*(1.010145+0.002345*AM$5)^10)))),IF(AM$6&lt;$BB23,"",IF(AM$6=$BB23,$T23,IF(AL23&gt;=$O23,"",IF(AL23*$P23*(1.010145+0.002345*AM$5)^10&gt;$O23,$O23,AL23*$P23*(1.010145+0.002345*AM$5)^10)))))</f>
        <v>#VALUE!</v>
      </c>
      <c r="AN23" s="203" t="e">
        <f>IF($S23="",IF(AND(積算水温計算!AN118=FALSE,積算水温計算!AO118=FALSE),"",IF(AND(積算水温計算!AN118=FALSE,積算水温計算!AO118=TRUE),$N23,IF(AM23&gt;=$O23,"",IF(AM23*$P23*(1.010145+0.002345*AN$5)^10&gt;$O23,$O23,AM23*$P23*(1.010145+0.002345*AN$5)^10)))),IF(AN$6&lt;$BB23,"",IF(AN$6=$BB23,$T23,IF(AM23&gt;=$O23,"",IF(AM23*$P23*(1.010145+0.002345*AN$5)^10&gt;$O23,$O23,AM23*$P23*(1.010145+0.002345*AN$5)^10)))))</f>
        <v>#VALUE!</v>
      </c>
      <c r="AO23" s="203" t="e">
        <f>IF($S23="",IF(AND(積算水温計算!AO118=FALSE,積算水温計算!AP118=FALSE),"",IF(AND(積算水温計算!AO118=FALSE,積算水温計算!AP118=TRUE),$N23,IF(AN23&gt;=$O23,"",IF(AN23*$P23*(1.010145+0.002345*AO$5)^10&gt;$O23,$O23,AN23*$P23*(1.010145+0.002345*AO$5)^10)))),IF(AO$6&lt;$BB23,"",IF(AO$6=$BB23,$T23,IF(AN23&gt;=$O23,"",IF(AN23*$P23*(1.010145+0.002345*AO$5)^10&gt;$O23,$O23,AN23*$P23*(1.010145+0.002345*AO$5)^10)))))</f>
        <v>#VALUE!</v>
      </c>
      <c r="AP23" s="203" t="e">
        <f>IF($S23="",IF(AND(積算水温計算!AP118=FALSE,積算水温計算!AQ118=FALSE),"",IF(AND(積算水温計算!AP118=FALSE,積算水温計算!AQ118=TRUE),$N23,IF(AO23&gt;=$O23,"",IF(AO23*$P23*(1.010145+0.002345*AP$5)^10&gt;$O23,$O23,AO23*$P23*(1.010145+0.002345*AP$5)^10)))),IF(AP$6&lt;$BB23,"",IF(AP$6=$BB23,$T23,IF(AO23&gt;=$O23,"",IF(AO23*$P23*(1.010145+0.002345*AP$5)^10&gt;$O23,$O23,AO23*$P23*(1.010145+0.002345*AP$5)^10)))))</f>
        <v>#VALUE!</v>
      </c>
      <c r="AQ23" s="204" t="e">
        <f>IF($S23="",IF(AND(積算水温計算!AQ118=FALSE,積算水温計算!AR118=FALSE),"",IF(AND(積算水温計算!AQ118=FALSE,積算水温計算!AR118=TRUE),$N23,IF(AP23&gt;=$O23,"",IF(AP23*$P23*(1.010145+0.002345*AQ$5)^10&gt;$O23,$O23,AP23*$P23*(1.010145+0.002345*AQ$5)^10)))),IF(AQ$6&lt;$BB23,"",IF(AQ$6=$BB23,$T23,IF(AP23&gt;=$O23,"",IF(AP23*$P23*(1.010145+0.002345*AQ$5)^10&gt;$O23,$O23,AP23*$P23*(1.010145+0.002345*AQ$5)^10)))))</f>
        <v>#VALUE!</v>
      </c>
      <c r="AR23" s="205" t="e">
        <f>IF($S23="",IF(AND(積算水温計算!AR118=FALSE,積算水温計算!AS118=FALSE),"",IF(AND(積算水温計算!AR118=FALSE,積算水温計算!AS118=TRUE),$N23,IF(AQ23&gt;=$O23,"",IF(AQ23*$P23*(1.010145+0.002345*AR$5)^10&gt;$O23,$O23,AQ23*$P23*(1.010145+0.002345*AR$5)^10)))),IF(AR$6&lt;$BB23,"",IF(AR$6=$BB23,$T23,IF(AQ23&gt;=$O23,"",IF(AQ23*$P23*(1.010145+0.002345*AR$5)^10&gt;$O23,$O23,AQ23*$P23*(1.010145+0.002345*AR$5)^10)))))</f>
        <v>#VALUE!</v>
      </c>
      <c r="AS23" s="203" t="e">
        <f>IF($S23="",IF(AND(積算水温計算!AS118=FALSE,積算水温計算!AT118=FALSE),"",IF(AND(積算水温計算!AS118=FALSE,積算水温計算!AT118=TRUE),$N23,IF(AR23&gt;=$O23,"",IF(AR23*$P23*(1.010145+0.002345*AS$5)^10&gt;$O23,$O23,AR23*$P23*(1.010145+0.002345*AS$5)^10)))),IF(AS$6&lt;$BB23,"",IF(AS$6=$BB23,$T23,IF(AR23&gt;=$O23,"",IF(AR23*$P23*(1.010145+0.002345*AS$5)^10&gt;$O23,$O23,AR23*$P23*(1.010145+0.002345*AS$5)^10)))))</f>
        <v>#VALUE!</v>
      </c>
      <c r="AT23" s="203" t="e">
        <f>IF($S23="",IF(AND(積算水温計算!AT118=FALSE,積算水温計算!AU118=FALSE),"",IF(AND(積算水温計算!AT118=FALSE,積算水温計算!AU118=TRUE),$N23,IF(AS23&gt;=$O23,"",IF(AS23*$P23*(1.010145+0.002345*AT$5)^10&gt;$O23,$O23,AS23*$P23*(1.010145+0.002345*AT$5)^10)))),IF(AT$6&lt;$BB23,"",IF(AT$6=$BB23,$T23,IF(AS23&gt;=$O23,"",IF(AS23*$P23*(1.010145+0.002345*AT$5)^10&gt;$O23,$O23,AS23*$P23*(1.010145+0.002345*AT$5)^10)))))</f>
        <v>#VALUE!</v>
      </c>
      <c r="AU23" s="203" t="e">
        <f>IF($S23="",IF(AND(積算水温計算!AU118=FALSE,積算水温計算!AV118=FALSE),"",IF(AND(積算水温計算!AU118=FALSE,積算水温計算!AV118=TRUE),$N23,IF(AT23&gt;=$O23,"",IF(AT23*$P23*(1.010145+0.002345*AU$5)^10&gt;$O23,$O23,AT23*$P23*(1.010145+0.002345*AU$5)^10)))),IF(AU$6&lt;$BB23,"",IF(AU$6=$BB23,$T23,IF(AT23&gt;=$O23,"",IF(AT23*$P23*(1.010145+0.002345*AU$5)^10&gt;$O23,$O23,AT23*$P23*(1.010145+0.002345*AU$5)^10)))))</f>
        <v>#VALUE!</v>
      </c>
      <c r="AV23" s="203" t="e">
        <f>IF($S23="",IF(AND(積算水温計算!AV118=FALSE,積算水温計算!AW118=FALSE),"",IF(AND(積算水温計算!AV118=FALSE,積算水温計算!AW118=TRUE),$N23,IF(AU23&gt;=$O23,"",IF(AU23*$P23*(1.010145+0.002345*AV$5)^10&gt;$O23,$O23,AU23*$P23*(1.010145+0.002345*AV$5)^10)))),IF(AV$6&lt;$BB23,"",IF(AV$6=$BB23,$T23,IF(AU23&gt;=$O23,"",IF(AU23*$P23*(1.010145+0.002345*AV$5)^10&gt;$O23,$O23,AU23*$P23*(1.010145+0.002345*AV$5)^10)))))</f>
        <v>#VALUE!</v>
      </c>
      <c r="AW23" s="206" t="e">
        <f>IF($S23="",IF(AND(積算水温計算!AW118=FALSE,積算水温計算!AX118=FALSE),"",IF(AND(積算水温計算!AW118=FALSE,積算水温計算!AX118=TRUE),$N23,IF(AV23&gt;=$O23,"",IF(AV23*$P23*(1.010145+0.002345*AW$5)^10&gt;$O23,$O23,AV23*$P23*(1.010145+0.002345*AW$5)^10)))),IF(AW$6&lt;$BB23,"",IF(AW$6=$BB23,$T23,IF(AV23&gt;=$O23,"",IF(AV23*$P23*(1.010145+0.002345*AW$5)^10&gt;$O23,$O23,AV23*$P23*(1.010145+0.002345*AW$5)^10)))))</f>
        <v>#VALUE!</v>
      </c>
      <c r="AX23" s="207" t="e">
        <f>IF($S23="",IF(AND(積算水温計算!AX118=FALSE,積算水温計算!AY118=FALSE),"",IF(AND(積算水温計算!AX118=FALSE,積算水温計算!AY118=TRUE),$N23,IF(AW23&gt;=$O23,"",IF(AW23*$P23*(1.010145+0.002345*AX$5)^10&gt;$O23,$O23,AW23*$P23*(1.010145+0.002345*AX$5)^10)))),IF(AX$6&lt;$BB23,"",IF(AX$6=$BB23,$T23,IF(AW23&gt;=$O23,"",IF(AW23*$P23*(1.010145+0.002345*AX$5)^10&gt;$O23,$O23,AW23*$P23*(1.010145+0.002345*AX$5)^10)))))</f>
        <v>#VALUE!</v>
      </c>
      <c r="AY23" s="203" t="e">
        <f>IF($S23="",IF(AND(積算水温計算!AY118=FALSE,積算水温計算!AZ118=FALSE),"",IF(AND(積算水温計算!AY118=FALSE,積算水温計算!AZ118=TRUE),$N23,IF(AX23&gt;=$O23,"",IF(AX23*$P23*(1.010145+0.002345*AY$5)^10&gt;$O23,$O23,AX23*$P23*(1.010145+0.002345*AY$5)^10)))),IF(AY$6&lt;$BB23,"",IF(AY$6=$BB23,$T23,IF(AX23&gt;=$O23,"",IF(AX23*$P23*(1.010145+0.002345*AY$5)^10&gt;$O23,$O23,AX23*$P23*(1.010145+0.002345*AY$5)^10)))))</f>
        <v>#VALUE!</v>
      </c>
      <c r="AZ23" s="170" t="str">
        <f t="shared" si="1"/>
        <v/>
      </c>
      <c r="BA23" s="170" t="str">
        <f t="shared" si="2"/>
        <v/>
      </c>
      <c r="BB23" s="170" t="str">
        <f t="shared" si="3"/>
        <v/>
      </c>
      <c r="BC23" s="170" t="str">
        <f t="shared" si="4"/>
        <v/>
      </c>
      <c r="BE23" s="170" t="s">
        <v>21</v>
      </c>
      <c r="BF23" s="170">
        <v>21</v>
      </c>
    </row>
    <row r="24" spans="1:58" x14ac:dyDescent="0.4">
      <c r="A24" s="171" t="str">
        <f>IF(●入力フォーム!A24="","",●入力フォーム!A24)</f>
        <v/>
      </c>
      <c r="B24" s="197" t="str">
        <f>IF(●入力フォーム!B24="","",●入力フォーム!B24)</f>
        <v/>
      </c>
      <c r="C24" s="198" t="str">
        <f>IF(●入力フォーム!C24="","",●入力フォーム!C24)</f>
        <v/>
      </c>
      <c r="D24" s="198" t="str">
        <f>IF(●入力フォーム!D24="","",●入力フォーム!D24)</f>
        <v/>
      </c>
      <c r="E24" s="199" t="str">
        <f>IF(●入力フォーム!E24="","",●入力フォーム!E24)</f>
        <v/>
      </c>
      <c r="F24" s="198" t="str">
        <f>IF(●入力フォーム!F24="","",●入力フォーム!F24)</f>
        <v/>
      </c>
      <c r="G24" s="200" t="str">
        <f>IF(●入力フォーム!G24="","",●入力フォーム!G24)</f>
        <v/>
      </c>
      <c r="H24" s="200" t="str">
        <f>IF(●入力フォーム!H24="","",●入力フォーム!H24)</f>
        <v/>
      </c>
      <c r="I24" s="200" t="str">
        <f>IF(●入力フォーム!I24="","",●入力フォーム!I24)</f>
        <v/>
      </c>
      <c r="J24" s="171" t="str">
        <f>IF(●入力フォーム!J24="","",●入力フォーム!J24)</f>
        <v/>
      </c>
      <c r="K24" s="171" t="str">
        <f>IF(●入力フォーム!K24="","",●入力フォーム!K24)</f>
        <v/>
      </c>
      <c r="L24" s="170" t="str">
        <f>IF(●入力フォーム!L24="","",●入力フォーム!L24)</f>
        <v/>
      </c>
      <c r="M24" s="170">
        <f>IF(●入力フォーム!M24="","",●入力フォーム!M24)</f>
        <v>960</v>
      </c>
      <c r="N24" s="201">
        <f>IF(●入力フォーム!N24="","",●入力フォーム!N24)</f>
        <v>0.4</v>
      </c>
      <c r="O24" s="201">
        <f>IF(●入力フォーム!O24="","",●入力フォーム!O24)</f>
        <v>1.3</v>
      </c>
      <c r="P24" s="201">
        <f>IF(●入力フォーム!P24="","",●入力フォーム!P24)</f>
        <v>1</v>
      </c>
      <c r="Q24" s="202" t="str">
        <f>IF(●入力フォーム!Q24="","",●入力フォーム!Q24)</f>
        <v/>
      </c>
      <c r="R24" s="170" t="str">
        <f>IF(●入力フォーム!R24="","",●入力フォーム!R24)</f>
        <v/>
      </c>
      <c r="S24" s="171" t="str">
        <f>IF(●入力フォーム!S24="","",●入力フォーム!S24)</f>
        <v/>
      </c>
      <c r="T24" s="170" t="str">
        <f>IF(●入力フォーム!T24="","",●入力フォーム!T24)</f>
        <v/>
      </c>
      <c r="U24" s="171" t="str">
        <f>IF(●入力フォーム!U24="","",●入力フォーム!U24)</f>
        <v/>
      </c>
      <c r="V24" s="201" t="str">
        <f t="shared" si="5"/>
        <v/>
      </c>
      <c r="W24" s="170" t="str">
        <f>IF(●入力フォーム!W24="","",●入力フォーム!W24)</f>
        <v/>
      </c>
      <c r="X24" s="203"/>
      <c r="Y24" s="203" t="e">
        <f>IF($S24="",IF(AND(積算水温計算!Y119=FALSE,積算水温計算!Z119=FALSE),"",IF(AND(積算水温計算!Y119=FALSE,積算水温計算!Z119=TRUE),$N24,IF(X24&gt;=$O24,"",IF(X24*$P24*(1.010145+0.002345*Y$5)^10&gt;$O24,$O24,X24*$P24*(1.010145+0.002345*Y$5)^10)))),IF(Y$6&lt;$BB24,"",IF(Y$6=$BB24,$T24,IF(X24&gt;=$O24,"",IF(X24*$P24*(1.010145+0.002345*Y$5)^10&gt;$O24,$O24,X24*$P24*(1.010145+0.002345*Y$5)^10)))))</f>
        <v>#VALUE!</v>
      </c>
      <c r="Z24" s="203" t="e">
        <f>IF($S24="",IF(AND(積算水温計算!Z119=FALSE,積算水温計算!AA119=FALSE),"",IF(AND(積算水温計算!Z119=FALSE,積算水温計算!AA119=TRUE),$N24,IF(Y24&gt;=$O24,"",IF(Y24*$P24*(1.010145+0.002345*Z$5)^10&gt;$O24,$O24,Y24*$P24*(1.010145+0.002345*Z$5)^10)))),IF(Z$6&lt;$BB24,"",IF(Z$6=$BB24,$T24,IF(Y24&gt;=$O24,"",IF(Y24*$P24*(1.010145+0.002345*Z$5)^10&gt;$O24,$O24,Y24*$P24*(1.010145+0.002345*Z$5)^10)))))</f>
        <v>#VALUE!</v>
      </c>
      <c r="AA24" s="203" t="e">
        <f>IF($S24="",IF(AND(積算水温計算!AA119=FALSE,積算水温計算!AB119=FALSE),"",IF(AND(積算水温計算!AA119=FALSE,積算水温計算!AB119=TRUE),$N24,IF(Z24&gt;=$O24,"",IF(Z24*$P24*(1.010145+0.002345*AA$5)^10&gt;$O24,$O24,Z24*$P24*(1.010145+0.002345*AA$5)^10)))),IF(AA$6&lt;$BB24,"",IF(AA$6=$BB24,$T24,IF(Z24&gt;=$O24,"",IF(Z24*$P24*(1.010145+0.002345*AA$5)^10&gt;$O24,$O24,Z24*$P24*(1.010145+0.002345*AA$5)^10)))))</f>
        <v>#VALUE!</v>
      </c>
      <c r="AB24" s="203" t="e">
        <f>IF($S24="",IF(AND(積算水温計算!AB119=FALSE,積算水温計算!AC119=FALSE),"",IF(AND(積算水温計算!AB119=FALSE,積算水温計算!AC119=TRUE),$N24,IF(AA24&gt;=$O24,"",IF(AA24*$P24*(1.010145+0.002345*AB$5)^10&gt;$O24,$O24,AA24*$P24*(1.010145+0.002345*AB$5)^10)))),IF(AB$6&lt;$BB24,"",IF(AB$6=$BB24,$T24,IF(AA24&gt;=$O24,"",IF(AA24*$P24*(1.010145+0.002345*AB$5)^10&gt;$O24,$O24,AA24*$P24*(1.010145+0.002345*AB$5)^10)))))</f>
        <v>#VALUE!</v>
      </c>
      <c r="AC24" s="203" t="e">
        <f>IF($S24="",IF(AND(積算水温計算!AC119=FALSE,積算水温計算!AD119=FALSE),"",IF(AND(積算水温計算!AC119=FALSE,積算水温計算!AD119=TRUE),$N24,IF(AB24&gt;=$O24,"",IF(AB24*$P24*(1.010145+0.002345*AC$5)^10&gt;$O24,$O24,AB24*$P24*(1.010145+0.002345*AC$5)^10)))),IF(AC$6&lt;$BB24,"",IF(AC$6=$BB24,$T24,IF(AB24&gt;=$O24,"",IF(AB24*$P24*(1.010145+0.002345*AC$5)^10&gt;$O24,$O24,AB24*$P24*(1.010145+0.002345*AC$5)^10)))))</f>
        <v>#VALUE!</v>
      </c>
      <c r="AD24" s="203" t="e">
        <f>IF($S24="",IF(AND(積算水温計算!AD119=FALSE,積算水温計算!AE119=FALSE),"",IF(AND(積算水温計算!AD119=FALSE,積算水温計算!AE119=TRUE),$N24,IF(AC24&gt;=$O24,"",IF(AC24*$P24*(1.010145+0.002345*AD$5)^10&gt;$O24,$O24,AC24*$P24*(1.010145+0.002345*AD$5)^10)))),IF(AD$6&lt;$BB24,"",IF(AD$6=$BB24,$T24,IF(AC24&gt;=$O24,"",IF(AC24*$P24*(1.010145+0.002345*AD$5)^10&gt;$O24,$O24,AC24*$P24*(1.010145+0.002345*AD$5)^10)))))</f>
        <v>#VALUE!</v>
      </c>
      <c r="AE24" s="203" t="e">
        <f>IF($S24="",IF(AND(積算水温計算!AE119=FALSE,積算水温計算!AF119=FALSE),"",IF(AND(積算水温計算!AE119=FALSE,積算水温計算!AF119=TRUE),$N24,IF(AD24&gt;=$O24,"",IF(AD24*$P24*(1.010145+0.002345*AE$5)^10&gt;$O24,$O24,AD24*$P24*(1.010145+0.002345*AE$5)^10)))),IF(AE$6&lt;$BB24,"",IF(AE$6=$BB24,$T24,IF(AD24&gt;=$O24,"",IF(AD24*$P24*(1.010145+0.002345*AE$5)^10&gt;$O24,$O24,AD24*$P24*(1.010145+0.002345*AE$5)^10)))))</f>
        <v>#VALUE!</v>
      </c>
      <c r="AF24" s="203" t="e">
        <f>IF($S24="",IF(AND(積算水温計算!AF119=FALSE,積算水温計算!AG119=FALSE),"",IF(AND(積算水温計算!AF119=FALSE,積算水温計算!AG119=TRUE),$N24,IF(AE24&gt;=$O24,"",IF(AE24*$P24*(1.010145+0.002345*AF$5)^10&gt;$O24,$O24,AE24*$P24*(1.010145+0.002345*AF$5)^10)))),IF(AF$6&lt;$BB24,"",IF(AF$6=$BB24,$T24,IF(AE24&gt;=$O24,"",IF(AE24*$P24*(1.010145+0.002345*AF$5)^10&gt;$O24,$O24,AE24*$P24*(1.010145+0.002345*AF$5)^10)))))</f>
        <v>#VALUE!</v>
      </c>
      <c r="AG24" s="203" t="e">
        <f>IF($S24="",IF(AND(積算水温計算!AG119=FALSE,積算水温計算!AH119=FALSE),"",IF(AND(積算水温計算!AG119=FALSE,積算水温計算!AH119=TRUE),$N24,IF(AF24&gt;=$O24,"",IF(AF24*$P24*(1.010145+0.002345*AG$5)^10&gt;$O24,$O24,AF24*$P24*(1.010145+0.002345*AG$5)^10)))),IF(AG$6&lt;$BB24,"",IF(AG$6=$BB24,$T24,IF(AF24&gt;=$O24,"",IF(AF24*$P24*(1.010145+0.002345*AG$5)^10&gt;$O24,$O24,AF24*$P24*(1.010145+0.002345*AG$5)^10)))))</f>
        <v>#VALUE!</v>
      </c>
      <c r="AH24" s="203" t="e">
        <f>IF($S24="",IF(AND(積算水温計算!AH119=FALSE,積算水温計算!AI119=FALSE),"",IF(AND(積算水温計算!AH119=FALSE,積算水温計算!AI119=TRUE),$N24,IF(AG24&gt;=$O24,"",IF(AG24*$P24*(1.010145+0.002345*AH$5)^10&gt;$O24,$O24,AG24*$P24*(1.010145+0.002345*AH$5)^10)))),IF(AH$6&lt;$BB24,"",IF(AH$6=$BB24,$T24,IF(AG24&gt;=$O24,"",IF(AG24*$P24*(1.010145+0.002345*AH$5)^10&gt;$O24,$O24,AG24*$P24*(1.010145+0.002345*AH$5)^10)))))</f>
        <v>#VALUE!</v>
      </c>
      <c r="AI24" s="203" t="e">
        <f>IF($S24="",IF(AND(積算水温計算!AI119=FALSE,積算水温計算!AJ119=FALSE),"",IF(AND(積算水温計算!AI119=FALSE,積算水温計算!AJ119=TRUE),$N24,IF(AH24&gt;=$O24,"",IF(AH24*$P24*(1.010145+0.002345*AI$5)^10&gt;$O24,$O24,AH24*$P24*(1.010145+0.002345*AI$5)^10)))),IF(AI$6&lt;$BB24,"",IF(AI$6=$BB24,$T24,IF(AH24&gt;=$O24,"",IF(AH24*$P24*(1.010145+0.002345*AI$5)^10&gt;$O24,$O24,AH24*$P24*(1.010145+0.002345*AI$5)^10)))))</f>
        <v>#VALUE!</v>
      </c>
      <c r="AJ24" s="203" t="e">
        <f>IF($S24="",IF(AND(積算水温計算!AJ119=FALSE,積算水温計算!AK119=FALSE),"",IF(AND(積算水温計算!AJ119=FALSE,積算水温計算!AK119=TRUE),$N24,IF(AI24&gt;=$O24,"",IF(AI24*$P24*(1.010145+0.002345*AJ$5)^10&gt;$O24,$O24,AI24*$P24*(1.010145+0.002345*AJ$5)^10)))),IF(AJ$6&lt;$BB24,"",IF(AJ$6=$BB24,$T24,IF(AI24&gt;=$O24,"",IF(AI24*$P24*(1.010145+0.002345*AJ$5)^10&gt;$O24,$O24,AI24*$P24*(1.010145+0.002345*AJ$5)^10)))))</f>
        <v>#VALUE!</v>
      </c>
      <c r="AK24" s="203" t="e">
        <f>IF($S24="",IF(AND(積算水温計算!AK119=FALSE,積算水温計算!AL119=FALSE),"",IF(AND(積算水温計算!AK119=FALSE,積算水温計算!AL119=TRUE),$N24,IF(AJ24&gt;=$O24,"",IF(AJ24*$P24*(1.010145+0.002345*AK$5)^10&gt;$O24,$O24,AJ24*$P24*(1.010145+0.002345*AK$5)^10)))),IF(AK$6&lt;$BB24,"",IF(AK$6=$BB24,$T24,IF(AJ24&gt;=$O24,"",IF(AJ24*$P24*(1.010145+0.002345*AK$5)^10&gt;$O24,$O24,AJ24*$P24*(1.010145+0.002345*AK$5)^10)))))</f>
        <v>#VALUE!</v>
      </c>
      <c r="AL24" s="203" t="e">
        <f>IF($S24="",IF(AND(積算水温計算!AL119=FALSE,積算水温計算!AM119=FALSE),"",IF(AND(積算水温計算!AL119=FALSE,積算水温計算!AM119=TRUE),$N24,IF(AK24&gt;=$O24,"",IF(AK24*$P24*(1.010145+0.002345*AL$5)^10&gt;$O24,$O24,AK24*$P24*(1.010145+0.002345*AL$5)^10)))),IF(AL$6&lt;$BB24,"",IF(AL$6=$BB24,$T24,IF(AK24&gt;=$O24,"",IF(AK24*$P24*(1.010145+0.002345*AL$5)^10&gt;$O24,$O24,AK24*$P24*(1.010145+0.002345*AL$5)^10)))))</f>
        <v>#VALUE!</v>
      </c>
      <c r="AM24" s="203" t="e">
        <f>IF($S24="",IF(AND(積算水温計算!AM119=FALSE,積算水温計算!AN119=FALSE),"",IF(AND(積算水温計算!AM119=FALSE,積算水温計算!AN119=TRUE),$N24,IF(AL24&gt;=$O24,"",IF(AL24*$P24*(1.010145+0.002345*AM$5)^10&gt;$O24,$O24,AL24*$P24*(1.010145+0.002345*AM$5)^10)))),IF(AM$6&lt;$BB24,"",IF(AM$6=$BB24,$T24,IF(AL24&gt;=$O24,"",IF(AL24*$P24*(1.010145+0.002345*AM$5)^10&gt;$O24,$O24,AL24*$P24*(1.010145+0.002345*AM$5)^10)))))</f>
        <v>#VALUE!</v>
      </c>
      <c r="AN24" s="203" t="e">
        <f>IF($S24="",IF(AND(積算水温計算!AN119=FALSE,積算水温計算!AO119=FALSE),"",IF(AND(積算水温計算!AN119=FALSE,積算水温計算!AO119=TRUE),$N24,IF(AM24&gt;=$O24,"",IF(AM24*$P24*(1.010145+0.002345*AN$5)^10&gt;$O24,$O24,AM24*$P24*(1.010145+0.002345*AN$5)^10)))),IF(AN$6&lt;$BB24,"",IF(AN$6=$BB24,$T24,IF(AM24&gt;=$O24,"",IF(AM24*$P24*(1.010145+0.002345*AN$5)^10&gt;$O24,$O24,AM24*$P24*(1.010145+0.002345*AN$5)^10)))))</f>
        <v>#VALUE!</v>
      </c>
      <c r="AO24" s="203" t="e">
        <f>IF($S24="",IF(AND(積算水温計算!AO119=FALSE,積算水温計算!AP119=FALSE),"",IF(AND(積算水温計算!AO119=FALSE,積算水温計算!AP119=TRUE),$N24,IF(AN24&gt;=$O24,"",IF(AN24*$P24*(1.010145+0.002345*AO$5)^10&gt;$O24,$O24,AN24*$P24*(1.010145+0.002345*AO$5)^10)))),IF(AO$6&lt;$BB24,"",IF(AO$6=$BB24,$T24,IF(AN24&gt;=$O24,"",IF(AN24*$P24*(1.010145+0.002345*AO$5)^10&gt;$O24,$O24,AN24*$P24*(1.010145+0.002345*AO$5)^10)))))</f>
        <v>#VALUE!</v>
      </c>
      <c r="AP24" s="203" t="e">
        <f>IF($S24="",IF(AND(積算水温計算!AP119=FALSE,積算水温計算!AQ119=FALSE),"",IF(AND(積算水温計算!AP119=FALSE,積算水温計算!AQ119=TRUE),$N24,IF(AO24&gt;=$O24,"",IF(AO24*$P24*(1.010145+0.002345*AP$5)^10&gt;$O24,$O24,AO24*$P24*(1.010145+0.002345*AP$5)^10)))),IF(AP$6&lt;$BB24,"",IF(AP$6=$BB24,$T24,IF(AO24&gt;=$O24,"",IF(AO24*$P24*(1.010145+0.002345*AP$5)^10&gt;$O24,$O24,AO24*$P24*(1.010145+0.002345*AP$5)^10)))))</f>
        <v>#VALUE!</v>
      </c>
      <c r="AQ24" s="204" t="e">
        <f>IF($S24="",IF(AND(積算水温計算!AQ119=FALSE,積算水温計算!AR119=FALSE),"",IF(AND(積算水温計算!AQ119=FALSE,積算水温計算!AR119=TRUE),$N24,IF(AP24&gt;=$O24,"",IF(AP24*$P24*(1.010145+0.002345*AQ$5)^10&gt;$O24,$O24,AP24*$P24*(1.010145+0.002345*AQ$5)^10)))),IF(AQ$6&lt;$BB24,"",IF(AQ$6=$BB24,$T24,IF(AP24&gt;=$O24,"",IF(AP24*$P24*(1.010145+0.002345*AQ$5)^10&gt;$O24,$O24,AP24*$P24*(1.010145+0.002345*AQ$5)^10)))))</f>
        <v>#VALUE!</v>
      </c>
      <c r="AR24" s="205" t="e">
        <f>IF($S24="",IF(AND(積算水温計算!AR119=FALSE,積算水温計算!AS119=FALSE),"",IF(AND(積算水温計算!AR119=FALSE,積算水温計算!AS119=TRUE),$N24,IF(AQ24&gt;=$O24,"",IF(AQ24*$P24*(1.010145+0.002345*AR$5)^10&gt;$O24,$O24,AQ24*$P24*(1.010145+0.002345*AR$5)^10)))),IF(AR$6&lt;$BB24,"",IF(AR$6=$BB24,$T24,IF(AQ24&gt;=$O24,"",IF(AQ24*$P24*(1.010145+0.002345*AR$5)^10&gt;$O24,$O24,AQ24*$P24*(1.010145+0.002345*AR$5)^10)))))</f>
        <v>#VALUE!</v>
      </c>
      <c r="AS24" s="203" t="e">
        <f>IF($S24="",IF(AND(積算水温計算!AS119=FALSE,積算水温計算!AT119=FALSE),"",IF(AND(積算水温計算!AS119=FALSE,積算水温計算!AT119=TRUE),$N24,IF(AR24&gt;=$O24,"",IF(AR24*$P24*(1.010145+0.002345*AS$5)^10&gt;$O24,$O24,AR24*$P24*(1.010145+0.002345*AS$5)^10)))),IF(AS$6&lt;$BB24,"",IF(AS$6=$BB24,$T24,IF(AR24&gt;=$O24,"",IF(AR24*$P24*(1.010145+0.002345*AS$5)^10&gt;$O24,$O24,AR24*$P24*(1.010145+0.002345*AS$5)^10)))))</f>
        <v>#VALUE!</v>
      </c>
      <c r="AT24" s="203" t="e">
        <f>IF($S24="",IF(AND(積算水温計算!AT119=FALSE,積算水温計算!AU119=FALSE),"",IF(AND(積算水温計算!AT119=FALSE,積算水温計算!AU119=TRUE),$N24,IF(AS24&gt;=$O24,"",IF(AS24*$P24*(1.010145+0.002345*AT$5)^10&gt;$O24,$O24,AS24*$P24*(1.010145+0.002345*AT$5)^10)))),IF(AT$6&lt;$BB24,"",IF(AT$6=$BB24,$T24,IF(AS24&gt;=$O24,"",IF(AS24*$P24*(1.010145+0.002345*AT$5)^10&gt;$O24,$O24,AS24*$P24*(1.010145+0.002345*AT$5)^10)))))</f>
        <v>#VALUE!</v>
      </c>
      <c r="AU24" s="203" t="e">
        <f>IF($S24="",IF(AND(積算水温計算!AU119=FALSE,積算水温計算!AV119=FALSE),"",IF(AND(積算水温計算!AU119=FALSE,積算水温計算!AV119=TRUE),$N24,IF(AT24&gt;=$O24,"",IF(AT24*$P24*(1.010145+0.002345*AU$5)^10&gt;$O24,$O24,AT24*$P24*(1.010145+0.002345*AU$5)^10)))),IF(AU$6&lt;$BB24,"",IF(AU$6=$BB24,$T24,IF(AT24&gt;=$O24,"",IF(AT24*$P24*(1.010145+0.002345*AU$5)^10&gt;$O24,$O24,AT24*$P24*(1.010145+0.002345*AU$5)^10)))))</f>
        <v>#VALUE!</v>
      </c>
      <c r="AV24" s="203" t="e">
        <f>IF($S24="",IF(AND(積算水温計算!AV119=FALSE,積算水温計算!AW119=FALSE),"",IF(AND(積算水温計算!AV119=FALSE,積算水温計算!AW119=TRUE),$N24,IF(AU24&gt;=$O24,"",IF(AU24*$P24*(1.010145+0.002345*AV$5)^10&gt;$O24,$O24,AU24*$P24*(1.010145+0.002345*AV$5)^10)))),IF(AV$6&lt;$BB24,"",IF(AV$6=$BB24,$T24,IF(AU24&gt;=$O24,"",IF(AU24*$P24*(1.010145+0.002345*AV$5)^10&gt;$O24,$O24,AU24*$P24*(1.010145+0.002345*AV$5)^10)))))</f>
        <v>#VALUE!</v>
      </c>
      <c r="AW24" s="206" t="e">
        <f>IF($S24="",IF(AND(積算水温計算!AW119=FALSE,積算水温計算!AX119=FALSE),"",IF(AND(積算水温計算!AW119=FALSE,積算水温計算!AX119=TRUE),$N24,IF(AV24&gt;=$O24,"",IF(AV24*$P24*(1.010145+0.002345*AW$5)^10&gt;$O24,$O24,AV24*$P24*(1.010145+0.002345*AW$5)^10)))),IF(AW$6&lt;$BB24,"",IF(AW$6=$BB24,$T24,IF(AV24&gt;=$O24,"",IF(AV24*$P24*(1.010145+0.002345*AW$5)^10&gt;$O24,$O24,AV24*$P24*(1.010145+0.002345*AW$5)^10)))))</f>
        <v>#VALUE!</v>
      </c>
      <c r="AX24" s="207" t="e">
        <f>IF($S24="",IF(AND(積算水温計算!AX119=FALSE,積算水温計算!AY119=FALSE),"",IF(AND(積算水温計算!AX119=FALSE,積算水温計算!AY119=TRUE),$N24,IF(AW24&gt;=$O24,"",IF(AW24*$P24*(1.010145+0.002345*AX$5)^10&gt;$O24,$O24,AW24*$P24*(1.010145+0.002345*AX$5)^10)))),IF(AX$6&lt;$BB24,"",IF(AX$6=$BB24,$T24,IF(AW24&gt;=$O24,"",IF(AW24*$P24*(1.010145+0.002345*AX$5)^10&gt;$O24,$O24,AW24*$P24*(1.010145+0.002345*AX$5)^10)))))</f>
        <v>#VALUE!</v>
      </c>
      <c r="AY24" s="203" t="e">
        <f>IF($S24="",IF(AND(積算水温計算!AY119=FALSE,積算水温計算!AZ119=FALSE),"",IF(AND(積算水温計算!AY119=FALSE,積算水温計算!AZ119=TRUE),$N24,IF(AX24&gt;=$O24,"",IF(AX24*$P24*(1.010145+0.002345*AY$5)^10&gt;$O24,$O24,AX24*$P24*(1.010145+0.002345*AY$5)^10)))),IF(AY$6&lt;$BB24,"",IF(AY$6=$BB24,$T24,IF(AX24&gt;=$O24,"",IF(AX24*$P24*(1.010145+0.002345*AY$5)^10&gt;$O24,$O24,AX24*$P24*(1.010145+0.002345*AY$5)^10)))))</f>
        <v>#VALUE!</v>
      </c>
      <c r="AZ24" s="170" t="str">
        <f t="shared" si="1"/>
        <v/>
      </c>
      <c r="BA24" s="170" t="str">
        <f t="shared" si="2"/>
        <v/>
      </c>
      <c r="BB24" s="170" t="str">
        <f t="shared" si="3"/>
        <v/>
      </c>
      <c r="BC24" s="170" t="str">
        <f t="shared" si="4"/>
        <v/>
      </c>
      <c r="BE24" s="170" t="s">
        <v>22</v>
      </c>
      <c r="BF24" s="170">
        <v>22</v>
      </c>
    </row>
    <row r="25" spans="1:58" x14ac:dyDescent="0.4">
      <c r="A25" s="171" t="str">
        <f>IF(●入力フォーム!A25="","",●入力フォーム!A25)</f>
        <v/>
      </c>
      <c r="B25" s="197" t="str">
        <f>IF(●入力フォーム!B25="","",●入力フォーム!B25)</f>
        <v/>
      </c>
      <c r="C25" s="198" t="str">
        <f>IF(●入力フォーム!C25="","",●入力フォーム!C25)</f>
        <v/>
      </c>
      <c r="D25" s="198" t="str">
        <f>IF(●入力フォーム!D25="","",●入力フォーム!D25)</f>
        <v/>
      </c>
      <c r="E25" s="199" t="str">
        <f>IF(●入力フォーム!E25="","",●入力フォーム!E25)</f>
        <v/>
      </c>
      <c r="F25" s="198" t="str">
        <f>IF(●入力フォーム!F25="","",●入力フォーム!F25)</f>
        <v/>
      </c>
      <c r="G25" s="200" t="str">
        <f>IF(●入力フォーム!G25="","",●入力フォーム!G25)</f>
        <v/>
      </c>
      <c r="H25" s="200" t="str">
        <f>IF(●入力フォーム!H25="","",●入力フォーム!H25)</f>
        <v/>
      </c>
      <c r="I25" s="200" t="str">
        <f>IF(●入力フォーム!I25="","",●入力フォーム!I25)</f>
        <v/>
      </c>
      <c r="J25" s="171" t="str">
        <f>IF(●入力フォーム!J25="","",●入力フォーム!J25)</f>
        <v/>
      </c>
      <c r="K25" s="171" t="str">
        <f>IF(●入力フォーム!K25="","",●入力フォーム!K25)</f>
        <v/>
      </c>
      <c r="L25" s="170" t="str">
        <f>IF(●入力フォーム!L25="","",●入力フォーム!L25)</f>
        <v/>
      </c>
      <c r="M25" s="170">
        <f>IF(●入力フォーム!M25="","",●入力フォーム!M25)</f>
        <v>960</v>
      </c>
      <c r="N25" s="201">
        <f>IF(●入力フォーム!N25="","",●入力フォーム!N25)</f>
        <v>0.4</v>
      </c>
      <c r="O25" s="201">
        <f>IF(●入力フォーム!O25="","",●入力フォーム!O25)</f>
        <v>1.3</v>
      </c>
      <c r="P25" s="201">
        <f>IF(●入力フォーム!P25="","",●入力フォーム!P25)</f>
        <v>1</v>
      </c>
      <c r="Q25" s="202" t="str">
        <f>IF(●入力フォーム!Q25="","",●入力フォーム!Q25)</f>
        <v/>
      </c>
      <c r="R25" s="170" t="str">
        <f>IF(●入力フォーム!R25="","",●入力フォーム!R25)</f>
        <v/>
      </c>
      <c r="S25" s="171" t="str">
        <f>IF(●入力フォーム!S25="","",●入力フォーム!S25)</f>
        <v/>
      </c>
      <c r="T25" s="170" t="str">
        <f>IF(●入力フォーム!T25="","",●入力フォーム!T25)</f>
        <v/>
      </c>
      <c r="U25" s="171" t="str">
        <f>IF(●入力フォーム!U25="","",●入力フォーム!U25)</f>
        <v/>
      </c>
      <c r="V25" s="201" t="str">
        <f t="shared" si="5"/>
        <v/>
      </c>
      <c r="W25" s="170" t="str">
        <f>IF(●入力フォーム!W25="","",●入力フォーム!W25)</f>
        <v/>
      </c>
      <c r="X25" s="203"/>
      <c r="Y25" s="203" t="e">
        <f>IF($S25="",IF(AND(積算水温計算!Y120=FALSE,積算水温計算!Z120=FALSE),"",IF(AND(積算水温計算!Y120=FALSE,積算水温計算!Z120=TRUE),$N25,IF(X25&gt;=$O25,"",IF(X25*$P25*(1.010145+0.002345*Y$5)^10&gt;$O25,$O25,X25*$P25*(1.010145+0.002345*Y$5)^10)))),IF(Y$6&lt;$BB25,"",IF(Y$6=$BB25,$T25,IF(X25&gt;=$O25,"",IF(X25*$P25*(1.010145+0.002345*Y$5)^10&gt;$O25,$O25,X25*$P25*(1.010145+0.002345*Y$5)^10)))))</f>
        <v>#VALUE!</v>
      </c>
      <c r="Z25" s="203" t="e">
        <f>IF($S25="",IF(AND(積算水温計算!Z120=FALSE,積算水温計算!AA120=FALSE),"",IF(AND(積算水温計算!Z120=FALSE,積算水温計算!AA120=TRUE),$N25,IF(Y25&gt;=$O25,"",IF(Y25*$P25*(1.010145+0.002345*Z$5)^10&gt;$O25,$O25,Y25*$P25*(1.010145+0.002345*Z$5)^10)))),IF(Z$6&lt;$BB25,"",IF(Z$6=$BB25,$T25,IF(Y25&gt;=$O25,"",IF(Y25*$P25*(1.010145+0.002345*Z$5)^10&gt;$O25,$O25,Y25*$P25*(1.010145+0.002345*Z$5)^10)))))</f>
        <v>#VALUE!</v>
      </c>
      <c r="AA25" s="203" t="e">
        <f>IF($S25="",IF(AND(積算水温計算!AA120=FALSE,積算水温計算!AB120=FALSE),"",IF(AND(積算水温計算!AA120=FALSE,積算水温計算!AB120=TRUE),$N25,IF(Z25&gt;=$O25,"",IF(Z25*$P25*(1.010145+0.002345*AA$5)^10&gt;$O25,$O25,Z25*$P25*(1.010145+0.002345*AA$5)^10)))),IF(AA$6&lt;$BB25,"",IF(AA$6=$BB25,$T25,IF(Z25&gt;=$O25,"",IF(Z25*$P25*(1.010145+0.002345*AA$5)^10&gt;$O25,$O25,Z25*$P25*(1.010145+0.002345*AA$5)^10)))))</f>
        <v>#VALUE!</v>
      </c>
      <c r="AB25" s="203" t="e">
        <f>IF($S25="",IF(AND(積算水温計算!AB120=FALSE,積算水温計算!AC120=FALSE),"",IF(AND(積算水温計算!AB120=FALSE,積算水温計算!AC120=TRUE),$N25,IF(AA25&gt;=$O25,"",IF(AA25*$P25*(1.010145+0.002345*AB$5)^10&gt;$O25,$O25,AA25*$P25*(1.010145+0.002345*AB$5)^10)))),IF(AB$6&lt;$BB25,"",IF(AB$6=$BB25,$T25,IF(AA25&gt;=$O25,"",IF(AA25*$P25*(1.010145+0.002345*AB$5)^10&gt;$O25,$O25,AA25*$P25*(1.010145+0.002345*AB$5)^10)))))</f>
        <v>#VALUE!</v>
      </c>
      <c r="AC25" s="203" t="e">
        <f>IF($S25="",IF(AND(積算水温計算!AC120=FALSE,積算水温計算!AD120=FALSE),"",IF(AND(積算水温計算!AC120=FALSE,積算水温計算!AD120=TRUE),$N25,IF(AB25&gt;=$O25,"",IF(AB25*$P25*(1.010145+0.002345*AC$5)^10&gt;$O25,$O25,AB25*$P25*(1.010145+0.002345*AC$5)^10)))),IF(AC$6&lt;$BB25,"",IF(AC$6=$BB25,$T25,IF(AB25&gt;=$O25,"",IF(AB25*$P25*(1.010145+0.002345*AC$5)^10&gt;$O25,$O25,AB25*$P25*(1.010145+0.002345*AC$5)^10)))))</f>
        <v>#VALUE!</v>
      </c>
      <c r="AD25" s="203" t="e">
        <f>IF($S25="",IF(AND(積算水温計算!AD120=FALSE,積算水温計算!AE120=FALSE),"",IF(AND(積算水温計算!AD120=FALSE,積算水温計算!AE120=TRUE),$N25,IF(AC25&gt;=$O25,"",IF(AC25*$P25*(1.010145+0.002345*AD$5)^10&gt;$O25,$O25,AC25*$P25*(1.010145+0.002345*AD$5)^10)))),IF(AD$6&lt;$BB25,"",IF(AD$6=$BB25,$T25,IF(AC25&gt;=$O25,"",IF(AC25*$P25*(1.010145+0.002345*AD$5)^10&gt;$O25,$O25,AC25*$P25*(1.010145+0.002345*AD$5)^10)))))</f>
        <v>#VALUE!</v>
      </c>
      <c r="AE25" s="203" t="e">
        <f>IF($S25="",IF(AND(積算水温計算!AE120=FALSE,積算水温計算!AF120=FALSE),"",IF(AND(積算水温計算!AE120=FALSE,積算水温計算!AF120=TRUE),$N25,IF(AD25&gt;=$O25,"",IF(AD25*$P25*(1.010145+0.002345*AE$5)^10&gt;$O25,$O25,AD25*$P25*(1.010145+0.002345*AE$5)^10)))),IF(AE$6&lt;$BB25,"",IF(AE$6=$BB25,$T25,IF(AD25&gt;=$O25,"",IF(AD25*$P25*(1.010145+0.002345*AE$5)^10&gt;$O25,$O25,AD25*$P25*(1.010145+0.002345*AE$5)^10)))))</f>
        <v>#VALUE!</v>
      </c>
      <c r="AF25" s="203" t="e">
        <f>IF($S25="",IF(AND(積算水温計算!AF120=FALSE,積算水温計算!AG120=FALSE),"",IF(AND(積算水温計算!AF120=FALSE,積算水温計算!AG120=TRUE),$N25,IF(AE25&gt;=$O25,"",IF(AE25*$P25*(1.010145+0.002345*AF$5)^10&gt;$O25,$O25,AE25*$P25*(1.010145+0.002345*AF$5)^10)))),IF(AF$6&lt;$BB25,"",IF(AF$6=$BB25,$T25,IF(AE25&gt;=$O25,"",IF(AE25*$P25*(1.010145+0.002345*AF$5)^10&gt;$O25,$O25,AE25*$P25*(1.010145+0.002345*AF$5)^10)))))</f>
        <v>#VALUE!</v>
      </c>
      <c r="AG25" s="203" t="e">
        <f>IF($S25="",IF(AND(積算水温計算!AG120=FALSE,積算水温計算!AH120=FALSE),"",IF(AND(積算水温計算!AG120=FALSE,積算水温計算!AH120=TRUE),$N25,IF(AF25&gt;=$O25,"",IF(AF25*$P25*(1.010145+0.002345*AG$5)^10&gt;$O25,$O25,AF25*$P25*(1.010145+0.002345*AG$5)^10)))),IF(AG$6&lt;$BB25,"",IF(AG$6=$BB25,$T25,IF(AF25&gt;=$O25,"",IF(AF25*$P25*(1.010145+0.002345*AG$5)^10&gt;$O25,$O25,AF25*$P25*(1.010145+0.002345*AG$5)^10)))))</f>
        <v>#VALUE!</v>
      </c>
      <c r="AH25" s="203" t="e">
        <f>IF($S25="",IF(AND(積算水温計算!AH120=FALSE,積算水温計算!AI120=FALSE),"",IF(AND(積算水温計算!AH120=FALSE,積算水温計算!AI120=TRUE),$N25,IF(AG25&gt;=$O25,"",IF(AG25*$P25*(1.010145+0.002345*AH$5)^10&gt;$O25,$O25,AG25*$P25*(1.010145+0.002345*AH$5)^10)))),IF(AH$6&lt;$BB25,"",IF(AH$6=$BB25,$T25,IF(AG25&gt;=$O25,"",IF(AG25*$P25*(1.010145+0.002345*AH$5)^10&gt;$O25,$O25,AG25*$P25*(1.010145+0.002345*AH$5)^10)))))</f>
        <v>#VALUE!</v>
      </c>
      <c r="AI25" s="203" t="e">
        <f>IF($S25="",IF(AND(積算水温計算!AI120=FALSE,積算水温計算!AJ120=FALSE),"",IF(AND(積算水温計算!AI120=FALSE,積算水温計算!AJ120=TRUE),$N25,IF(AH25&gt;=$O25,"",IF(AH25*$P25*(1.010145+0.002345*AI$5)^10&gt;$O25,$O25,AH25*$P25*(1.010145+0.002345*AI$5)^10)))),IF(AI$6&lt;$BB25,"",IF(AI$6=$BB25,$T25,IF(AH25&gt;=$O25,"",IF(AH25*$P25*(1.010145+0.002345*AI$5)^10&gt;$O25,$O25,AH25*$P25*(1.010145+0.002345*AI$5)^10)))))</f>
        <v>#VALUE!</v>
      </c>
      <c r="AJ25" s="203" t="e">
        <f>IF($S25="",IF(AND(積算水温計算!AJ120=FALSE,積算水温計算!AK120=FALSE),"",IF(AND(積算水温計算!AJ120=FALSE,積算水温計算!AK120=TRUE),$N25,IF(AI25&gt;=$O25,"",IF(AI25*$P25*(1.010145+0.002345*AJ$5)^10&gt;$O25,$O25,AI25*$P25*(1.010145+0.002345*AJ$5)^10)))),IF(AJ$6&lt;$BB25,"",IF(AJ$6=$BB25,$T25,IF(AI25&gt;=$O25,"",IF(AI25*$P25*(1.010145+0.002345*AJ$5)^10&gt;$O25,$O25,AI25*$P25*(1.010145+0.002345*AJ$5)^10)))))</f>
        <v>#VALUE!</v>
      </c>
      <c r="AK25" s="203" t="e">
        <f>IF($S25="",IF(AND(積算水温計算!AK120=FALSE,積算水温計算!AL120=FALSE),"",IF(AND(積算水温計算!AK120=FALSE,積算水温計算!AL120=TRUE),$N25,IF(AJ25&gt;=$O25,"",IF(AJ25*$P25*(1.010145+0.002345*AK$5)^10&gt;$O25,$O25,AJ25*$P25*(1.010145+0.002345*AK$5)^10)))),IF(AK$6&lt;$BB25,"",IF(AK$6=$BB25,$T25,IF(AJ25&gt;=$O25,"",IF(AJ25*$P25*(1.010145+0.002345*AK$5)^10&gt;$O25,$O25,AJ25*$P25*(1.010145+0.002345*AK$5)^10)))))</f>
        <v>#VALUE!</v>
      </c>
      <c r="AL25" s="203" t="e">
        <f>IF($S25="",IF(AND(積算水温計算!AL120=FALSE,積算水温計算!AM120=FALSE),"",IF(AND(積算水温計算!AL120=FALSE,積算水温計算!AM120=TRUE),$N25,IF(AK25&gt;=$O25,"",IF(AK25*$P25*(1.010145+0.002345*AL$5)^10&gt;$O25,$O25,AK25*$P25*(1.010145+0.002345*AL$5)^10)))),IF(AL$6&lt;$BB25,"",IF(AL$6=$BB25,$T25,IF(AK25&gt;=$O25,"",IF(AK25*$P25*(1.010145+0.002345*AL$5)^10&gt;$O25,$O25,AK25*$P25*(1.010145+0.002345*AL$5)^10)))))</f>
        <v>#VALUE!</v>
      </c>
      <c r="AM25" s="203" t="e">
        <f>IF($S25="",IF(AND(積算水温計算!AM120=FALSE,積算水温計算!AN120=FALSE),"",IF(AND(積算水温計算!AM120=FALSE,積算水温計算!AN120=TRUE),$N25,IF(AL25&gt;=$O25,"",IF(AL25*$P25*(1.010145+0.002345*AM$5)^10&gt;$O25,$O25,AL25*$P25*(1.010145+0.002345*AM$5)^10)))),IF(AM$6&lt;$BB25,"",IF(AM$6=$BB25,$T25,IF(AL25&gt;=$O25,"",IF(AL25*$P25*(1.010145+0.002345*AM$5)^10&gt;$O25,$O25,AL25*$P25*(1.010145+0.002345*AM$5)^10)))))</f>
        <v>#VALUE!</v>
      </c>
      <c r="AN25" s="203" t="e">
        <f>IF($S25="",IF(AND(積算水温計算!AN120=FALSE,積算水温計算!AO120=FALSE),"",IF(AND(積算水温計算!AN120=FALSE,積算水温計算!AO120=TRUE),$N25,IF(AM25&gt;=$O25,"",IF(AM25*$P25*(1.010145+0.002345*AN$5)^10&gt;$O25,$O25,AM25*$P25*(1.010145+0.002345*AN$5)^10)))),IF(AN$6&lt;$BB25,"",IF(AN$6=$BB25,$T25,IF(AM25&gt;=$O25,"",IF(AM25*$P25*(1.010145+0.002345*AN$5)^10&gt;$O25,$O25,AM25*$P25*(1.010145+0.002345*AN$5)^10)))))</f>
        <v>#VALUE!</v>
      </c>
      <c r="AO25" s="203" t="e">
        <f>IF($S25="",IF(AND(積算水温計算!AO120=FALSE,積算水温計算!AP120=FALSE),"",IF(AND(積算水温計算!AO120=FALSE,積算水温計算!AP120=TRUE),$N25,IF(AN25&gt;=$O25,"",IF(AN25*$P25*(1.010145+0.002345*AO$5)^10&gt;$O25,$O25,AN25*$P25*(1.010145+0.002345*AO$5)^10)))),IF(AO$6&lt;$BB25,"",IF(AO$6=$BB25,$T25,IF(AN25&gt;=$O25,"",IF(AN25*$P25*(1.010145+0.002345*AO$5)^10&gt;$O25,$O25,AN25*$P25*(1.010145+0.002345*AO$5)^10)))))</f>
        <v>#VALUE!</v>
      </c>
      <c r="AP25" s="203" t="e">
        <f>IF($S25="",IF(AND(積算水温計算!AP120=FALSE,積算水温計算!AQ120=FALSE),"",IF(AND(積算水温計算!AP120=FALSE,積算水温計算!AQ120=TRUE),$N25,IF(AO25&gt;=$O25,"",IF(AO25*$P25*(1.010145+0.002345*AP$5)^10&gt;$O25,$O25,AO25*$P25*(1.010145+0.002345*AP$5)^10)))),IF(AP$6&lt;$BB25,"",IF(AP$6=$BB25,$T25,IF(AO25&gt;=$O25,"",IF(AO25*$P25*(1.010145+0.002345*AP$5)^10&gt;$O25,$O25,AO25*$P25*(1.010145+0.002345*AP$5)^10)))))</f>
        <v>#VALUE!</v>
      </c>
      <c r="AQ25" s="204" t="e">
        <f>IF($S25="",IF(AND(積算水温計算!AQ120=FALSE,積算水温計算!AR120=FALSE),"",IF(AND(積算水温計算!AQ120=FALSE,積算水温計算!AR120=TRUE),$N25,IF(AP25&gt;=$O25,"",IF(AP25*$P25*(1.010145+0.002345*AQ$5)^10&gt;$O25,$O25,AP25*$P25*(1.010145+0.002345*AQ$5)^10)))),IF(AQ$6&lt;$BB25,"",IF(AQ$6=$BB25,$T25,IF(AP25&gt;=$O25,"",IF(AP25*$P25*(1.010145+0.002345*AQ$5)^10&gt;$O25,$O25,AP25*$P25*(1.010145+0.002345*AQ$5)^10)))))</f>
        <v>#VALUE!</v>
      </c>
      <c r="AR25" s="205" t="e">
        <f>IF($S25="",IF(AND(積算水温計算!AR120=FALSE,積算水温計算!AS120=FALSE),"",IF(AND(積算水温計算!AR120=FALSE,積算水温計算!AS120=TRUE),$N25,IF(AQ25&gt;=$O25,"",IF(AQ25*$P25*(1.010145+0.002345*AR$5)^10&gt;$O25,$O25,AQ25*$P25*(1.010145+0.002345*AR$5)^10)))),IF(AR$6&lt;$BB25,"",IF(AR$6=$BB25,$T25,IF(AQ25&gt;=$O25,"",IF(AQ25*$P25*(1.010145+0.002345*AR$5)^10&gt;$O25,$O25,AQ25*$P25*(1.010145+0.002345*AR$5)^10)))))</f>
        <v>#VALUE!</v>
      </c>
      <c r="AS25" s="203" t="e">
        <f>IF($S25="",IF(AND(積算水温計算!AS120=FALSE,積算水温計算!AT120=FALSE),"",IF(AND(積算水温計算!AS120=FALSE,積算水温計算!AT120=TRUE),$N25,IF(AR25&gt;=$O25,"",IF(AR25*$P25*(1.010145+0.002345*AS$5)^10&gt;$O25,$O25,AR25*$P25*(1.010145+0.002345*AS$5)^10)))),IF(AS$6&lt;$BB25,"",IF(AS$6=$BB25,$T25,IF(AR25&gt;=$O25,"",IF(AR25*$P25*(1.010145+0.002345*AS$5)^10&gt;$O25,$O25,AR25*$P25*(1.010145+0.002345*AS$5)^10)))))</f>
        <v>#VALUE!</v>
      </c>
      <c r="AT25" s="203" t="e">
        <f>IF($S25="",IF(AND(積算水温計算!AT120=FALSE,積算水温計算!AU120=FALSE),"",IF(AND(積算水温計算!AT120=FALSE,積算水温計算!AU120=TRUE),$N25,IF(AS25&gt;=$O25,"",IF(AS25*$P25*(1.010145+0.002345*AT$5)^10&gt;$O25,$O25,AS25*$P25*(1.010145+0.002345*AT$5)^10)))),IF(AT$6&lt;$BB25,"",IF(AT$6=$BB25,$T25,IF(AS25&gt;=$O25,"",IF(AS25*$P25*(1.010145+0.002345*AT$5)^10&gt;$O25,$O25,AS25*$P25*(1.010145+0.002345*AT$5)^10)))))</f>
        <v>#VALUE!</v>
      </c>
      <c r="AU25" s="203" t="e">
        <f>IF($S25="",IF(AND(積算水温計算!AU120=FALSE,積算水温計算!AV120=FALSE),"",IF(AND(積算水温計算!AU120=FALSE,積算水温計算!AV120=TRUE),$N25,IF(AT25&gt;=$O25,"",IF(AT25*$P25*(1.010145+0.002345*AU$5)^10&gt;$O25,$O25,AT25*$P25*(1.010145+0.002345*AU$5)^10)))),IF(AU$6&lt;$BB25,"",IF(AU$6=$BB25,$T25,IF(AT25&gt;=$O25,"",IF(AT25*$P25*(1.010145+0.002345*AU$5)^10&gt;$O25,$O25,AT25*$P25*(1.010145+0.002345*AU$5)^10)))))</f>
        <v>#VALUE!</v>
      </c>
      <c r="AV25" s="203" t="e">
        <f>IF($S25="",IF(AND(積算水温計算!AV120=FALSE,積算水温計算!AW120=FALSE),"",IF(AND(積算水温計算!AV120=FALSE,積算水温計算!AW120=TRUE),$N25,IF(AU25&gt;=$O25,"",IF(AU25*$P25*(1.010145+0.002345*AV$5)^10&gt;$O25,$O25,AU25*$P25*(1.010145+0.002345*AV$5)^10)))),IF(AV$6&lt;$BB25,"",IF(AV$6=$BB25,$T25,IF(AU25&gt;=$O25,"",IF(AU25*$P25*(1.010145+0.002345*AV$5)^10&gt;$O25,$O25,AU25*$P25*(1.010145+0.002345*AV$5)^10)))))</f>
        <v>#VALUE!</v>
      </c>
      <c r="AW25" s="206" t="e">
        <f>IF($S25="",IF(AND(積算水温計算!AW120=FALSE,積算水温計算!AX120=FALSE),"",IF(AND(積算水温計算!AW120=FALSE,積算水温計算!AX120=TRUE),$N25,IF(AV25&gt;=$O25,"",IF(AV25*$P25*(1.010145+0.002345*AW$5)^10&gt;$O25,$O25,AV25*$P25*(1.010145+0.002345*AW$5)^10)))),IF(AW$6&lt;$BB25,"",IF(AW$6=$BB25,$T25,IF(AV25&gt;=$O25,"",IF(AV25*$P25*(1.010145+0.002345*AW$5)^10&gt;$O25,$O25,AV25*$P25*(1.010145+0.002345*AW$5)^10)))))</f>
        <v>#VALUE!</v>
      </c>
      <c r="AX25" s="207" t="e">
        <f>IF($S25="",IF(AND(積算水温計算!AX120=FALSE,積算水温計算!AY120=FALSE),"",IF(AND(積算水温計算!AX120=FALSE,積算水温計算!AY120=TRUE),$N25,IF(AW25&gt;=$O25,"",IF(AW25*$P25*(1.010145+0.002345*AX$5)^10&gt;$O25,$O25,AW25*$P25*(1.010145+0.002345*AX$5)^10)))),IF(AX$6&lt;$BB25,"",IF(AX$6=$BB25,$T25,IF(AW25&gt;=$O25,"",IF(AW25*$P25*(1.010145+0.002345*AX$5)^10&gt;$O25,$O25,AW25*$P25*(1.010145+0.002345*AX$5)^10)))))</f>
        <v>#VALUE!</v>
      </c>
      <c r="AY25" s="203" t="e">
        <f>IF($S25="",IF(AND(積算水温計算!AY120=FALSE,積算水温計算!AZ120=FALSE),"",IF(AND(積算水温計算!AY120=FALSE,積算水温計算!AZ120=TRUE),$N25,IF(AX25&gt;=$O25,"",IF(AX25*$P25*(1.010145+0.002345*AY$5)^10&gt;$O25,$O25,AX25*$P25*(1.010145+0.002345*AY$5)^10)))),IF(AY$6&lt;$BB25,"",IF(AY$6=$BB25,$T25,IF(AX25&gt;=$O25,"",IF(AX25*$P25*(1.010145+0.002345*AY$5)^10&gt;$O25,$O25,AX25*$P25*(1.010145+0.002345*AY$5)^10)))))</f>
        <v>#VALUE!</v>
      </c>
      <c r="AZ25" s="170" t="str">
        <f t="shared" si="1"/>
        <v/>
      </c>
      <c r="BA25" s="170" t="str">
        <f t="shared" si="2"/>
        <v/>
      </c>
      <c r="BB25" s="170" t="str">
        <f t="shared" si="3"/>
        <v/>
      </c>
      <c r="BC25" s="170" t="str">
        <f t="shared" si="4"/>
        <v/>
      </c>
      <c r="BE25" s="170" t="s">
        <v>23</v>
      </c>
      <c r="BF25" s="170">
        <v>23</v>
      </c>
    </row>
    <row r="26" spans="1:58" x14ac:dyDescent="0.4">
      <c r="A26" s="171" t="str">
        <f>IF(●入力フォーム!A26="","",●入力フォーム!A26)</f>
        <v/>
      </c>
      <c r="B26" s="197" t="str">
        <f>IF(●入力フォーム!B26="","",●入力フォーム!B26)</f>
        <v/>
      </c>
      <c r="C26" s="198" t="str">
        <f>IF(●入力フォーム!C26="","",●入力フォーム!C26)</f>
        <v/>
      </c>
      <c r="D26" s="198" t="str">
        <f>IF(●入力フォーム!D26="","",●入力フォーム!D26)</f>
        <v/>
      </c>
      <c r="E26" s="199" t="str">
        <f>IF(●入力フォーム!E26="","",●入力フォーム!E26)</f>
        <v/>
      </c>
      <c r="F26" s="198" t="str">
        <f>IF(●入力フォーム!F26="","",●入力フォーム!F26)</f>
        <v/>
      </c>
      <c r="G26" s="200" t="str">
        <f>IF(●入力フォーム!G26="","",●入力フォーム!G26)</f>
        <v/>
      </c>
      <c r="H26" s="200" t="str">
        <f>IF(●入力フォーム!H26="","",●入力フォーム!H26)</f>
        <v/>
      </c>
      <c r="I26" s="200" t="str">
        <f>IF(●入力フォーム!I26="","",●入力フォーム!I26)</f>
        <v/>
      </c>
      <c r="J26" s="171" t="str">
        <f>IF(●入力フォーム!J26="","",●入力フォーム!J26)</f>
        <v/>
      </c>
      <c r="K26" s="171" t="str">
        <f>IF(●入力フォーム!K26="","",●入力フォーム!K26)</f>
        <v/>
      </c>
      <c r="L26" s="170" t="str">
        <f>IF(●入力フォーム!L26="","",●入力フォーム!L26)</f>
        <v/>
      </c>
      <c r="M26" s="170">
        <f>IF(●入力フォーム!M26="","",●入力フォーム!M26)</f>
        <v>960</v>
      </c>
      <c r="N26" s="201">
        <f>IF(●入力フォーム!N26="","",●入力フォーム!N26)</f>
        <v>0.4</v>
      </c>
      <c r="O26" s="201">
        <f>IF(●入力フォーム!O26="","",●入力フォーム!O26)</f>
        <v>1.3</v>
      </c>
      <c r="P26" s="201">
        <f>IF(●入力フォーム!P26="","",●入力フォーム!P26)</f>
        <v>1</v>
      </c>
      <c r="Q26" s="202" t="str">
        <f>IF(●入力フォーム!Q26="","",●入力フォーム!Q26)</f>
        <v/>
      </c>
      <c r="R26" s="170" t="str">
        <f>IF(●入力フォーム!R26="","",●入力フォーム!R26)</f>
        <v/>
      </c>
      <c r="S26" s="171" t="str">
        <f>IF(●入力フォーム!S26="","",●入力フォーム!S26)</f>
        <v/>
      </c>
      <c r="T26" s="170" t="str">
        <f>IF(●入力フォーム!T26="","",●入力フォーム!T26)</f>
        <v/>
      </c>
      <c r="U26" s="171" t="str">
        <f>IF(●入力フォーム!U26="","",●入力フォーム!U26)</f>
        <v/>
      </c>
      <c r="V26" s="201" t="str">
        <f t="shared" si="5"/>
        <v/>
      </c>
      <c r="W26" s="170" t="str">
        <f>IF(●入力フォーム!W26="","",●入力フォーム!W26)</f>
        <v/>
      </c>
      <c r="X26" s="203"/>
      <c r="Y26" s="203" t="e">
        <f>IF($S26="",IF(AND(積算水温計算!Y121=FALSE,積算水温計算!Z121=FALSE),"",IF(AND(積算水温計算!Y121=FALSE,積算水温計算!Z121=TRUE),$N26,IF(X26&gt;=$O26,"",IF(X26*$P26*(1.010145+0.002345*Y$5)^10&gt;$O26,$O26,X26*$P26*(1.010145+0.002345*Y$5)^10)))),IF(Y$6&lt;$BB26,"",IF(Y$6=$BB26,$T26,IF(X26&gt;=$O26,"",IF(X26*$P26*(1.010145+0.002345*Y$5)^10&gt;$O26,$O26,X26*$P26*(1.010145+0.002345*Y$5)^10)))))</f>
        <v>#VALUE!</v>
      </c>
      <c r="Z26" s="203" t="e">
        <f>IF($S26="",IF(AND(積算水温計算!Z121=FALSE,積算水温計算!AA121=FALSE),"",IF(AND(積算水温計算!Z121=FALSE,積算水温計算!AA121=TRUE),$N26,IF(Y26&gt;=$O26,"",IF(Y26*$P26*(1.010145+0.002345*Z$5)^10&gt;$O26,$O26,Y26*$P26*(1.010145+0.002345*Z$5)^10)))),IF(Z$6&lt;$BB26,"",IF(Z$6=$BB26,$T26,IF(Y26&gt;=$O26,"",IF(Y26*$P26*(1.010145+0.002345*Z$5)^10&gt;$O26,$O26,Y26*$P26*(1.010145+0.002345*Z$5)^10)))))</f>
        <v>#VALUE!</v>
      </c>
      <c r="AA26" s="203" t="e">
        <f>IF($S26="",IF(AND(積算水温計算!AA121=FALSE,積算水温計算!AB121=FALSE),"",IF(AND(積算水温計算!AA121=FALSE,積算水温計算!AB121=TRUE),$N26,IF(Z26&gt;=$O26,"",IF(Z26*$P26*(1.010145+0.002345*AA$5)^10&gt;$O26,$O26,Z26*$P26*(1.010145+0.002345*AA$5)^10)))),IF(AA$6&lt;$BB26,"",IF(AA$6=$BB26,$T26,IF(Z26&gt;=$O26,"",IF(Z26*$P26*(1.010145+0.002345*AA$5)^10&gt;$O26,$O26,Z26*$P26*(1.010145+0.002345*AA$5)^10)))))</f>
        <v>#VALUE!</v>
      </c>
      <c r="AB26" s="203" t="e">
        <f>IF($S26="",IF(AND(積算水温計算!AB121=FALSE,積算水温計算!AC121=FALSE),"",IF(AND(積算水温計算!AB121=FALSE,積算水温計算!AC121=TRUE),$N26,IF(AA26&gt;=$O26,"",IF(AA26*$P26*(1.010145+0.002345*AB$5)^10&gt;$O26,$O26,AA26*$P26*(1.010145+0.002345*AB$5)^10)))),IF(AB$6&lt;$BB26,"",IF(AB$6=$BB26,$T26,IF(AA26&gt;=$O26,"",IF(AA26*$P26*(1.010145+0.002345*AB$5)^10&gt;$O26,$O26,AA26*$P26*(1.010145+0.002345*AB$5)^10)))))</f>
        <v>#VALUE!</v>
      </c>
      <c r="AC26" s="203" t="e">
        <f>IF($S26="",IF(AND(積算水温計算!AC121=FALSE,積算水温計算!AD121=FALSE),"",IF(AND(積算水温計算!AC121=FALSE,積算水温計算!AD121=TRUE),$N26,IF(AB26&gt;=$O26,"",IF(AB26*$P26*(1.010145+0.002345*AC$5)^10&gt;$O26,$O26,AB26*$P26*(1.010145+0.002345*AC$5)^10)))),IF(AC$6&lt;$BB26,"",IF(AC$6=$BB26,$T26,IF(AB26&gt;=$O26,"",IF(AB26*$P26*(1.010145+0.002345*AC$5)^10&gt;$O26,$O26,AB26*$P26*(1.010145+0.002345*AC$5)^10)))))</f>
        <v>#VALUE!</v>
      </c>
      <c r="AD26" s="203" t="e">
        <f>IF($S26="",IF(AND(積算水温計算!AD121=FALSE,積算水温計算!AE121=FALSE),"",IF(AND(積算水温計算!AD121=FALSE,積算水温計算!AE121=TRUE),$N26,IF(AC26&gt;=$O26,"",IF(AC26*$P26*(1.010145+0.002345*AD$5)^10&gt;$O26,$O26,AC26*$P26*(1.010145+0.002345*AD$5)^10)))),IF(AD$6&lt;$BB26,"",IF(AD$6=$BB26,$T26,IF(AC26&gt;=$O26,"",IF(AC26*$P26*(1.010145+0.002345*AD$5)^10&gt;$O26,$O26,AC26*$P26*(1.010145+0.002345*AD$5)^10)))))</f>
        <v>#VALUE!</v>
      </c>
      <c r="AE26" s="203" t="e">
        <f>IF($S26="",IF(AND(積算水温計算!AE121=FALSE,積算水温計算!AF121=FALSE),"",IF(AND(積算水温計算!AE121=FALSE,積算水温計算!AF121=TRUE),$N26,IF(AD26&gt;=$O26,"",IF(AD26*$P26*(1.010145+0.002345*AE$5)^10&gt;$O26,$O26,AD26*$P26*(1.010145+0.002345*AE$5)^10)))),IF(AE$6&lt;$BB26,"",IF(AE$6=$BB26,$T26,IF(AD26&gt;=$O26,"",IF(AD26*$P26*(1.010145+0.002345*AE$5)^10&gt;$O26,$O26,AD26*$P26*(1.010145+0.002345*AE$5)^10)))))</f>
        <v>#VALUE!</v>
      </c>
      <c r="AF26" s="203" t="e">
        <f>IF($S26="",IF(AND(積算水温計算!AF121=FALSE,積算水温計算!AG121=FALSE),"",IF(AND(積算水温計算!AF121=FALSE,積算水温計算!AG121=TRUE),$N26,IF(AE26&gt;=$O26,"",IF(AE26*$P26*(1.010145+0.002345*AF$5)^10&gt;$O26,$O26,AE26*$P26*(1.010145+0.002345*AF$5)^10)))),IF(AF$6&lt;$BB26,"",IF(AF$6=$BB26,$T26,IF(AE26&gt;=$O26,"",IF(AE26*$P26*(1.010145+0.002345*AF$5)^10&gt;$O26,$O26,AE26*$P26*(1.010145+0.002345*AF$5)^10)))))</f>
        <v>#VALUE!</v>
      </c>
      <c r="AG26" s="203" t="e">
        <f>IF($S26="",IF(AND(積算水温計算!AG121=FALSE,積算水温計算!AH121=FALSE),"",IF(AND(積算水温計算!AG121=FALSE,積算水温計算!AH121=TRUE),$N26,IF(AF26&gt;=$O26,"",IF(AF26*$P26*(1.010145+0.002345*AG$5)^10&gt;$O26,$O26,AF26*$P26*(1.010145+0.002345*AG$5)^10)))),IF(AG$6&lt;$BB26,"",IF(AG$6=$BB26,$T26,IF(AF26&gt;=$O26,"",IF(AF26*$P26*(1.010145+0.002345*AG$5)^10&gt;$O26,$O26,AF26*$P26*(1.010145+0.002345*AG$5)^10)))))</f>
        <v>#VALUE!</v>
      </c>
      <c r="AH26" s="203" t="e">
        <f>IF($S26="",IF(AND(積算水温計算!AH121=FALSE,積算水温計算!AI121=FALSE),"",IF(AND(積算水温計算!AH121=FALSE,積算水温計算!AI121=TRUE),$N26,IF(AG26&gt;=$O26,"",IF(AG26*$P26*(1.010145+0.002345*AH$5)^10&gt;$O26,$O26,AG26*$P26*(1.010145+0.002345*AH$5)^10)))),IF(AH$6&lt;$BB26,"",IF(AH$6=$BB26,$T26,IF(AG26&gt;=$O26,"",IF(AG26*$P26*(1.010145+0.002345*AH$5)^10&gt;$O26,$O26,AG26*$P26*(1.010145+0.002345*AH$5)^10)))))</f>
        <v>#VALUE!</v>
      </c>
      <c r="AI26" s="203" t="e">
        <f>IF($S26="",IF(AND(積算水温計算!AI121=FALSE,積算水温計算!AJ121=FALSE),"",IF(AND(積算水温計算!AI121=FALSE,積算水温計算!AJ121=TRUE),$N26,IF(AH26&gt;=$O26,"",IF(AH26*$P26*(1.010145+0.002345*AI$5)^10&gt;$O26,$O26,AH26*$P26*(1.010145+0.002345*AI$5)^10)))),IF(AI$6&lt;$BB26,"",IF(AI$6=$BB26,$T26,IF(AH26&gt;=$O26,"",IF(AH26*$P26*(1.010145+0.002345*AI$5)^10&gt;$O26,$O26,AH26*$P26*(1.010145+0.002345*AI$5)^10)))))</f>
        <v>#VALUE!</v>
      </c>
      <c r="AJ26" s="203" t="e">
        <f>IF($S26="",IF(AND(積算水温計算!AJ121=FALSE,積算水温計算!AK121=FALSE),"",IF(AND(積算水温計算!AJ121=FALSE,積算水温計算!AK121=TRUE),$N26,IF(AI26&gt;=$O26,"",IF(AI26*$P26*(1.010145+0.002345*AJ$5)^10&gt;$O26,$O26,AI26*$P26*(1.010145+0.002345*AJ$5)^10)))),IF(AJ$6&lt;$BB26,"",IF(AJ$6=$BB26,$T26,IF(AI26&gt;=$O26,"",IF(AI26*$P26*(1.010145+0.002345*AJ$5)^10&gt;$O26,$O26,AI26*$P26*(1.010145+0.002345*AJ$5)^10)))))</f>
        <v>#VALUE!</v>
      </c>
      <c r="AK26" s="203" t="e">
        <f>IF($S26="",IF(AND(積算水温計算!AK121=FALSE,積算水温計算!AL121=FALSE),"",IF(AND(積算水温計算!AK121=FALSE,積算水温計算!AL121=TRUE),$N26,IF(AJ26&gt;=$O26,"",IF(AJ26*$P26*(1.010145+0.002345*AK$5)^10&gt;$O26,$O26,AJ26*$P26*(1.010145+0.002345*AK$5)^10)))),IF(AK$6&lt;$BB26,"",IF(AK$6=$BB26,$T26,IF(AJ26&gt;=$O26,"",IF(AJ26*$P26*(1.010145+0.002345*AK$5)^10&gt;$O26,$O26,AJ26*$P26*(1.010145+0.002345*AK$5)^10)))))</f>
        <v>#VALUE!</v>
      </c>
      <c r="AL26" s="203" t="e">
        <f>IF($S26="",IF(AND(積算水温計算!AL121=FALSE,積算水温計算!AM121=FALSE),"",IF(AND(積算水温計算!AL121=FALSE,積算水温計算!AM121=TRUE),$N26,IF(AK26&gt;=$O26,"",IF(AK26*$P26*(1.010145+0.002345*AL$5)^10&gt;$O26,$O26,AK26*$P26*(1.010145+0.002345*AL$5)^10)))),IF(AL$6&lt;$BB26,"",IF(AL$6=$BB26,$T26,IF(AK26&gt;=$O26,"",IF(AK26*$P26*(1.010145+0.002345*AL$5)^10&gt;$O26,$O26,AK26*$P26*(1.010145+0.002345*AL$5)^10)))))</f>
        <v>#VALUE!</v>
      </c>
      <c r="AM26" s="203" t="e">
        <f>IF($S26="",IF(AND(積算水温計算!AM121=FALSE,積算水温計算!AN121=FALSE),"",IF(AND(積算水温計算!AM121=FALSE,積算水温計算!AN121=TRUE),$N26,IF(AL26&gt;=$O26,"",IF(AL26*$P26*(1.010145+0.002345*AM$5)^10&gt;$O26,$O26,AL26*$P26*(1.010145+0.002345*AM$5)^10)))),IF(AM$6&lt;$BB26,"",IF(AM$6=$BB26,$T26,IF(AL26&gt;=$O26,"",IF(AL26*$P26*(1.010145+0.002345*AM$5)^10&gt;$O26,$O26,AL26*$P26*(1.010145+0.002345*AM$5)^10)))))</f>
        <v>#VALUE!</v>
      </c>
      <c r="AN26" s="203" t="e">
        <f>IF($S26="",IF(AND(積算水温計算!AN121=FALSE,積算水温計算!AO121=FALSE),"",IF(AND(積算水温計算!AN121=FALSE,積算水温計算!AO121=TRUE),$N26,IF(AM26&gt;=$O26,"",IF(AM26*$P26*(1.010145+0.002345*AN$5)^10&gt;$O26,$O26,AM26*$P26*(1.010145+0.002345*AN$5)^10)))),IF(AN$6&lt;$BB26,"",IF(AN$6=$BB26,$T26,IF(AM26&gt;=$O26,"",IF(AM26*$P26*(1.010145+0.002345*AN$5)^10&gt;$O26,$O26,AM26*$P26*(1.010145+0.002345*AN$5)^10)))))</f>
        <v>#VALUE!</v>
      </c>
      <c r="AO26" s="203" t="e">
        <f>IF($S26="",IF(AND(積算水温計算!AO121=FALSE,積算水温計算!AP121=FALSE),"",IF(AND(積算水温計算!AO121=FALSE,積算水温計算!AP121=TRUE),$N26,IF(AN26&gt;=$O26,"",IF(AN26*$P26*(1.010145+0.002345*AO$5)^10&gt;$O26,$O26,AN26*$P26*(1.010145+0.002345*AO$5)^10)))),IF(AO$6&lt;$BB26,"",IF(AO$6=$BB26,$T26,IF(AN26&gt;=$O26,"",IF(AN26*$P26*(1.010145+0.002345*AO$5)^10&gt;$O26,$O26,AN26*$P26*(1.010145+0.002345*AO$5)^10)))))</f>
        <v>#VALUE!</v>
      </c>
      <c r="AP26" s="203" t="e">
        <f>IF($S26="",IF(AND(積算水温計算!AP121=FALSE,積算水温計算!AQ121=FALSE),"",IF(AND(積算水温計算!AP121=FALSE,積算水温計算!AQ121=TRUE),$N26,IF(AO26&gt;=$O26,"",IF(AO26*$P26*(1.010145+0.002345*AP$5)^10&gt;$O26,$O26,AO26*$P26*(1.010145+0.002345*AP$5)^10)))),IF(AP$6&lt;$BB26,"",IF(AP$6=$BB26,$T26,IF(AO26&gt;=$O26,"",IF(AO26*$P26*(1.010145+0.002345*AP$5)^10&gt;$O26,$O26,AO26*$P26*(1.010145+0.002345*AP$5)^10)))))</f>
        <v>#VALUE!</v>
      </c>
      <c r="AQ26" s="204" t="e">
        <f>IF($S26="",IF(AND(積算水温計算!AQ121=FALSE,積算水温計算!AR121=FALSE),"",IF(AND(積算水温計算!AQ121=FALSE,積算水温計算!AR121=TRUE),$N26,IF(AP26&gt;=$O26,"",IF(AP26*$P26*(1.010145+0.002345*AQ$5)^10&gt;$O26,$O26,AP26*$P26*(1.010145+0.002345*AQ$5)^10)))),IF(AQ$6&lt;$BB26,"",IF(AQ$6=$BB26,$T26,IF(AP26&gt;=$O26,"",IF(AP26*$P26*(1.010145+0.002345*AQ$5)^10&gt;$O26,$O26,AP26*$P26*(1.010145+0.002345*AQ$5)^10)))))</f>
        <v>#VALUE!</v>
      </c>
      <c r="AR26" s="205" t="e">
        <f>IF($S26="",IF(AND(積算水温計算!AR121=FALSE,積算水温計算!AS121=FALSE),"",IF(AND(積算水温計算!AR121=FALSE,積算水温計算!AS121=TRUE),$N26,IF(AQ26&gt;=$O26,"",IF(AQ26*$P26*(1.010145+0.002345*AR$5)^10&gt;$O26,$O26,AQ26*$P26*(1.010145+0.002345*AR$5)^10)))),IF(AR$6&lt;$BB26,"",IF(AR$6=$BB26,$T26,IF(AQ26&gt;=$O26,"",IF(AQ26*$P26*(1.010145+0.002345*AR$5)^10&gt;$O26,$O26,AQ26*$P26*(1.010145+0.002345*AR$5)^10)))))</f>
        <v>#VALUE!</v>
      </c>
      <c r="AS26" s="203" t="e">
        <f>IF($S26="",IF(AND(積算水温計算!AS121=FALSE,積算水温計算!AT121=FALSE),"",IF(AND(積算水温計算!AS121=FALSE,積算水温計算!AT121=TRUE),$N26,IF(AR26&gt;=$O26,"",IF(AR26*$P26*(1.010145+0.002345*AS$5)^10&gt;$O26,$O26,AR26*$P26*(1.010145+0.002345*AS$5)^10)))),IF(AS$6&lt;$BB26,"",IF(AS$6=$BB26,$T26,IF(AR26&gt;=$O26,"",IF(AR26*$P26*(1.010145+0.002345*AS$5)^10&gt;$O26,$O26,AR26*$P26*(1.010145+0.002345*AS$5)^10)))))</f>
        <v>#VALUE!</v>
      </c>
      <c r="AT26" s="203" t="e">
        <f>IF($S26="",IF(AND(積算水温計算!AT121=FALSE,積算水温計算!AU121=FALSE),"",IF(AND(積算水温計算!AT121=FALSE,積算水温計算!AU121=TRUE),$N26,IF(AS26&gt;=$O26,"",IF(AS26*$P26*(1.010145+0.002345*AT$5)^10&gt;$O26,$O26,AS26*$P26*(1.010145+0.002345*AT$5)^10)))),IF(AT$6&lt;$BB26,"",IF(AT$6=$BB26,$T26,IF(AS26&gt;=$O26,"",IF(AS26*$P26*(1.010145+0.002345*AT$5)^10&gt;$O26,$O26,AS26*$P26*(1.010145+0.002345*AT$5)^10)))))</f>
        <v>#VALUE!</v>
      </c>
      <c r="AU26" s="203" t="e">
        <f>IF($S26="",IF(AND(積算水温計算!AU121=FALSE,積算水温計算!AV121=FALSE),"",IF(AND(積算水温計算!AU121=FALSE,積算水温計算!AV121=TRUE),$N26,IF(AT26&gt;=$O26,"",IF(AT26*$P26*(1.010145+0.002345*AU$5)^10&gt;$O26,$O26,AT26*$P26*(1.010145+0.002345*AU$5)^10)))),IF(AU$6&lt;$BB26,"",IF(AU$6=$BB26,$T26,IF(AT26&gt;=$O26,"",IF(AT26*$P26*(1.010145+0.002345*AU$5)^10&gt;$O26,$O26,AT26*$P26*(1.010145+0.002345*AU$5)^10)))))</f>
        <v>#VALUE!</v>
      </c>
      <c r="AV26" s="203" t="e">
        <f>IF($S26="",IF(AND(積算水温計算!AV121=FALSE,積算水温計算!AW121=FALSE),"",IF(AND(積算水温計算!AV121=FALSE,積算水温計算!AW121=TRUE),$N26,IF(AU26&gt;=$O26,"",IF(AU26*$P26*(1.010145+0.002345*AV$5)^10&gt;$O26,$O26,AU26*$P26*(1.010145+0.002345*AV$5)^10)))),IF(AV$6&lt;$BB26,"",IF(AV$6=$BB26,$T26,IF(AU26&gt;=$O26,"",IF(AU26*$P26*(1.010145+0.002345*AV$5)^10&gt;$O26,$O26,AU26*$P26*(1.010145+0.002345*AV$5)^10)))))</f>
        <v>#VALUE!</v>
      </c>
      <c r="AW26" s="206" t="e">
        <f>IF($S26="",IF(AND(積算水温計算!AW121=FALSE,積算水温計算!AX121=FALSE),"",IF(AND(積算水温計算!AW121=FALSE,積算水温計算!AX121=TRUE),$N26,IF(AV26&gt;=$O26,"",IF(AV26*$P26*(1.010145+0.002345*AW$5)^10&gt;$O26,$O26,AV26*$P26*(1.010145+0.002345*AW$5)^10)))),IF(AW$6&lt;$BB26,"",IF(AW$6=$BB26,$T26,IF(AV26&gt;=$O26,"",IF(AV26*$P26*(1.010145+0.002345*AW$5)^10&gt;$O26,$O26,AV26*$P26*(1.010145+0.002345*AW$5)^10)))))</f>
        <v>#VALUE!</v>
      </c>
      <c r="AX26" s="207" t="e">
        <f>IF($S26="",IF(AND(積算水温計算!AX121=FALSE,積算水温計算!AY121=FALSE),"",IF(AND(積算水温計算!AX121=FALSE,積算水温計算!AY121=TRUE),$N26,IF(AW26&gt;=$O26,"",IF(AW26*$P26*(1.010145+0.002345*AX$5)^10&gt;$O26,$O26,AW26*$P26*(1.010145+0.002345*AX$5)^10)))),IF(AX$6&lt;$BB26,"",IF(AX$6=$BB26,$T26,IF(AW26&gt;=$O26,"",IF(AW26*$P26*(1.010145+0.002345*AX$5)^10&gt;$O26,$O26,AW26*$P26*(1.010145+0.002345*AX$5)^10)))))</f>
        <v>#VALUE!</v>
      </c>
      <c r="AY26" s="203" t="e">
        <f>IF($S26="",IF(AND(積算水温計算!AY121=FALSE,積算水温計算!AZ121=FALSE),"",IF(AND(積算水温計算!AY121=FALSE,積算水温計算!AZ121=TRUE),$N26,IF(AX26&gt;=$O26,"",IF(AX26*$P26*(1.010145+0.002345*AY$5)^10&gt;$O26,$O26,AX26*$P26*(1.010145+0.002345*AY$5)^10)))),IF(AY$6&lt;$BB26,"",IF(AY$6=$BB26,$T26,IF(AX26&gt;=$O26,"",IF(AX26*$P26*(1.010145+0.002345*AY$5)^10&gt;$O26,$O26,AX26*$P26*(1.010145+0.002345*AY$5)^10)))))</f>
        <v>#VALUE!</v>
      </c>
      <c r="AZ26" s="170" t="str">
        <f t="shared" si="1"/>
        <v/>
      </c>
      <c r="BA26" s="170" t="str">
        <f t="shared" si="2"/>
        <v/>
      </c>
      <c r="BB26" s="170" t="str">
        <f t="shared" si="3"/>
        <v/>
      </c>
      <c r="BC26" s="170" t="str">
        <f t="shared" si="4"/>
        <v/>
      </c>
      <c r="BE26" s="170" t="s">
        <v>24</v>
      </c>
      <c r="BF26" s="170">
        <v>24</v>
      </c>
    </row>
    <row r="27" spans="1:58" x14ac:dyDescent="0.4">
      <c r="A27" s="171" t="str">
        <f>IF(●入力フォーム!A27="","",●入力フォーム!A27)</f>
        <v/>
      </c>
      <c r="B27" s="197" t="str">
        <f>IF(●入力フォーム!B27="","",●入力フォーム!B27)</f>
        <v/>
      </c>
      <c r="C27" s="198" t="str">
        <f>IF(●入力フォーム!C27="","",●入力フォーム!C27)</f>
        <v/>
      </c>
      <c r="D27" s="198" t="str">
        <f>IF(●入力フォーム!D27="","",●入力フォーム!D27)</f>
        <v/>
      </c>
      <c r="E27" s="199" t="str">
        <f>IF(●入力フォーム!E27="","",●入力フォーム!E27)</f>
        <v/>
      </c>
      <c r="F27" s="198" t="str">
        <f>IF(●入力フォーム!F27="","",●入力フォーム!F27)</f>
        <v/>
      </c>
      <c r="G27" s="200" t="str">
        <f>IF(●入力フォーム!G27="","",●入力フォーム!G27)</f>
        <v/>
      </c>
      <c r="H27" s="200" t="str">
        <f>IF(●入力フォーム!H27="","",●入力フォーム!H27)</f>
        <v/>
      </c>
      <c r="I27" s="200" t="str">
        <f>IF(●入力フォーム!I27="","",●入力フォーム!I27)</f>
        <v/>
      </c>
      <c r="J27" s="171" t="str">
        <f>IF(●入力フォーム!J27="","",●入力フォーム!J27)</f>
        <v/>
      </c>
      <c r="K27" s="171" t="str">
        <f>IF(●入力フォーム!K27="","",●入力フォーム!K27)</f>
        <v/>
      </c>
      <c r="L27" s="170" t="str">
        <f>IF(●入力フォーム!L27="","",●入力フォーム!L27)</f>
        <v/>
      </c>
      <c r="M27" s="170">
        <f>IF(●入力フォーム!M27="","",●入力フォーム!M27)</f>
        <v>960</v>
      </c>
      <c r="N27" s="201">
        <f>IF(●入力フォーム!N27="","",●入力フォーム!N27)</f>
        <v>0.4</v>
      </c>
      <c r="O27" s="201">
        <f>IF(●入力フォーム!O27="","",●入力フォーム!O27)</f>
        <v>1.3</v>
      </c>
      <c r="P27" s="201">
        <f>IF(●入力フォーム!P27="","",●入力フォーム!P27)</f>
        <v>1</v>
      </c>
      <c r="Q27" s="202" t="str">
        <f>IF(●入力フォーム!Q27="","",●入力フォーム!Q27)</f>
        <v/>
      </c>
      <c r="R27" s="170" t="str">
        <f>IF(●入力フォーム!R27="","",●入力フォーム!R27)</f>
        <v/>
      </c>
      <c r="S27" s="171" t="str">
        <f>IF(●入力フォーム!S27="","",●入力フォーム!S27)</f>
        <v/>
      </c>
      <c r="T27" s="170" t="str">
        <f>IF(●入力フォーム!T27="","",●入力フォーム!T27)</f>
        <v/>
      </c>
      <c r="U27" s="171" t="str">
        <f>IF(●入力フォーム!U27="","",●入力フォーム!U27)</f>
        <v/>
      </c>
      <c r="V27" s="201" t="str">
        <f t="shared" si="5"/>
        <v/>
      </c>
      <c r="W27" s="170" t="str">
        <f>IF(●入力フォーム!W27="","",●入力フォーム!W27)</f>
        <v/>
      </c>
      <c r="X27" s="203"/>
      <c r="Y27" s="203" t="e">
        <f>IF($S27="",IF(AND(積算水温計算!Y122=FALSE,積算水温計算!Z122=FALSE),"",IF(AND(積算水温計算!Y122=FALSE,積算水温計算!Z122=TRUE),$N27,IF(X27&gt;=$O27,"",IF(X27*$P27*(1.010145+0.002345*Y$5)^10&gt;$O27,$O27,X27*$P27*(1.010145+0.002345*Y$5)^10)))),IF(Y$6&lt;$BB27,"",IF(Y$6=$BB27,$T27,IF(X27&gt;=$O27,"",IF(X27*$P27*(1.010145+0.002345*Y$5)^10&gt;$O27,$O27,X27*$P27*(1.010145+0.002345*Y$5)^10)))))</f>
        <v>#VALUE!</v>
      </c>
      <c r="Z27" s="203" t="e">
        <f>IF($S27="",IF(AND(積算水温計算!Z122=FALSE,積算水温計算!AA122=FALSE),"",IF(AND(積算水温計算!Z122=FALSE,積算水温計算!AA122=TRUE),$N27,IF(Y27&gt;=$O27,"",IF(Y27*$P27*(1.010145+0.002345*Z$5)^10&gt;$O27,$O27,Y27*$P27*(1.010145+0.002345*Z$5)^10)))),IF(Z$6&lt;$BB27,"",IF(Z$6=$BB27,$T27,IF(Y27&gt;=$O27,"",IF(Y27*$P27*(1.010145+0.002345*Z$5)^10&gt;$O27,$O27,Y27*$P27*(1.010145+0.002345*Z$5)^10)))))</f>
        <v>#VALUE!</v>
      </c>
      <c r="AA27" s="203" t="e">
        <f>IF($S27="",IF(AND(積算水温計算!AA122=FALSE,積算水温計算!AB122=FALSE),"",IF(AND(積算水温計算!AA122=FALSE,積算水温計算!AB122=TRUE),$N27,IF(Z27&gt;=$O27,"",IF(Z27*$P27*(1.010145+0.002345*AA$5)^10&gt;$O27,$O27,Z27*$P27*(1.010145+0.002345*AA$5)^10)))),IF(AA$6&lt;$BB27,"",IF(AA$6=$BB27,$T27,IF(Z27&gt;=$O27,"",IF(Z27*$P27*(1.010145+0.002345*AA$5)^10&gt;$O27,$O27,Z27*$P27*(1.010145+0.002345*AA$5)^10)))))</f>
        <v>#VALUE!</v>
      </c>
      <c r="AB27" s="203" t="e">
        <f>IF($S27="",IF(AND(積算水温計算!AB122=FALSE,積算水温計算!AC122=FALSE),"",IF(AND(積算水温計算!AB122=FALSE,積算水温計算!AC122=TRUE),$N27,IF(AA27&gt;=$O27,"",IF(AA27*$P27*(1.010145+0.002345*AB$5)^10&gt;$O27,$O27,AA27*$P27*(1.010145+0.002345*AB$5)^10)))),IF(AB$6&lt;$BB27,"",IF(AB$6=$BB27,$T27,IF(AA27&gt;=$O27,"",IF(AA27*$P27*(1.010145+0.002345*AB$5)^10&gt;$O27,$O27,AA27*$P27*(1.010145+0.002345*AB$5)^10)))))</f>
        <v>#VALUE!</v>
      </c>
      <c r="AC27" s="203" t="e">
        <f>IF($S27="",IF(AND(積算水温計算!AC122=FALSE,積算水温計算!AD122=FALSE),"",IF(AND(積算水温計算!AC122=FALSE,積算水温計算!AD122=TRUE),$N27,IF(AB27&gt;=$O27,"",IF(AB27*$P27*(1.010145+0.002345*AC$5)^10&gt;$O27,$O27,AB27*$P27*(1.010145+0.002345*AC$5)^10)))),IF(AC$6&lt;$BB27,"",IF(AC$6=$BB27,$T27,IF(AB27&gt;=$O27,"",IF(AB27*$P27*(1.010145+0.002345*AC$5)^10&gt;$O27,$O27,AB27*$P27*(1.010145+0.002345*AC$5)^10)))))</f>
        <v>#VALUE!</v>
      </c>
      <c r="AD27" s="203" t="e">
        <f>IF($S27="",IF(AND(積算水温計算!AD122=FALSE,積算水温計算!AE122=FALSE),"",IF(AND(積算水温計算!AD122=FALSE,積算水温計算!AE122=TRUE),$N27,IF(AC27&gt;=$O27,"",IF(AC27*$P27*(1.010145+0.002345*AD$5)^10&gt;$O27,$O27,AC27*$P27*(1.010145+0.002345*AD$5)^10)))),IF(AD$6&lt;$BB27,"",IF(AD$6=$BB27,$T27,IF(AC27&gt;=$O27,"",IF(AC27*$P27*(1.010145+0.002345*AD$5)^10&gt;$O27,$O27,AC27*$P27*(1.010145+0.002345*AD$5)^10)))))</f>
        <v>#VALUE!</v>
      </c>
      <c r="AE27" s="203" t="e">
        <f>IF($S27="",IF(AND(積算水温計算!AE122=FALSE,積算水温計算!AF122=FALSE),"",IF(AND(積算水温計算!AE122=FALSE,積算水温計算!AF122=TRUE),$N27,IF(AD27&gt;=$O27,"",IF(AD27*$P27*(1.010145+0.002345*AE$5)^10&gt;$O27,$O27,AD27*$P27*(1.010145+0.002345*AE$5)^10)))),IF(AE$6&lt;$BB27,"",IF(AE$6=$BB27,$T27,IF(AD27&gt;=$O27,"",IF(AD27*$P27*(1.010145+0.002345*AE$5)^10&gt;$O27,$O27,AD27*$P27*(1.010145+0.002345*AE$5)^10)))))</f>
        <v>#VALUE!</v>
      </c>
      <c r="AF27" s="203" t="e">
        <f>IF($S27="",IF(AND(積算水温計算!AF122=FALSE,積算水温計算!AG122=FALSE),"",IF(AND(積算水温計算!AF122=FALSE,積算水温計算!AG122=TRUE),$N27,IF(AE27&gt;=$O27,"",IF(AE27*$P27*(1.010145+0.002345*AF$5)^10&gt;$O27,$O27,AE27*$P27*(1.010145+0.002345*AF$5)^10)))),IF(AF$6&lt;$BB27,"",IF(AF$6=$BB27,$T27,IF(AE27&gt;=$O27,"",IF(AE27*$P27*(1.010145+0.002345*AF$5)^10&gt;$O27,$O27,AE27*$P27*(1.010145+0.002345*AF$5)^10)))))</f>
        <v>#VALUE!</v>
      </c>
      <c r="AG27" s="203" t="e">
        <f>IF($S27="",IF(AND(積算水温計算!AG122=FALSE,積算水温計算!AH122=FALSE),"",IF(AND(積算水温計算!AG122=FALSE,積算水温計算!AH122=TRUE),$N27,IF(AF27&gt;=$O27,"",IF(AF27*$P27*(1.010145+0.002345*AG$5)^10&gt;$O27,$O27,AF27*$P27*(1.010145+0.002345*AG$5)^10)))),IF(AG$6&lt;$BB27,"",IF(AG$6=$BB27,$T27,IF(AF27&gt;=$O27,"",IF(AF27*$P27*(1.010145+0.002345*AG$5)^10&gt;$O27,$O27,AF27*$P27*(1.010145+0.002345*AG$5)^10)))))</f>
        <v>#VALUE!</v>
      </c>
      <c r="AH27" s="203" t="e">
        <f>IF($S27="",IF(AND(積算水温計算!AH122=FALSE,積算水温計算!AI122=FALSE),"",IF(AND(積算水温計算!AH122=FALSE,積算水温計算!AI122=TRUE),$N27,IF(AG27&gt;=$O27,"",IF(AG27*$P27*(1.010145+0.002345*AH$5)^10&gt;$O27,$O27,AG27*$P27*(1.010145+0.002345*AH$5)^10)))),IF(AH$6&lt;$BB27,"",IF(AH$6=$BB27,$T27,IF(AG27&gt;=$O27,"",IF(AG27*$P27*(1.010145+0.002345*AH$5)^10&gt;$O27,$O27,AG27*$P27*(1.010145+0.002345*AH$5)^10)))))</f>
        <v>#VALUE!</v>
      </c>
      <c r="AI27" s="203" t="e">
        <f>IF($S27="",IF(AND(積算水温計算!AI122=FALSE,積算水温計算!AJ122=FALSE),"",IF(AND(積算水温計算!AI122=FALSE,積算水温計算!AJ122=TRUE),$N27,IF(AH27&gt;=$O27,"",IF(AH27*$P27*(1.010145+0.002345*AI$5)^10&gt;$O27,$O27,AH27*$P27*(1.010145+0.002345*AI$5)^10)))),IF(AI$6&lt;$BB27,"",IF(AI$6=$BB27,$T27,IF(AH27&gt;=$O27,"",IF(AH27*$P27*(1.010145+0.002345*AI$5)^10&gt;$O27,$O27,AH27*$P27*(1.010145+0.002345*AI$5)^10)))))</f>
        <v>#VALUE!</v>
      </c>
      <c r="AJ27" s="203" t="e">
        <f>IF($S27="",IF(AND(積算水温計算!AJ122=FALSE,積算水温計算!AK122=FALSE),"",IF(AND(積算水温計算!AJ122=FALSE,積算水温計算!AK122=TRUE),$N27,IF(AI27&gt;=$O27,"",IF(AI27*$P27*(1.010145+0.002345*AJ$5)^10&gt;$O27,$O27,AI27*$P27*(1.010145+0.002345*AJ$5)^10)))),IF(AJ$6&lt;$BB27,"",IF(AJ$6=$BB27,$T27,IF(AI27&gt;=$O27,"",IF(AI27*$P27*(1.010145+0.002345*AJ$5)^10&gt;$O27,$O27,AI27*$P27*(1.010145+0.002345*AJ$5)^10)))))</f>
        <v>#VALUE!</v>
      </c>
      <c r="AK27" s="203" t="e">
        <f>IF($S27="",IF(AND(積算水温計算!AK122=FALSE,積算水温計算!AL122=FALSE),"",IF(AND(積算水温計算!AK122=FALSE,積算水温計算!AL122=TRUE),$N27,IF(AJ27&gt;=$O27,"",IF(AJ27*$P27*(1.010145+0.002345*AK$5)^10&gt;$O27,$O27,AJ27*$P27*(1.010145+0.002345*AK$5)^10)))),IF(AK$6&lt;$BB27,"",IF(AK$6=$BB27,$T27,IF(AJ27&gt;=$O27,"",IF(AJ27*$P27*(1.010145+0.002345*AK$5)^10&gt;$O27,$O27,AJ27*$P27*(1.010145+0.002345*AK$5)^10)))))</f>
        <v>#VALUE!</v>
      </c>
      <c r="AL27" s="203" t="e">
        <f>IF($S27="",IF(AND(積算水温計算!AL122=FALSE,積算水温計算!AM122=FALSE),"",IF(AND(積算水温計算!AL122=FALSE,積算水温計算!AM122=TRUE),$N27,IF(AK27&gt;=$O27,"",IF(AK27*$P27*(1.010145+0.002345*AL$5)^10&gt;$O27,$O27,AK27*$P27*(1.010145+0.002345*AL$5)^10)))),IF(AL$6&lt;$BB27,"",IF(AL$6=$BB27,$T27,IF(AK27&gt;=$O27,"",IF(AK27*$P27*(1.010145+0.002345*AL$5)^10&gt;$O27,$O27,AK27*$P27*(1.010145+0.002345*AL$5)^10)))))</f>
        <v>#VALUE!</v>
      </c>
      <c r="AM27" s="203" t="e">
        <f>IF($S27="",IF(AND(積算水温計算!AM122=FALSE,積算水温計算!AN122=FALSE),"",IF(AND(積算水温計算!AM122=FALSE,積算水温計算!AN122=TRUE),$N27,IF(AL27&gt;=$O27,"",IF(AL27*$P27*(1.010145+0.002345*AM$5)^10&gt;$O27,$O27,AL27*$P27*(1.010145+0.002345*AM$5)^10)))),IF(AM$6&lt;$BB27,"",IF(AM$6=$BB27,$T27,IF(AL27&gt;=$O27,"",IF(AL27*$P27*(1.010145+0.002345*AM$5)^10&gt;$O27,$O27,AL27*$P27*(1.010145+0.002345*AM$5)^10)))))</f>
        <v>#VALUE!</v>
      </c>
      <c r="AN27" s="203" t="e">
        <f>IF($S27="",IF(AND(積算水温計算!AN122=FALSE,積算水温計算!AO122=FALSE),"",IF(AND(積算水温計算!AN122=FALSE,積算水温計算!AO122=TRUE),$N27,IF(AM27&gt;=$O27,"",IF(AM27*$P27*(1.010145+0.002345*AN$5)^10&gt;$O27,$O27,AM27*$P27*(1.010145+0.002345*AN$5)^10)))),IF(AN$6&lt;$BB27,"",IF(AN$6=$BB27,$T27,IF(AM27&gt;=$O27,"",IF(AM27*$P27*(1.010145+0.002345*AN$5)^10&gt;$O27,$O27,AM27*$P27*(1.010145+0.002345*AN$5)^10)))))</f>
        <v>#VALUE!</v>
      </c>
      <c r="AO27" s="203" t="e">
        <f>IF($S27="",IF(AND(積算水温計算!AO122=FALSE,積算水温計算!AP122=FALSE),"",IF(AND(積算水温計算!AO122=FALSE,積算水温計算!AP122=TRUE),$N27,IF(AN27&gt;=$O27,"",IF(AN27*$P27*(1.010145+0.002345*AO$5)^10&gt;$O27,$O27,AN27*$P27*(1.010145+0.002345*AO$5)^10)))),IF(AO$6&lt;$BB27,"",IF(AO$6=$BB27,$T27,IF(AN27&gt;=$O27,"",IF(AN27*$P27*(1.010145+0.002345*AO$5)^10&gt;$O27,$O27,AN27*$P27*(1.010145+0.002345*AO$5)^10)))))</f>
        <v>#VALUE!</v>
      </c>
      <c r="AP27" s="203" t="e">
        <f>IF($S27="",IF(AND(積算水温計算!AP122=FALSE,積算水温計算!AQ122=FALSE),"",IF(AND(積算水温計算!AP122=FALSE,積算水温計算!AQ122=TRUE),$N27,IF(AO27&gt;=$O27,"",IF(AO27*$P27*(1.010145+0.002345*AP$5)^10&gt;$O27,$O27,AO27*$P27*(1.010145+0.002345*AP$5)^10)))),IF(AP$6&lt;$BB27,"",IF(AP$6=$BB27,$T27,IF(AO27&gt;=$O27,"",IF(AO27*$P27*(1.010145+0.002345*AP$5)^10&gt;$O27,$O27,AO27*$P27*(1.010145+0.002345*AP$5)^10)))))</f>
        <v>#VALUE!</v>
      </c>
      <c r="AQ27" s="204" t="e">
        <f>IF($S27="",IF(AND(積算水温計算!AQ122=FALSE,積算水温計算!AR122=FALSE),"",IF(AND(積算水温計算!AQ122=FALSE,積算水温計算!AR122=TRUE),$N27,IF(AP27&gt;=$O27,"",IF(AP27*$P27*(1.010145+0.002345*AQ$5)^10&gt;$O27,$O27,AP27*$P27*(1.010145+0.002345*AQ$5)^10)))),IF(AQ$6&lt;$BB27,"",IF(AQ$6=$BB27,$T27,IF(AP27&gt;=$O27,"",IF(AP27*$P27*(1.010145+0.002345*AQ$5)^10&gt;$O27,$O27,AP27*$P27*(1.010145+0.002345*AQ$5)^10)))))</f>
        <v>#VALUE!</v>
      </c>
      <c r="AR27" s="205" t="e">
        <f>IF($S27="",IF(AND(積算水温計算!AR122=FALSE,積算水温計算!AS122=FALSE),"",IF(AND(積算水温計算!AR122=FALSE,積算水温計算!AS122=TRUE),$N27,IF(AQ27&gt;=$O27,"",IF(AQ27*$P27*(1.010145+0.002345*AR$5)^10&gt;$O27,$O27,AQ27*$P27*(1.010145+0.002345*AR$5)^10)))),IF(AR$6&lt;$BB27,"",IF(AR$6=$BB27,$T27,IF(AQ27&gt;=$O27,"",IF(AQ27*$P27*(1.010145+0.002345*AR$5)^10&gt;$O27,$O27,AQ27*$P27*(1.010145+0.002345*AR$5)^10)))))</f>
        <v>#VALUE!</v>
      </c>
      <c r="AS27" s="203" t="e">
        <f>IF($S27="",IF(AND(積算水温計算!AS122=FALSE,積算水温計算!AT122=FALSE),"",IF(AND(積算水温計算!AS122=FALSE,積算水温計算!AT122=TRUE),$N27,IF(AR27&gt;=$O27,"",IF(AR27*$P27*(1.010145+0.002345*AS$5)^10&gt;$O27,$O27,AR27*$P27*(1.010145+0.002345*AS$5)^10)))),IF(AS$6&lt;$BB27,"",IF(AS$6=$BB27,$T27,IF(AR27&gt;=$O27,"",IF(AR27*$P27*(1.010145+0.002345*AS$5)^10&gt;$O27,$O27,AR27*$P27*(1.010145+0.002345*AS$5)^10)))))</f>
        <v>#VALUE!</v>
      </c>
      <c r="AT27" s="203" t="e">
        <f>IF($S27="",IF(AND(積算水温計算!AT122=FALSE,積算水温計算!AU122=FALSE),"",IF(AND(積算水温計算!AT122=FALSE,積算水温計算!AU122=TRUE),$N27,IF(AS27&gt;=$O27,"",IF(AS27*$P27*(1.010145+0.002345*AT$5)^10&gt;$O27,$O27,AS27*$P27*(1.010145+0.002345*AT$5)^10)))),IF(AT$6&lt;$BB27,"",IF(AT$6=$BB27,$T27,IF(AS27&gt;=$O27,"",IF(AS27*$P27*(1.010145+0.002345*AT$5)^10&gt;$O27,$O27,AS27*$P27*(1.010145+0.002345*AT$5)^10)))))</f>
        <v>#VALUE!</v>
      </c>
      <c r="AU27" s="203" t="e">
        <f>IF($S27="",IF(AND(積算水温計算!AU122=FALSE,積算水温計算!AV122=FALSE),"",IF(AND(積算水温計算!AU122=FALSE,積算水温計算!AV122=TRUE),$N27,IF(AT27&gt;=$O27,"",IF(AT27*$P27*(1.010145+0.002345*AU$5)^10&gt;$O27,$O27,AT27*$P27*(1.010145+0.002345*AU$5)^10)))),IF(AU$6&lt;$BB27,"",IF(AU$6=$BB27,$T27,IF(AT27&gt;=$O27,"",IF(AT27*$P27*(1.010145+0.002345*AU$5)^10&gt;$O27,$O27,AT27*$P27*(1.010145+0.002345*AU$5)^10)))))</f>
        <v>#VALUE!</v>
      </c>
      <c r="AV27" s="203" t="e">
        <f>IF($S27="",IF(AND(積算水温計算!AV122=FALSE,積算水温計算!AW122=FALSE),"",IF(AND(積算水温計算!AV122=FALSE,積算水温計算!AW122=TRUE),$N27,IF(AU27&gt;=$O27,"",IF(AU27*$P27*(1.010145+0.002345*AV$5)^10&gt;$O27,$O27,AU27*$P27*(1.010145+0.002345*AV$5)^10)))),IF(AV$6&lt;$BB27,"",IF(AV$6=$BB27,$T27,IF(AU27&gt;=$O27,"",IF(AU27*$P27*(1.010145+0.002345*AV$5)^10&gt;$O27,$O27,AU27*$P27*(1.010145+0.002345*AV$5)^10)))))</f>
        <v>#VALUE!</v>
      </c>
      <c r="AW27" s="206" t="e">
        <f>IF($S27="",IF(AND(積算水温計算!AW122=FALSE,積算水温計算!AX122=FALSE),"",IF(AND(積算水温計算!AW122=FALSE,積算水温計算!AX122=TRUE),$N27,IF(AV27&gt;=$O27,"",IF(AV27*$P27*(1.010145+0.002345*AW$5)^10&gt;$O27,$O27,AV27*$P27*(1.010145+0.002345*AW$5)^10)))),IF(AW$6&lt;$BB27,"",IF(AW$6=$BB27,$T27,IF(AV27&gt;=$O27,"",IF(AV27*$P27*(1.010145+0.002345*AW$5)^10&gt;$O27,$O27,AV27*$P27*(1.010145+0.002345*AW$5)^10)))))</f>
        <v>#VALUE!</v>
      </c>
      <c r="AX27" s="207" t="e">
        <f>IF($S27="",IF(AND(積算水温計算!AX122=FALSE,積算水温計算!AY122=FALSE),"",IF(AND(積算水温計算!AX122=FALSE,積算水温計算!AY122=TRUE),$N27,IF(AW27&gt;=$O27,"",IF(AW27*$P27*(1.010145+0.002345*AX$5)^10&gt;$O27,$O27,AW27*$P27*(1.010145+0.002345*AX$5)^10)))),IF(AX$6&lt;$BB27,"",IF(AX$6=$BB27,$T27,IF(AW27&gt;=$O27,"",IF(AW27*$P27*(1.010145+0.002345*AX$5)^10&gt;$O27,$O27,AW27*$P27*(1.010145+0.002345*AX$5)^10)))))</f>
        <v>#VALUE!</v>
      </c>
      <c r="AY27" s="203" t="e">
        <f>IF($S27="",IF(AND(積算水温計算!AY122=FALSE,積算水温計算!AZ122=FALSE),"",IF(AND(積算水温計算!AY122=FALSE,積算水温計算!AZ122=TRUE),$N27,IF(AX27&gt;=$O27,"",IF(AX27*$P27*(1.010145+0.002345*AY$5)^10&gt;$O27,$O27,AX27*$P27*(1.010145+0.002345*AY$5)^10)))),IF(AY$6&lt;$BB27,"",IF(AY$6=$BB27,$T27,IF(AX27&gt;=$O27,"",IF(AX27*$P27*(1.010145+0.002345*AY$5)^10&gt;$O27,$O27,AX27*$P27*(1.010145+0.002345*AY$5)^10)))))</f>
        <v>#VALUE!</v>
      </c>
      <c r="AZ27" s="170" t="str">
        <f t="shared" si="1"/>
        <v/>
      </c>
      <c r="BA27" s="170" t="str">
        <f t="shared" si="2"/>
        <v/>
      </c>
      <c r="BB27" s="170" t="str">
        <f t="shared" si="3"/>
        <v/>
      </c>
      <c r="BC27" s="170" t="str">
        <f t="shared" si="4"/>
        <v/>
      </c>
      <c r="BE27" s="170" t="s">
        <v>25</v>
      </c>
      <c r="BF27" s="170">
        <v>25</v>
      </c>
    </row>
    <row r="28" spans="1:58" x14ac:dyDescent="0.4">
      <c r="A28" s="171" t="str">
        <f>IF(●入力フォーム!A28="","",●入力フォーム!A28)</f>
        <v/>
      </c>
      <c r="B28" s="197" t="str">
        <f>IF(●入力フォーム!B28="","",●入力フォーム!B28)</f>
        <v/>
      </c>
      <c r="C28" s="198" t="str">
        <f>IF(●入力フォーム!C28="","",●入力フォーム!C28)</f>
        <v/>
      </c>
      <c r="D28" s="198" t="str">
        <f>IF(●入力フォーム!D28="","",●入力フォーム!D28)</f>
        <v/>
      </c>
      <c r="E28" s="199" t="str">
        <f>IF(●入力フォーム!E28="","",●入力フォーム!E28)</f>
        <v/>
      </c>
      <c r="F28" s="198" t="str">
        <f>IF(●入力フォーム!F28="","",●入力フォーム!F28)</f>
        <v/>
      </c>
      <c r="G28" s="200" t="str">
        <f>IF(●入力フォーム!G28="","",●入力フォーム!G28)</f>
        <v/>
      </c>
      <c r="H28" s="200" t="str">
        <f>IF(●入力フォーム!H28="","",●入力フォーム!H28)</f>
        <v/>
      </c>
      <c r="I28" s="200" t="str">
        <f>IF(●入力フォーム!I28="","",●入力フォーム!I28)</f>
        <v/>
      </c>
      <c r="J28" s="171" t="str">
        <f>IF(●入力フォーム!J28="","",●入力フォーム!J28)</f>
        <v/>
      </c>
      <c r="K28" s="171" t="str">
        <f>IF(●入力フォーム!K28="","",●入力フォーム!K28)</f>
        <v/>
      </c>
      <c r="L28" s="170" t="str">
        <f>IF(●入力フォーム!L28="","",●入力フォーム!L28)</f>
        <v/>
      </c>
      <c r="M28" s="170">
        <f>IF(●入力フォーム!M28="","",●入力フォーム!M28)</f>
        <v>960</v>
      </c>
      <c r="N28" s="201">
        <f>IF(●入力フォーム!N28="","",●入力フォーム!N28)</f>
        <v>0.4</v>
      </c>
      <c r="O28" s="201">
        <f>IF(●入力フォーム!O28="","",●入力フォーム!O28)</f>
        <v>1.3</v>
      </c>
      <c r="P28" s="201">
        <f>IF(●入力フォーム!P28="","",●入力フォーム!P28)</f>
        <v>1</v>
      </c>
      <c r="Q28" s="202" t="str">
        <f>IF(●入力フォーム!Q28="","",●入力フォーム!Q28)</f>
        <v/>
      </c>
      <c r="R28" s="170" t="str">
        <f>IF(●入力フォーム!R28="","",●入力フォーム!R28)</f>
        <v/>
      </c>
      <c r="S28" s="171" t="str">
        <f>IF(●入力フォーム!S28="","",●入力フォーム!S28)</f>
        <v/>
      </c>
      <c r="T28" s="170" t="str">
        <f>IF(●入力フォーム!T28="","",●入力フォーム!T28)</f>
        <v/>
      </c>
      <c r="U28" s="171" t="str">
        <f>IF(●入力フォーム!U28="","",●入力フォーム!U28)</f>
        <v/>
      </c>
      <c r="V28" s="201" t="str">
        <f t="shared" si="5"/>
        <v/>
      </c>
      <c r="W28" s="170" t="str">
        <f>IF(●入力フォーム!W28="","",●入力フォーム!W28)</f>
        <v/>
      </c>
      <c r="X28" s="203"/>
      <c r="Y28" s="203" t="e">
        <f>IF($S28="",IF(AND(積算水温計算!Y123=FALSE,積算水温計算!Z123=FALSE),"",IF(AND(積算水温計算!Y123=FALSE,積算水温計算!Z123=TRUE),$N28,IF(X28&gt;=$O28,"",IF(X28*$P28*(1.010145+0.002345*Y$5)^10&gt;$O28,$O28,X28*$P28*(1.010145+0.002345*Y$5)^10)))),IF(Y$6&lt;$BB28,"",IF(Y$6=$BB28,$T28,IF(X28&gt;=$O28,"",IF(X28*$P28*(1.010145+0.002345*Y$5)^10&gt;$O28,$O28,X28*$P28*(1.010145+0.002345*Y$5)^10)))))</f>
        <v>#VALUE!</v>
      </c>
      <c r="Z28" s="203" t="e">
        <f>IF($S28="",IF(AND(積算水温計算!Z123=FALSE,積算水温計算!AA123=FALSE),"",IF(AND(積算水温計算!Z123=FALSE,積算水温計算!AA123=TRUE),$N28,IF(Y28&gt;=$O28,"",IF(Y28*$P28*(1.010145+0.002345*Z$5)^10&gt;$O28,$O28,Y28*$P28*(1.010145+0.002345*Z$5)^10)))),IF(Z$6&lt;$BB28,"",IF(Z$6=$BB28,$T28,IF(Y28&gt;=$O28,"",IF(Y28*$P28*(1.010145+0.002345*Z$5)^10&gt;$O28,$O28,Y28*$P28*(1.010145+0.002345*Z$5)^10)))))</f>
        <v>#VALUE!</v>
      </c>
      <c r="AA28" s="203" t="e">
        <f>IF($S28="",IF(AND(積算水温計算!AA123=FALSE,積算水温計算!AB123=FALSE),"",IF(AND(積算水温計算!AA123=FALSE,積算水温計算!AB123=TRUE),$N28,IF(Z28&gt;=$O28,"",IF(Z28*$P28*(1.010145+0.002345*AA$5)^10&gt;$O28,$O28,Z28*$P28*(1.010145+0.002345*AA$5)^10)))),IF(AA$6&lt;$BB28,"",IF(AA$6=$BB28,$T28,IF(Z28&gt;=$O28,"",IF(Z28*$P28*(1.010145+0.002345*AA$5)^10&gt;$O28,$O28,Z28*$P28*(1.010145+0.002345*AA$5)^10)))))</f>
        <v>#VALUE!</v>
      </c>
      <c r="AB28" s="203" t="e">
        <f>IF($S28="",IF(AND(積算水温計算!AB123=FALSE,積算水温計算!AC123=FALSE),"",IF(AND(積算水温計算!AB123=FALSE,積算水温計算!AC123=TRUE),$N28,IF(AA28&gt;=$O28,"",IF(AA28*$P28*(1.010145+0.002345*AB$5)^10&gt;$O28,$O28,AA28*$P28*(1.010145+0.002345*AB$5)^10)))),IF(AB$6&lt;$BB28,"",IF(AB$6=$BB28,$T28,IF(AA28&gt;=$O28,"",IF(AA28*$P28*(1.010145+0.002345*AB$5)^10&gt;$O28,$O28,AA28*$P28*(1.010145+0.002345*AB$5)^10)))))</f>
        <v>#VALUE!</v>
      </c>
      <c r="AC28" s="203" t="e">
        <f>IF($S28="",IF(AND(積算水温計算!AC123=FALSE,積算水温計算!AD123=FALSE),"",IF(AND(積算水温計算!AC123=FALSE,積算水温計算!AD123=TRUE),$N28,IF(AB28&gt;=$O28,"",IF(AB28*$P28*(1.010145+0.002345*AC$5)^10&gt;$O28,$O28,AB28*$P28*(1.010145+0.002345*AC$5)^10)))),IF(AC$6&lt;$BB28,"",IF(AC$6=$BB28,$T28,IF(AB28&gt;=$O28,"",IF(AB28*$P28*(1.010145+0.002345*AC$5)^10&gt;$O28,$O28,AB28*$P28*(1.010145+0.002345*AC$5)^10)))))</f>
        <v>#VALUE!</v>
      </c>
      <c r="AD28" s="203" t="e">
        <f>IF($S28="",IF(AND(積算水温計算!AD123=FALSE,積算水温計算!AE123=FALSE),"",IF(AND(積算水温計算!AD123=FALSE,積算水温計算!AE123=TRUE),$N28,IF(AC28&gt;=$O28,"",IF(AC28*$P28*(1.010145+0.002345*AD$5)^10&gt;$O28,$O28,AC28*$P28*(1.010145+0.002345*AD$5)^10)))),IF(AD$6&lt;$BB28,"",IF(AD$6=$BB28,$T28,IF(AC28&gt;=$O28,"",IF(AC28*$P28*(1.010145+0.002345*AD$5)^10&gt;$O28,$O28,AC28*$P28*(1.010145+0.002345*AD$5)^10)))))</f>
        <v>#VALUE!</v>
      </c>
      <c r="AE28" s="203" t="e">
        <f>IF($S28="",IF(AND(積算水温計算!AE123=FALSE,積算水温計算!AF123=FALSE),"",IF(AND(積算水温計算!AE123=FALSE,積算水温計算!AF123=TRUE),$N28,IF(AD28&gt;=$O28,"",IF(AD28*$P28*(1.010145+0.002345*AE$5)^10&gt;$O28,$O28,AD28*$P28*(1.010145+0.002345*AE$5)^10)))),IF(AE$6&lt;$BB28,"",IF(AE$6=$BB28,$T28,IF(AD28&gt;=$O28,"",IF(AD28*$P28*(1.010145+0.002345*AE$5)^10&gt;$O28,$O28,AD28*$P28*(1.010145+0.002345*AE$5)^10)))))</f>
        <v>#VALUE!</v>
      </c>
      <c r="AF28" s="203" t="e">
        <f>IF($S28="",IF(AND(積算水温計算!AF123=FALSE,積算水温計算!AG123=FALSE),"",IF(AND(積算水温計算!AF123=FALSE,積算水温計算!AG123=TRUE),$N28,IF(AE28&gt;=$O28,"",IF(AE28*$P28*(1.010145+0.002345*AF$5)^10&gt;$O28,$O28,AE28*$P28*(1.010145+0.002345*AF$5)^10)))),IF(AF$6&lt;$BB28,"",IF(AF$6=$BB28,$T28,IF(AE28&gt;=$O28,"",IF(AE28*$P28*(1.010145+0.002345*AF$5)^10&gt;$O28,$O28,AE28*$P28*(1.010145+0.002345*AF$5)^10)))))</f>
        <v>#VALUE!</v>
      </c>
      <c r="AG28" s="203" t="e">
        <f>IF($S28="",IF(AND(積算水温計算!AG123=FALSE,積算水温計算!AH123=FALSE),"",IF(AND(積算水温計算!AG123=FALSE,積算水温計算!AH123=TRUE),$N28,IF(AF28&gt;=$O28,"",IF(AF28*$P28*(1.010145+0.002345*AG$5)^10&gt;$O28,$O28,AF28*$P28*(1.010145+0.002345*AG$5)^10)))),IF(AG$6&lt;$BB28,"",IF(AG$6=$BB28,$T28,IF(AF28&gt;=$O28,"",IF(AF28*$P28*(1.010145+0.002345*AG$5)^10&gt;$O28,$O28,AF28*$P28*(1.010145+0.002345*AG$5)^10)))))</f>
        <v>#VALUE!</v>
      </c>
      <c r="AH28" s="203" t="e">
        <f>IF($S28="",IF(AND(積算水温計算!AH123=FALSE,積算水温計算!AI123=FALSE),"",IF(AND(積算水温計算!AH123=FALSE,積算水温計算!AI123=TRUE),$N28,IF(AG28&gt;=$O28,"",IF(AG28*$P28*(1.010145+0.002345*AH$5)^10&gt;$O28,$O28,AG28*$P28*(1.010145+0.002345*AH$5)^10)))),IF(AH$6&lt;$BB28,"",IF(AH$6=$BB28,$T28,IF(AG28&gt;=$O28,"",IF(AG28*$P28*(1.010145+0.002345*AH$5)^10&gt;$O28,$O28,AG28*$P28*(1.010145+0.002345*AH$5)^10)))))</f>
        <v>#VALUE!</v>
      </c>
      <c r="AI28" s="203" t="e">
        <f>IF($S28="",IF(AND(積算水温計算!AI123=FALSE,積算水温計算!AJ123=FALSE),"",IF(AND(積算水温計算!AI123=FALSE,積算水温計算!AJ123=TRUE),$N28,IF(AH28&gt;=$O28,"",IF(AH28*$P28*(1.010145+0.002345*AI$5)^10&gt;$O28,$O28,AH28*$P28*(1.010145+0.002345*AI$5)^10)))),IF(AI$6&lt;$BB28,"",IF(AI$6=$BB28,$T28,IF(AH28&gt;=$O28,"",IF(AH28*$P28*(1.010145+0.002345*AI$5)^10&gt;$O28,$O28,AH28*$P28*(1.010145+0.002345*AI$5)^10)))))</f>
        <v>#VALUE!</v>
      </c>
      <c r="AJ28" s="203" t="e">
        <f>IF($S28="",IF(AND(積算水温計算!AJ123=FALSE,積算水温計算!AK123=FALSE),"",IF(AND(積算水温計算!AJ123=FALSE,積算水温計算!AK123=TRUE),$N28,IF(AI28&gt;=$O28,"",IF(AI28*$P28*(1.010145+0.002345*AJ$5)^10&gt;$O28,$O28,AI28*$P28*(1.010145+0.002345*AJ$5)^10)))),IF(AJ$6&lt;$BB28,"",IF(AJ$6=$BB28,$T28,IF(AI28&gt;=$O28,"",IF(AI28*$P28*(1.010145+0.002345*AJ$5)^10&gt;$O28,$O28,AI28*$P28*(1.010145+0.002345*AJ$5)^10)))))</f>
        <v>#VALUE!</v>
      </c>
      <c r="AK28" s="203" t="e">
        <f>IF($S28="",IF(AND(積算水温計算!AK123=FALSE,積算水温計算!AL123=FALSE),"",IF(AND(積算水温計算!AK123=FALSE,積算水温計算!AL123=TRUE),$N28,IF(AJ28&gt;=$O28,"",IF(AJ28*$P28*(1.010145+0.002345*AK$5)^10&gt;$O28,$O28,AJ28*$P28*(1.010145+0.002345*AK$5)^10)))),IF(AK$6&lt;$BB28,"",IF(AK$6=$BB28,$T28,IF(AJ28&gt;=$O28,"",IF(AJ28*$P28*(1.010145+0.002345*AK$5)^10&gt;$O28,$O28,AJ28*$P28*(1.010145+0.002345*AK$5)^10)))))</f>
        <v>#VALUE!</v>
      </c>
      <c r="AL28" s="203" t="e">
        <f>IF($S28="",IF(AND(積算水温計算!AL123=FALSE,積算水温計算!AM123=FALSE),"",IF(AND(積算水温計算!AL123=FALSE,積算水温計算!AM123=TRUE),$N28,IF(AK28&gt;=$O28,"",IF(AK28*$P28*(1.010145+0.002345*AL$5)^10&gt;$O28,$O28,AK28*$P28*(1.010145+0.002345*AL$5)^10)))),IF(AL$6&lt;$BB28,"",IF(AL$6=$BB28,$T28,IF(AK28&gt;=$O28,"",IF(AK28*$P28*(1.010145+0.002345*AL$5)^10&gt;$O28,$O28,AK28*$P28*(1.010145+0.002345*AL$5)^10)))))</f>
        <v>#VALUE!</v>
      </c>
      <c r="AM28" s="203" t="e">
        <f>IF($S28="",IF(AND(積算水温計算!AM123=FALSE,積算水温計算!AN123=FALSE),"",IF(AND(積算水温計算!AM123=FALSE,積算水温計算!AN123=TRUE),$N28,IF(AL28&gt;=$O28,"",IF(AL28*$P28*(1.010145+0.002345*AM$5)^10&gt;$O28,$O28,AL28*$P28*(1.010145+0.002345*AM$5)^10)))),IF(AM$6&lt;$BB28,"",IF(AM$6=$BB28,$T28,IF(AL28&gt;=$O28,"",IF(AL28*$P28*(1.010145+0.002345*AM$5)^10&gt;$O28,$O28,AL28*$P28*(1.010145+0.002345*AM$5)^10)))))</f>
        <v>#VALUE!</v>
      </c>
      <c r="AN28" s="203" t="e">
        <f>IF($S28="",IF(AND(積算水温計算!AN123=FALSE,積算水温計算!AO123=FALSE),"",IF(AND(積算水温計算!AN123=FALSE,積算水温計算!AO123=TRUE),$N28,IF(AM28&gt;=$O28,"",IF(AM28*$P28*(1.010145+0.002345*AN$5)^10&gt;$O28,$O28,AM28*$P28*(1.010145+0.002345*AN$5)^10)))),IF(AN$6&lt;$BB28,"",IF(AN$6=$BB28,$T28,IF(AM28&gt;=$O28,"",IF(AM28*$P28*(1.010145+0.002345*AN$5)^10&gt;$O28,$O28,AM28*$P28*(1.010145+0.002345*AN$5)^10)))))</f>
        <v>#VALUE!</v>
      </c>
      <c r="AO28" s="203" t="e">
        <f>IF($S28="",IF(AND(積算水温計算!AO123=FALSE,積算水温計算!AP123=FALSE),"",IF(AND(積算水温計算!AO123=FALSE,積算水温計算!AP123=TRUE),$N28,IF(AN28&gt;=$O28,"",IF(AN28*$P28*(1.010145+0.002345*AO$5)^10&gt;$O28,$O28,AN28*$P28*(1.010145+0.002345*AO$5)^10)))),IF(AO$6&lt;$BB28,"",IF(AO$6=$BB28,$T28,IF(AN28&gt;=$O28,"",IF(AN28*$P28*(1.010145+0.002345*AO$5)^10&gt;$O28,$O28,AN28*$P28*(1.010145+0.002345*AO$5)^10)))))</f>
        <v>#VALUE!</v>
      </c>
      <c r="AP28" s="203" t="e">
        <f>IF($S28="",IF(AND(積算水温計算!AP123=FALSE,積算水温計算!AQ123=FALSE),"",IF(AND(積算水温計算!AP123=FALSE,積算水温計算!AQ123=TRUE),$N28,IF(AO28&gt;=$O28,"",IF(AO28*$P28*(1.010145+0.002345*AP$5)^10&gt;$O28,$O28,AO28*$P28*(1.010145+0.002345*AP$5)^10)))),IF(AP$6&lt;$BB28,"",IF(AP$6=$BB28,$T28,IF(AO28&gt;=$O28,"",IF(AO28*$P28*(1.010145+0.002345*AP$5)^10&gt;$O28,$O28,AO28*$P28*(1.010145+0.002345*AP$5)^10)))))</f>
        <v>#VALUE!</v>
      </c>
      <c r="AQ28" s="204" t="e">
        <f>IF($S28="",IF(AND(積算水温計算!AQ123=FALSE,積算水温計算!AR123=FALSE),"",IF(AND(積算水温計算!AQ123=FALSE,積算水温計算!AR123=TRUE),$N28,IF(AP28&gt;=$O28,"",IF(AP28*$P28*(1.010145+0.002345*AQ$5)^10&gt;$O28,$O28,AP28*$P28*(1.010145+0.002345*AQ$5)^10)))),IF(AQ$6&lt;$BB28,"",IF(AQ$6=$BB28,$T28,IF(AP28&gt;=$O28,"",IF(AP28*$P28*(1.010145+0.002345*AQ$5)^10&gt;$O28,$O28,AP28*$P28*(1.010145+0.002345*AQ$5)^10)))))</f>
        <v>#VALUE!</v>
      </c>
      <c r="AR28" s="205" t="e">
        <f>IF($S28="",IF(AND(積算水温計算!AR123=FALSE,積算水温計算!AS123=FALSE),"",IF(AND(積算水温計算!AR123=FALSE,積算水温計算!AS123=TRUE),$N28,IF(AQ28&gt;=$O28,"",IF(AQ28*$P28*(1.010145+0.002345*AR$5)^10&gt;$O28,$O28,AQ28*$P28*(1.010145+0.002345*AR$5)^10)))),IF(AR$6&lt;$BB28,"",IF(AR$6=$BB28,$T28,IF(AQ28&gt;=$O28,"",IF(AQ28*$P28*(1.010145+0.002345*AR$5)^10&gt;$O28,$O28,AQ28*$P28*(1.010145+0.002345*AR$5)^10)))))</f>
        <v>#VALUE!</v>
      </c>
      <c r="AS28" s="203" t="e">
        <f>IF($S28="",IF(AND(積算水温計算!AS123=FALSE,積算水温計算!AT123=FALSE),"",IF(AND(積算水温計算!AS123=FALSE,積算水温計算!AT123=TRUE),$N28,IF(AR28&gt;=$O28,"",IF(AR28*$P28*(1.010145+0.002345*AS$5)^10&gt;$O28,$O28,AR28*$P28*(1.010145+0.002345*AS$5)^10)))),IF(AS$6&lt;$BB28,"",IF(AS$6=$BB28,$T28,IF(AR28&gt;=$O28,"",IF(AR28*$P28*(1.010145+0.002345*AS$5)^10&gt;$O28,$O28,AR28*$P28*(1.010145+0.002345*AS$5)^10)))))</f>
        <v>#VALUE!</v>
      </c>
      <c r="AT28" s="203" t="e">
        <f>IF($S28="",IF(AND(積算水温計算!AT123=FALSE,積算水温計算!AU123=FALSE),"",IF(AND(積算水温計算!AT123=FALSE,積算水温計算!AU123=TRUE),$N28,IF(AS28&gt;=$O28,"",IF(AS28*$P28*(1.010145+0.002345*AT$5)^10&gt;$O28,$O28,AS28*$P28*(1.010145+0.002345*AT$5)^10)))),IF(AT$6&lt;$BB28,"",IF(AT$6=$BB28,$T28,IF(AS28&gt;=$O28,"",IF(AS28*$P28*(1.010145+0.002345*AT$5)^10&gt;$O28,$O28,AS28*$P28*(1.010145+0.002345*AT$5)^10)))))</f>
        <v>#VALUE!</v>
      </c>
      <c r="AU28" s="203" t="e">
        <f>IF($S28="",IF(AND(積算水温計算!AU123=FALSE,積算水温計算!AV123=FALSE),"",IF(AND(積算水温計算!AU123=FALSE,積算水温計算!AV123=TRUE),$N28,IF(AT28&gt;=$O28,"",IF(AT28*$P28*(1.010145+0.002345*AU$5)^10&gt;$O28,$O28,AT28*$P28*(1.010145+0.002345*AU$5)^10)))),IF(AU$6&lt;$BB28,"",IF(AU$6=$BB28,$T28,IF(AT28&gt;=$O28,"",IF(AT28*$P28*(1.010145+0.002345*AU$5)^10&gt;$O28,$O28,AT28*$P28*(1.010145+0.002345*AU$5)^10)))))</f>
        <v>#VALUE!</v>
      </c>
      <c r="AV28" s="203" t="e">
        <f>IF($S28="",IF(AND(積算水温計算!AV123=FALSE,積算水温計算!AW123=FALSE),"",IF(AND(積算水温計算!AV123=FALSE,積算水温計算!AW123=TRUE),$N28,IF(AU28&gt;=$O28,"",IF(AU28*$P28*(1.010145+0.002345*AV$5)^10&gt;$O28,$O28,AU28*$P28*(1.010145+0.002345*AV$5)^10)))),IF(AV$6&lt;$BB28,"",IF(AV$6=$BB28,$T28,IF(AU28&gt;=$O28,"",IF(AU28*$P28*(1.010145+0.002345*AV$5)^10&gt;$O28,$O28,AU28*$P28*(1.010145+0.002345*AV$5)^10)))))</f>
        <v>#VALUE!</v>
      </c>
      <c r="AW28" s="206" t="e">
        <f>IF($S28="",IF(AND(積算水温計算!AW123=FALSE,積算水温計算!AX123=FALSE),"",IF(AND(積算水温計算!AW123=FALSE,積算水温計算!AX123=TRUE),$N28,IF(AV28&gt;=$O28,"",IF(AV28*$P28*(1.010145+0.002345*AW$5)^10&gt;$O28,$O28,AV28*$P28*(1.010145+0.002345*AW$5)^10)))),IF(AW$6&lt;$BB28,"",IF(AW$6=$BB28,$T28,IF(AV28&gt;=$O28,"",IF(AV28*$P28*(1.010145+0.002345*AW$5)^10&gt;$O28,$O28,AV28*$P28*(1.010145+0.002345*AW$5)^10)))))</f>
        <v>#VALUE!</v>
      </c>
      <c r="AX28" s="207" t="e">
        <f>IF($S28="",IF(AND(積算水温計算!AX123=FALSE,積算水温計算!AY123=FALSE),"",IF(AND(積算水温計算!AX123=FALSE,積算水温計算!AY123=TRUE),$N28,IF(AW28&gt;=$O28,"",IF(AW28*$P28*(1.010145+0.002345*AX$5)^10&gt;$O28,$O28,AW28*$P28*(1.010145+0.002345*AX$5)^10)))),IF(AX$6&lt;$BB28,"",IF(AX$6=$BB28,$T28,IF(AW28&gt;=$O28,"",IF(AW28*$P28*(1.010145+0.002345*AX$5)^10&gt;$O28,$O28,AW28*$P28*(1.010145+0.002345*AX$5)^10)))))</f>
        <v>#VALUE!</v>
      </c>
      <c r="AY28" s="203" t="e">
        <f>IF($S28="",IF(AND(積算水温計算!AY123=FALSE,積算水温計算!AZ123=FALSE),"",IF(AND(積算水温計算!AY123=FALSE,積算水温計算!AZ123=TRUE),$N28,IF(AX28&gt;=$O28,"",IF(AX28*$P28*(1.010145+0.002345*AY$5)^10&gt;$O28,$O28,AX28*$P28*(1.010145+0.002345*AY$5)^10)))),IF(AY$6&lt;$BB28,"",IF(AY$6=$BB28,$T28,IF(AX28&gt;=$O28,"",IF(AX28*$P28*(1.010145+0.002345*AY$5)^10&gt;$O28,$O28,AX28*$P28*(1.010145+0.002345*AY$5)^10)))))</f>
        <v>#VALUE!</v>
      </c>
      <c r="AZ28" s="170" t="str">
        <f t="shared" si="1"/>
        <v/>
      </c>
      <c r="BA28" s="170" t="str">
        <f t="shared" si="2"/>
        <v/>
      </c>
      <c r="BB28" s="170" t="str">
        <f t="shared" si="3"/>
        <v/>
      </c>
      <c r="BC28" s="170" t="str">
        <f t="shared" si="4"/>
        <v/>
      </c>
      <c r="BE28" s="170" t="s">
        <v>26</v>
      </c>
      <c r="BF28" s="170">
        <v>26</v>
      </c>
    </row>
    <row r="29" spans="1:58" x14ac:dyDescent="0.4">
      <c r="A29" s="171" t="str">
        <f>IF(●入力フォーム!A29="","",●入力フォーム!A29)</f>
        <v/>
      </c>
      <c r="B29" s="197" t="str">
        <f>IF(●入力フォーム!B29="","",●入力フォーム!B29)</f>
        <v/>
      </c>
      <c r="C29" s="198" t="str">
        <f>IF(●入力フォーム!C29="","",●入力フォーム!C29)</f>
        <v/>
      </c>
      <c r="D29" s="198" t="str">
        <f>IF(●入力フォーム!D29="","",●入力フォーム!D29)</f>
        <v/>
      </c>
      <c r="E29" s="199" t="str">
        <f>IF(●入力フォーム!E29="","",●入力フォーム!E29)</f>
        <v/>
      </c>
      <c r="F29" s="198" t="str">
        <f>IF(●入力フォーム!F29="","",●入力フォーム!F29)</f>
        <v/>
      </c>
      <c r="G29" s="200" t="str">
        <f>IF(●入力フォーム!G29="","",●入力フォーム!G29)</f>
        <v/>
      </c>
      <c r="H29" s="200" t="str">
        <f>IF(●入力フォーム!H29="","",●入力フォーム!H29)</f>
        <v/>
      </c>
      <c r="I29" s="200" t="str">
        <f>IF(●入力フォーム!I29="","",●入力フォーム!I29)</f>
        <v/>
      </c>
      <c r="J29" s="171" t="str">
        <f>IF(●入力フォーム!J29="","",●入力フォーム!J29)</f>
        <v/>
      </c>
      <c r="K29" s="171" t="str">
        <f>IF(●入力フォーム!K29="","",●入力フォーム!K29)</f>
        <v/>
      </c>
      <c r="L29" s="170" t="str">
        <f>IF(●入力フォーム!L29="","",●入力フォーム!L29)</f>
        <v/>
      </c>
      <c r="M29" s="170">
        <f>IF(●入力フォーム!M29="","",●入力フォーム!M29)</f>
        <v>960</v>
      </c>
      <c r="N29" s="201">
        <f>IF(●入力フォーム!N29="","",●入力フォーム!N29)</f>
        <v>0.4</v>
      </c>
      <c r="O29" s="201">
        <f>IF(●入力フォーム!O29="","",●入力フォーム!O29)</f>
        <v>1.3</v>
      </c>
      <c r="P29" s="201">
        <f>IF(●入力フォーム!P29="","",●入力フォーム!P29)</f>
        <v>1</v>
      </c>
      <c r="Q29" s="202" t="str">
        <f>IF(●入力フォーム!Q29="","",●入力フォーム!Q29)</f>
        <v/>
      </c>
      <c r="R29" s="170" t="str">
        <f>IF(●入力フォーム!R29="","",●入力フォーム!R29)</f>
        <v/>
      </c>
      <c r="S29" s="171" t="str">
        <f>IF(●入力フォーム!S29="","",●入力フォーム!S29)</f>
        <v/>
      </c>
      <c r="T29" s="170" t="str">
        <f>IF(●入力フォーム!T29="","",●入力フォーム!T29)</f>
        <v/>
      </c>
      <c r="U29" s="171" t="str">
        <f>IF(●入力フォーム!U29="","",●入力フォーム!U29)</f>
        <v/>
      </c>
      <c r="V29" s="201" t="str">
        <f t="shared" si="5"/>
        <v/>
      </c>
      <c r="W29" s="170" t="str">
        <f>IF(●入力フォーム!W29="","",●入力フォーム!W29)</f>
        <v/>
      </c>
      <c r="X29" s="203"/>
      <c r="Y29" s="203" t="e">
        <f>IF($S29="",IF(AND(積算水温計算!Y124=FALSE,積算水温計算!Z124=FALSE),"",IF(AND(積算水温計算!Y124=FALSE,積算水温計算!Z124=TRUE),$N29,IF(X29&gt;=$O29,"",IF(X29*$P29*(1.010145+0.002345*Y$5)^10&gt;$O29,$O29,X29*$P29*(1.010145+0.002345*Y$5)^10)))),IF(Y$6&lt;$BB29,"",IF(Y$6=$BB29,$T29,IF(X29&gt;=$O29,"",IF(X29*$P29*(1.010145+0.002345*Y$5)^10&gt;$O29,$O29,X29*$P29*(1.010145+0.002345*Y$5)^10)))))</f>
        <v>#VALUE!</v>
      </c>
      <c r="Z29" s="203" t="e">
        <f>IF($S29="",IF(AND(積算水温計算!Z124=FALSE,積算水温計算!AA124=FALSE),"",IF(AND(積算水温計算!Z124=FALSE,積算水温計算!AA124=TRUE),$N29,IF(Y29&gt;=$O29,"",IF(Y29*$P29*(1.010145+0.002345*Z$5)^10&gt;$O29,$O29,Y29*$P29*(1.010145+0.002345*Z$5)^10)))),IF(Z$6&lt;$BB29,"",IF(Z$6=$BB29,$T29,IF(Y29&gt;=$O29,"",IF(Y29*$P29*(1.010145+0.002345*Z$5)^10&gt;$O29,$O29,Y29*$P29*(1.010145+0.002345*Z$5)^10)))))</f>
        <v>#VALUE!</v>
      </c>
      <c r="AA29" s="203" t="e">
        <f>IF($S29="",IF(AND(積算水温計算!AA124=FALSE,積算水温計算!AB124=FALSE),"",IF(AND(積算水温計算!AA124=FALSE,積算水温計算!AB124=TRUE),$N29,IF(Z29&gt;=$O29,"",IF(Z29*$P29*(1.010145+0.002345*AA$5)^10&gt;$O29,$O29,Z29*$P29*(1.010145+0.002345*AA$5)^10)))),IF(AA$6&lt;$BB29,"",IF(AA$6=$BB29,$T29,IF(Z29&gt;=$O29,"",IF(Z29*$P29*(1.010145+0.002345*AA$5)^10&gt;$O29,$O29,Z29*$P29*(1.010145+0.002345*AA$5)^10)))))</f>
        <v>#VALUE!</v>
      </c>
      <c r="AB29" s="203" t="e">
        <f>IF($S29="",IF(AND(積算水温計算!AB124=FALSE,積算水温計算!AC124=FALSE),"",IF(AND(積算水温計算!AB124=FALSE,積算水温計算!AC124=TRUE),$N29,IF(AA29&gt;=$O29,"",IF(AA29*$P29*(1.010145+0.002345*AB$5)^10&gt;$O29,$O29,AA29*$P29*(1.010145+0.002345*AB$5)^10)))),IF(AB$6&lt;$BB29,"",IF(AB$6=$BB29,$T29,IF(AA29&gt;=$O29,"",IF(AA29*$P29*(1.010145+0.002345*AB$5)^10&gt;$O29,$O29,AA29*$P29*(1.010145+0.002345*AB$5)^10)))))</f>
        <v>#VALUE!</v>
      </c>
      <c r="AC29" s="203" t="e">
        <f>IF($S29="",IF(AND(積算水温計算!AC124=FALSE,積算水温計算!AD124=FALSE),"",IF(AND(積算水温計算!AC124=FALSE,積算水温計算!AD124=TRUE),$N29,IF(AB29&gt;=$O29,"",IF(AB29*$P29*(1.010145+0.002345*AC$5)^10&gt;$O29,$O29,AB29*$P29*(1.010145+0.002345*AC$5)^10)))),IF(AC$6&lt;$BB29,"",IF(AC$6=$BB29,$T29,IF(AB29&gt;=$O29,"",IF(AB29*$P29*(1.010145+0.002345*AC$5)^10&gt;$O29,$O29,AB29*$P29*(1.010145+0.002345*AC$5)^10)))))</f>
        <v>#VALUE!</v>
      </c>
      <c r="AD29" s="203" t="e">
        <f>IF($S29="",IF(AND(積算水温計算!AD124=FALSE,積算水温計算!AE124=FALSE),"",IF(AND(積算水温計算!AD124=FALSE,積算水温計算!AE124=TRUE),$N29,IF(AC29&gt;=$O29,"",IF(AC29*$P29*(1.010145+0.002345*AD$5)^10&gt;$O29,$O29,AC29*$P29*(1.010145+0.002345*AD$5)^10)))),IF(AD$6&lt;$BB29,"",IF(AD$6=$BB29,$T29,IF(AC29&gt;=$O29,"",IF(AC29*$P29*(1.010145+0.002345*AD$5)^10&gt;$O29,$O29,AC29*$P29*(1.010145+0.002345*AD$5)^10)))))</f>
        <v>#VALUE!</v>
      </c>
      <c r="AE29" s="203" t="e">
        <f>IF($S29="",IF(AND(積算水温計算!AE124=FALSE,積算水温計算!AF124=FALSE),"",IF(AND(積算水温計算!AE124=FALSE,積算水温計算!AF124=TRUE),$N29,IF(AD29&gt;=$O29,"",IF(AD29*$P29*(1.010145+0.002345*AE$5)^10&gt;$O29,$O29,AD29*$P29*(1.010145+0.002345*AE$5)^10)))),IF(AE$6&lt;$BB29,"",IF(AE$6=$BB29,$T29,IF(AD29&gt;=$O29,"",IF(AD29*$P29*(1.010145+0.002345*AE$5)^10&gt;$O29,$O29,AD29*$P29*(1.010145+0.002345*AE$5)^10)))))</f>
        <v>#VALUE!</v>
      </c>
      <c r="AF29" s="203" t="e">
        <f>IF($S29="",IF(AND(積算水温計算!AF124=FALSE,積算水温計算!AG124=FALSE),"",IF(AND(積算水温計算!AF124=FALSE,積算水温計算!AG124=TRUE),$N29,IF(AE29&gt;=$O29,"",IF(AE29*$P29*(1.010145+0.002345*AF$5)^10&gt;$O29,$O29,AE29*$P29*(1.010145+0.002345*AF$5)^10)))),IF(AF$6&lt;$BB29,"",IF(AF$6=$BB29,$T29,IF(AE29&gt;=$O29,"",IF(AE29*$P29*(1.010145+0.002345*AF$5)^10&gt;$O29,$O29,AE29*$P29*(1.010145+0.002345*AF$5)^10)))))</f>
        <v>#VALUE!</v>
      </c>
      <c r="AG29" s="203" t="e">
        <f>IF($S29="",IF(AND(積算水温計算!AG124=FALSE,積算水温計算!AH124=FALSE),"",IF(AND(積算水温計算!AG124=FALSE,積算水温計算!AH124=TRUE),$N29,IF(AF29&gt;=$O29,"",IF(AF29*$P29*(1.010145+0.002345*AG$5)^10&gt;$O29,$O29,AF29*$P29*(1.010145+0.002345*AG$5)^10)))),IF(AG$6&lt;$BB29,"",IF(AG$6=$BB29,$T29,IF(AF29&gt;=$O29,"",IF(AF29*$P29*(1.010145+0.002345*AG$5)^10&gt;$O29,$O29,AF29*$P29*(1.010145+0.002345*AG$5)^10)))))</f>
        <v>#VALUE!</v>
      </c>
      <c r="AH29" s="203" t="e">
        <f>IF($S29="",IF(AND(積算水温計算!AH124=FALSE,積算水温計算!AI124=FALSE),"",IF(AND(積算水温計算!AH124=FALSE,積算水温計算!AI124=TRUE),$N29,IF(AG29&gt;=$O29,"",IF(AG29*$P29*(1.010145+0.002345*AH$5)^10&gt;$O29,$O29,AG29*$P29*(1.010145+0.002345*AH$5)^10)))),IF(AH$6&lt;$BB29,"",IF(AH$6=$BB29,$T29,IF(AG29&gt;=$O29,"",IF(AG29*$P29*(1.010145+0.002345*AH$5)^10&gt;$O29,$O29,AG29*$P29*(1.010145+0.002345*AH$5)^10)))))</f>
        <v>#VALUE!</v>
      </c>
      <c r="AI29" s="203" t="e">
        <f>IF($S29="",IF(AND(積算水温計算!AI124=FALSE,積算水温計算!AJ124=FALSE),"",IF(AND(積算水温計算!AI124=FALSE,積算水温計算!AJ124=TRUE),$N29,IF(AH29&gt;=$O29,"",IF(AH29*$P29*(1.010145+0.002345*AI$5)^10&gt;$O29,$O29,AH29*$P29*(1.010145+0.002345*AI$5)^10)))),IF(AI$6&lt;$BB29,"",IF(AI$6=$BB29,$T29,IF(AH29&gt;=$O29,"",IF(AH29*$P29*(1.010145+0.002345*AI$5)^10&gt;$O29,$O29,AH29*$P29*(1.010145+0.002345*AI$5)^10)))))</f>
        <v>#VALUE!</v>
      </c>
      <c r="AJ29" s="203" t="e">
        <f>IF($S29="",IF(AND(積算水温計算!AJ124=FALSE,積算水温計算!AK124=FALSE),"",IF(AND(積算水温計算!AJ124=FALSE,積算水温計算!AK124=TRUE),$N29,IF(AI29&gt;=$O29,"",IF(AI29*$P29*(1.010145+0.002345*AJ$5)^10&gt;$O29,$O29,AI29*$P29*(1.010145+0.002345*AJ$5)^10)))),IF(AJ$6&lt;$BB29,"",IF(AJ$6=$BB29,$T29,IF(AI29&gt;=$O29,"",IF(AI29*$P29*(1.010145+0.002345*AJ$5)^10&gt;$O29,$O29,AI29*$P29*(1.010145+0.002345*AJ$5)^10)))))</f>
        <v>#VALUE!</v>
      </c>
      <c r="AK29" s="203" t="e">
        <f>IF($S29="",IF(AND(積算水温計算!AK124=FALSE,積算水温計算!AL124=FALSE),"",IF(AND(積算水温計算!AK124=FALSE,積算水温計算!AL124=TRUE),$N29,IF(AJ29&gt;=$O29,"",IF(AJ29*$P29*(1.010145+0.002345*AK$5)^10&gt;$O29,$O29,AJ29*$P29*(1.010145+0.002345*AK$5)^10)))),IF(AK$6&lt;$BB29,"",IF(AK$6=$BB29,$T29,IF(AJ29&gt;=$O29,"",IF(AJ29*$P29*(1.010145+0.002345*AK$5)^10&gt;$O29,$O29,AJ29*$P29*(1.010145+0.002345*AK$5)^10)))))</f>
        <v>#VALUE!</v>
      </c>
      <c r="AL29" s="203" t="e">
        <f>IF($S29="",IF(AND(積算水温計算!AL124=FALSE,積算水温計算!AM124=FALSE),"",IF(AND(積算水温計算!AL124=FALSE,積算水温計算!AM124=TRUE),$N29,IF(AK29&gt;=$O29,"",IF(AK29*$P29*(1.010145+0.002345*AL$5)^10&gt;$O29,$O29,AK29*$P29*(1.010145+0.002345*AL$5)^10)))),IF(AL$6&lt;$BB29,"",IF(AL$6=$BB29,$T29,IF(AK29&gt;=$O29,"",IF(AK29*$P29*(1.010145+0.002345*AL$5)^10&gt;$O29,$O29,AK29*$P29*(1.010145+0.002345*AL$5)^10)))))</f>
        <v>#VALUE!</v>
      </c>
      <c r="AM29" s="203" t="e">
        <f>IF($S29="",IF(AND(積算水温計算!AM124=FALSE,積算水温計算!AN124=FALSE),"",IF(AND(積算水温計算!AM124=FALSE,積算水温計算!AN124=TRUE),$N29,IF(AL29&gt;=$O29,"",IF(AL29*$P29*(1.010145+0.002345*AM$5)^10&gt;$O29,$O29,AL29*$P29*(1.010145+0.002345*AM$5)^10)))),IF(AM$6&lt;$BB29,"",IF(AM$6=$BB29,$T29,IF(AL29&gt;=$O29,"",IF(AL29*$P29*(1.010145+0.002345*AM$5)^10&gt;$O29,$O29,AL29*$P29*(1.010145+0.002345*AM$5)^10)))))</f>
        <v>#VALUE!</v>
      </c>
      <c r="AN29" s="203" t="e">
        <f>IF($S29="",IF(AND(積算水温計算!AN124=FALSE,積算水温計算!AO124=FALSE),"",IF(AND(積算水温計算!AN124=FALSE,積算水温計算!AO124=TRUE),$N29,IF(AM29&gt;=$O29,"",IF(AM29*$P29*(1.010145+0.002345*AN$5)^10&gt;$O29,$O29,AM29*$P29*(1.010145+0.002345*AN$5)^10)))),IF(AN$6&lt;$BB29,"",IF(AN$6=$BB29,$T29,IF(AM29&gt;=$O29,"",IF(AM29*$P29*(1.010145+0.002345*AN$5)^10&gt;$O29,$O29,AM29*$P29*(1.010145+0.002345*AN$5)^10)))))</f>
        <v>#VALUE!</v>
      </c>
      <c r="AO29" s="203" t="e">
        <f>IF($S29="",IF(AND(積算水温計算!AO124=FALSE,積算水温計算!AP124=FALSE),"",IF(AND(積算水温計算!AO124=FALSE,積算水温計算!AP124=TRUE),$N29,IF(AN29&gt;=$O29,"",IF(AN29*$P29*(1.010145+0.002345*AO$5)^10&gt;$O29,$O29,AN29*$P29*(1.010145+0.002345*AO$5)^10)))),IF(AO$6&lt;$BB29,"",IF(AO$6=$BB29,$T29,IF(AN29&gt;=$O29,"",IF(AN29*$P29*(1.010145+0.002345*AO$5)^10&gt;$O29,$O29,AN29*$P29*(1.010145+0.002345*AO$5)^10)))))</f>
        <v>#VALUE!</v>
      </c>
      <c r="AP29" s="203" t="e">
        <f>IF($S29="",IF(AND(積算水温計算!AP124=FALSE,積算水温計算!AQ124=FALSE),"",IF(AND(積算水温計算!AP124=FALSE,積算水温計算!AQ124=TRUE),$N29,IF(AO29&gt;=$O29,"",IF(AO29*$P29*(1.010145+0.002345*AP$5)^10&gt;$O29,$O29,AO29*$P29*(1.010145+0.002345*AP$5)^10)))),IF(AP$6&lt;$BB29,"",IF(AP$6=$BB29,$T29,IF(AO29&gt;=$O29,"",IF(AO29*$P29*(1.010145+0.002345*AP$5)^10&gt;$O29,$O29,AO29*$P29*(1.010145+0.002345*AP$5)^10)))))</f>
        <v>#VALUE!</v>
      </c>
      <c r="AQ29" s="204" t="e">
        <f>IF($S29="",IF(AND(積算水温計算!AQ124=FALSE,積算水温計算!AR124=FALSE),"",IF(AND(積算水温計算!AQ124=FALSE,積算水温計算!AR124=TRUE),$N29,IF(AP29&gt;=$O29,"",IF(AP29*$P29*(1.010145+0.002345*AQ$5)^10&gt;$O29,$O29,AP29*$P29*(1.010145+0.002345*AQ$5)^10)))),IF(AQ$6&lt;$BB29,"",IF(AQ$6=$BB29,$T29,IF(AP29&gt;=$O29,"",IF(AP29*$P29*(1.010145+0.002345*AQ$5)^10&gt;$O29,$O29,AP29*$P29*(1.010145+0.002345*AQ$5)^10)))))</f>
        <v>#VALUE!</v>
      </c>
      <c r="AR29" s="205" t="e">
        <f>IF($S29="",IF(AND(積算水温計算!AR124=FALSE,積算水温計算!AS124=FALSE),"",IF(AND(積算水温計算!AR124=FALSE,積算水温計算!AS124=TRUE),$N29,IF(AQ29&gt;=$O29,"",IF(AQ29*$P29*(1.010145+0.002345*AR$5)^10&gt;$O29,$O29,AQ29*$P29*(1.010145+0.002345*AR$5)^10)))),IF(AR$6&lt;$BB29,"",IF(AR$6=$BB29,$T29,IF(AQ29&gt;=$O29,"",IF(AQ29*$P29*(1.010145+0.002345*AR$5)^10&gt;$O29,$O29,AQ29*$P29*(1.010145+0.002345*AR$5)^10)))))</f>
        <v>#VALUE!</v>
      </c>
      <c r="AS29" s="203" t="e">
        <f>IF($S29="",IF(AND(積算水温計算!AS124=FALSE,積算水温計算!AT124=FALSE),"",IF(AND(積算水温計算!AS124=FALSE,積算水温計算!AT124=TRUE),$N29,IF(AR29&gt;=$O29,"",IF(AR29*$P29*(1.010145+0.002345*AS$5)^10&gt;$O29,$O29,AR29*$P29*(1.010145+0.002345*AS$5)^10)))),IF(AS$6&lt;$BB29,"",IF(AS$6=$BB29,$T29,IF(AR29&gt;=$O29,"",IF(AR29*$P29*(1.010145+0.002345*AS$5)^10&gt;$O29,$O29,AR29*$P29*(1.010145+0.002345*AS$5)^10)))))</f>
        <v>#VALUE!</v>
      </c>
      <c r="AT29" s="203" t="e">
        <f>IF($S29="",IF(AND(積算水温計算!AT124=FALSE,積算水温計算!AU124=FALSE),"",IF(AND(積算水温計算!AT124=FALSE,積算水温計算!AU124=TRUE),$N29,IF(AS29&gt;=$O29,"",IF(AS29*$P29*(1.010145+0.002345*AT$5)^10&gt;$O29,$O29,AS29*$P29*(1.010145+0.002345*AT$5)^10)))),IF(AT$6&lt;$BB29,"",IF(AT$6=$BB29,$T29,IF(AS29&gt;=$O29,"",IF(AS29*$P29*(1.010145+0.002345*AT$5)^10&gt;$O29,$O29,AS29*$P29*(1.010145+0.002345*AT$5)^10)))))</f>
        <v>#VALUE!</v>
      </c>
      <c r="AU29" s="203" t="e">
        <f>IF($S29="",IF(AND(積算水温計算!AU124=FALSE,積算水温計算!AV124=FALSE),"",IF(AND(積算水温計算!AU124=FALSE,積算水温計算!AV124=TRUE),$N29,IF(AT29&gt;=$O29,"",IF(AT29*$P29*(1.010145+0.002345*AU$5)^10&gt;$O29,$O29,AT29*$P29*(1.010145+0.002345*AU$5)^10)))),IF(AU$6&lt;$BB29,"",IF(AU$6=$BB29,$T29,IF(AT29&gt;=$O29,"",IF(AT29*$P29*(1.010145+0.002345*AU$5)^10&gt;$O29,$O29,AT29*$P29*(1.010145+0.002345*AU$5)^10)))))</f>
        <v>#VALUE!</v>
      </c>
      <c r="AV29" s="203" t="e">
        <f>IF($S29="",IF(AND(積算水温計算!AV124=FALSE,積算水温計算!AW124=FALSE),"",IF(AND(積算水温計算!AV124=FALSE,積算水温計算!AW124=TRUE),$N29,IF(AU29&gt;=$O29,"",IF(AU29*$P29*(1.010145+0.002345*AV$5)^10&gt;$O29,$O29,AU29*$P29*(1.010145+0.002345*AV$5)^10)))),IF(AV$6&lt;$BB29,"",IF(AV$6=$BB29,$T29,IF(AU29&gt;=$O29,"",IF(AU29*$P29*(1.010145+0.002345*AV$5)^10&gt;$O29,$O29,AU29*$P29*(1.010145+0.002345*AV$5)^10)))))</f>
        <v>#VALUE!</v>
      </c>
      <c r="AW29" s="206" t="e">
        <f>IF($S29="",IF(AND(積算水温計算!AW124=FALSE,積算水温計算!AX124=FALSE),"",IF(AND(積算水温計算!AW124=FALSE,積算水温計算!AX124=TRUE),$N29,IF(AV29&gt;=$O29,"",IF(AV29*$P29*(1.010145+0.002345*AW$5)^10&gt;$O29,$O29,AV29*$P29*(1.010145+0.002345*AW$5)^10)))),IF(AW$6&lt;$BB29,"",IF(AW$6=$BB29,$T29,IF(AV29&gt;=$O29,"",IF(AV29*$P29*(1.010145+0.002345*AW$5)^10&gt;$O29,$O29,AV29*$P29*(1.010145+0.002345*AW$5)^10)))))</f>
        <v>#VALUE!</v>
      </c>
      <c r="AX29" s="207" t="e">
        <f>IF($S29="",IF(AND(積算水温計算!AX124=FALSE,積算水温計算!AY124=FALSE),"",IF(AND(積算水温計算!AX124=FALSE,積算水温計算!AY124=TRUE),$N29,IF(AW29&gt;=$O29,"",IF(AW29*$P29*(1.010145+0.002345*AX$5)^10&gt;$O29,$O29,AW29*$P29*(1.010145+0.002345*AX$5)^10)))),IF(AX$6&lt;$BB29,"",IF(AX$6=$BB29,$T29,IF(AW29&gt;=$O29,"",IF(AW29*$P29*(1.010145+0.002345*AX$5)^10&gt;$O29,$O29,AW29*$P29*(1.010145+0.002345*AX$5)^10)))))</f>
        <v>#VALUE!</v>
      </c>
      <c r="AY29" s="203" t="e">
        <f>IF($S29="",IF(AND(積算水温計算!AY124=FALSE,積算水温計算!AZ124=FALSE),"",IF(AND(積算水温計算!AY124=FALSE,積算水温計算!AZ124=TRUE),$N29,IF(AX29&gt;=$O29,"",IF(AX29*$P29*(1.010145+0.002345*AY$5)^10&gt;$O29,$O29,AX29*$P29*(1.010145+0.002345*AY$5)^10)))),IF(AY$6&lt;$BB29,"",IF(AY$6=$BB29,$T29,IF(AX29&gt;=$O29,"",IF(AX29*$P29*(1.010145+0.002345*AY$5)^10&gt;$O29,$O29,AX29*$P29*(1.010145+0.002345*AY$5)^10)))))</f>
        <v>#VALUE!</v>
      </c>
      <c r="AZ29" s="170" t="str">
        <f t="shared" si="1"/>
        <v/>
      </c>
      <c r="BA29" s="170" t="str">
        <f t="shared" si="2"/>
        <v/>
      </c>
      <c r="BB29" s="170" t="str">
        <f t="shared" si="3"/>
        <v/>
      </c>
      <c r="BC29" s="170" t="str">
        <f t="shared" si="4"/>
        <v/>
      </c>
      <c r="BE29" s="170" t="s">
        <v>27</v>
      </c>
      <c r="BF29" s="170">
        <v>27</v>
      </c>
    </row>
    <row r="30" spans="1:58" x14ac:dyDescent="0.4">
      <c r="A30" s="171" t="str">
        <f>IF(●入力フォーム!A30="","",●入力フォーム!A30)</f>
        <v/>
      </c>
      <c r="B30" s="197" t="str">
        <f>IF(●入力フォーム!B30="","",●入力フォーム!B30)</f>
        <v/>
      </c>
      <c r="C30" s="198" t="str">
        <f>IF(●入力フォーム!C30="","",●入力フォーム!C30)</f>
        <v/>
      </c>
      <c r="D30" s="198" t="str">
        <f>IF(●入力フォーム!D30="","",●入力フォーム!D30)</f>
        <v/>
      </c>
      <c r="E30" s="199" t="str">
        <f>IF(●入力フォーム!E30="","",●入力フォーム!E30)</f>
        <v/>
      </c>
      <c r="F30" s="198" t="str">
        <f>IF(●入力フォーム!F30="","",●入力フォーム!F30)</f>
        <v/>
      </c>
      <c r="G30" s="200" t="str">
        <f>IF(●入力フォーム!G30="","",●入力フォーム!G30)</f>
        <v/>
      </c>
      <c r="H30" s="200" t="str">
        <f>IF(●入力フォーム!H30="","",●入力フォーム!H30)</f>
        <v/>
      </c>
      <c r="I30" s="200" t="str">
        <f>IF(●入力フォーム!I30="","",●入力フォーム!I30)</f>
        <v/>
      </c>
      <c r="J30" s="171" t="str">
        <f>IF(●入力フォーム!J30="","",●入力フォーム!J30)</f>
        <v/>
      </c>
      <c r="K30" s="171" t="str">
        <f>IF(●入力フォーム!K30="","",●入力フォーム!K30)</f>
        <v/>
      </c>
      <c r="L30" s="170" t="str">
        <f>IF(●入力フォーム!L30="","",●入力フォーム!L30)</f>
        <v/>
      </c>
      <c r="M30" s="170">
        <f>IF(●入力フォーム!M30="","",●入力フォーム!M30)</f>
        <v>960</v>
      </c>
      <c r="N30" s="201">
        <f>IF(●入力フォーム!N30="","",●入力フォーム!N30)</f>
        <v>0.4</v>
      </c>
      <c r="O30" s="201">
        <f>IF(●入力フォーム!O30="","",●入力フォーム!O30)</f>
        <v>1.3</v>
      </c>
      <c r="P30" s="201">
        <f>IF(●入力フォーム!P30="","",●入力フォーム!P30)</f>
        <v>1</v>
      </c>
      <c r="Q30" s="202" t="str">
        <f>IF(●入力フォーム!Q30="","",●入力フォーム!Q30)</f>
        <v/>
      </c>
      <c r="R30" s="170" t="str">
        <f>IF(●入力フォーム!R30="","",●入力フォーム!R30)</f>
        <v/>
      </c>
      <c r="S30" s="171" t="str">
        <f>IF(●入力フォーム!S30="","",●入力フォーム!S30)</f>
        <v/>
      </c>
      <c r="T30" s="170" t="str">
        <f>IF(●入力フォーム!T30="","",●入力フォーム!T30)</f>
        <v/>
      </c>
      <c r="U30" s="171" t="str">
        <f>IF(●入力フォーム!U30="","",●入力フォーム!U30)</f>
        <v/>
      </c>
      <c r="V30" s="201" t="str">
        <f t="shared" si="5"/>
        <v/>
      </c>
      <c r="W30" s="170" t="str">
        <f>IF(●入力フォーム!W30="","",●入力フォーム!W30)</f>
        <v/>
      </c>
      <c r="X30" s="203"/>
      <c r="Y30" s="203" t="e">
        <f>IF($S30="",IF(AND(積算水温計算!Y125=FALSE,積算水温計算!Z125=FALSE),"",IF(AND(積算水温計算!Y125=FALSE,積算水温計算!Z125=TRUE),$N30,IF(X30&gt;=$O30,"",IF(X30*$P30*(1.010145+0.002345*Y$5)^10&gt;$O30,$O30,X30*$P30*(1.010145+0.002345*Y$5)^10)))),IF(Y$6&lt;$BB30,"",IF(Y$6=$BB30,$T30,IF(X30&gt;=$O30,"",IF(X30*$P30*(1.010145+0.002345*Y$5)^10&gt;$O30,$O30,X30*$P30*(1.010145+0.002345*Y$5)^10)))))</f>
        <v>#VALUE!</v>
      </c>
      <c r="Z30" s="203" t="e">
        <f>IF($S30="",IF(AND(積算水温計算!Z125=FALSE,積算水温計算!AA125=FALSE),"",IF(AND(積算水温計算!Z125=FALSE,積算水温計算!AA125=TRUE),$N30,IF(Y30&gt;=$O30,"",IF(Y30*$P30*(1.010145+0.002345*Z$5)^10&gt;$O30,$O30,Y30*$P30*(1.010145+0.002345*Z$5)^10)))),IF(Z$6&lt;$BB30,"",IF(Z$6=$BB30,$T30,IF(Y30&gt;=$O30,"",IF(Y30*$P30*(1.010145+0.002345*Z$5)^10&gt;$O30,$O30,Y30*$P30*(1.010145+0.002345*Z$5)^10)))))</f>
        <v>#VALUE!</v>
      </c>
      <c r="AA30" s="203" t="e">
        <f>IF($S30="",IF(AND(積算水温計算!AA125=FALSE,積算水温計算!AB125=FALSE),"",IF(AND(積算水温計算!AA125=FALSE,積算水温計算!AB125=TRUE),$N30,IF(Z30&gt;=$O30,"",IF(Z30*$P30*(1.010145+0.002345*AA$5)^10&gt;$O30,$O30,Z30*$P30*(1.010145+0.002345*AA$5)^10)))),IF(AA$6&lt;$BB30,"",IF(AA$6=$BB30,$T30,IF(Z30&gt;=$O30,"",IF(Z30*$P30*(1.010145+0.002345*AA$5)^10&gt;$O30,$O30,Z30*$P30*(1.010145+0.002345*AA$5)^10)))))</f>
        <v>#VALUE!</v>
      </c>
      <c r="AB30" s="203" t="e">
        <f>IF($S30="",IF(AND(積算水温計算!AB125=FALSE,積算水温計算!AC125=FALSE),"",IF(AND(積算水温計算!AB125=FALSE,積算水温計算!AC125=TRUE),$N30,IF(AA30&gt;=$O30,"",IF(AA30*$P30*(1.010145+0.002345*AB$5)^10&gt;$O30,$O30,AA30*$P30*(1.010145+0.002345*AB$5)^10)))),IF(AB$6&lt;$BB30,"",IF(AB$6=$BB30,$T30,IF(AA30&gt;=$O30,"",IF(AA30*$P30*(1.010145+0.002345*AB$5)^10&gt;$O30,$O30,AA30*$P30*(1.010145+0.002345*AB$5)^10)))))</f>
        <v>#VALUE!</v>
      </c>
      <c r="AC30" s="203" t="e">
        <f>IF($S30="",IF(AND(積算水温計算!AC125=FALSE,積算水温計算!AD125=FALSE),"",IF(AND(積算水温計算!AC125=FALSE,積算水温計算!AD125=TRUE),$N30,IF(AB30&gt;=$O30,"",IF(AB30*$P30*(1.010145+0.002345*AC$5)^10&gt;$O30,$O30,AB30*$P30*(1.010145+0.002345*AC$5)^10)))),IF(AC$6&lt;$BB30,"",IF(AC$6=$BB30,$T30,IF(AB30&gt;=$O30,"",IF(AB30*$P30*(1.010145+0.002345*AC$5)^10&gt;$O30,$O30,AB30*$P30*(1.010145+0.002345*AC$5)^10)))))</f>
        <v>#VALUE!</v>
      </c>
      <c r="AD30" s="203" t="e">
        <f>IF($S30="",IF(AND(積算水温計算!AD125=FALSE,積算水温計算!AE125=FALSE),"",IF(AND(積算水温計算!AD125=FALSE,積算水温計算!AE125=TRUE),$N30,IF(AC30&gt;=$O30,"",IF(AC30*$P30*(1.010145+0.002345*AD$5)^10&gt;$O30,$O30,AC30*$P30*(1.010145+0.002345*AD$5)^10)))),IF(AD$6&lt;$BB30,"",IF(AD$6=$BB30,$T30,IF(AC30&gt;=$O30,"",IF(AC30*$P30*(1.010145+0.002345*AD$5)^10&gt;$O30,$O30,AC30*$P30*(1.010145+0.002345*AD$5)^10)))))</f>
        <v>#VALUE!</v>
      </c>
      <c r="AE30" s="203" t="e">
        <f>IF($S30="",IF(AND(積算水温計算!AE125=FALSE,積算水温計算!AF125=FALSE),"",IF(AND(積算水温計算!AE125=FALSE,積算水温計算!AF125=TRUE),$N30,IF(AD30&gt;=$O30,"",IF(AD30*$P30*(1.010145+0.002345*AE$5)^10&gt;$O30,$O30,AD30*$P30*(1.010145+0.002345*AE$5)^10)))),IF(AE$6&lt;$BB30,"",IF(AE$6=$BB30,$T30,IF(AD30&gt;=$O30,"",IF(AD30*$P30*(1.010145+0.002345*AE$5)^10&gt;$O30,$O30,AD30*$P30*(1.010145+0.002345*AE$5)^10)))))</f>
        <v>#VALUE!</v>
      </c>
      <c r="AF30" s="203" t="e">
        <f>IF($S30="",IF(AND(積算水温計算!AF125=FALSE,積算水温計算!AG125=FALSE),"",IF(AND(積算水温計算!AF125=FALSE,積算水温計算!AG125=TRUE),$N30,IF(AE30&gt;=$O30,"",IF(AE30*$P30*(1.010145+0.002345*AF$5)^10&gt;$O30,$O30,AE30*$P30*(1.010145+0.002345*AF$5)^10)))),IF(AF$6&lt;$BB30,"",IF(AF$6=$BB30,$T30,IF(AE30&gt;=$O30,"",IF(AE30*$P30*(1.010145+0.002345*AF$5)^10&gt;$O30,$O30,AE30*$P30*(1.010145+0.002345*AF$5)^10)))))</f>
        <v>#VALUE!</v>
      </c>
      <c r="AG30" s="203" t="e">
        <f>IF($S30="",IF(AND(積算水温計算!AG125=FALSE,積算水温計算!AH125=FALSE),"",IF(AND(積算水温計算!AG125=FALSE,積算水温計算!AH125=TRUE),$N30,IF(AF30&gt;=$O30,"",IF(AF30*$P30*(1.010145+0.002345*AG$5)^10&gt;$O30,$O30,AF30*$P30*(1.010145+0.002345*AG$5)^10)))),IF(AG$6&lt;$BB30,"",IF(AG$6=$BB30,$T30,IF(AF30&gt;=$O30,"",IF(AF30*$P30*(1.010145+0.002345*AG$5)^10&gt;$O30,$O30,AF30*$P30*(1.010145+0.002345*AG$5)^10)))))</f>
        <v>#VALUE!</v>
      </c>
      <c r="AH30" s="203" t="e">
        <f>IF($S30="",IF(AND(積算水温計算!AH125=FALSE,積算水温計算!AI125=FALSE),"",IF(AND(積算水温計算!AH125=FALSE,積算水温計算!AI125=TRUE),$N30,IF(AG30&gt;=$O30,"",IF(AG30*$P30*(1.010145+0.002345*AH$5)^10&gt;$O30,$O30,AG30*$P30*(1.010145+0.002345*AH$5)^10)))),IF(AH$6&lt;$BB30,"",IF(AH$6=$BB30,$T30,IF(AG30&gt;=$O30,"",IF(AG30*$P30*(1.010145+0.002345*AH$5)^10&gt;$O30,$O30,AG30*$P30*(1.010145+0.002345*AH$5)^10)))))</f>
        <v>#VALUE!</v>
      </c>
      <c r="AI30" s="203" t="e">
        <f>IF($S30="",IF(AND(積算水温計算!AI125=FALSE,積算水温計算!AJ125=FALSE),"",IF(AND(積算水温計算!AI125=FALSE,積算水温計算!AJ125=TRUE),$N30,IF(AH30&gt;=$O30,"",IF(AH30*$P30*(1.010145+0.002345*AI$5)^10&gt;$O30,$O30,AH30*$P30*(1.010145+0.002345*AI$5)^10)))),IF(AI$6&lt;$BB30,"",IF(AI$6=$BB30,$T30,IF(AH30&gt;=$O30,"",IF(AH30*$P30*(1.010145+0.002345*AI$5)^10&gt;$O30,$O30,AH30*$P30*(1.010145+0.002345*AI$5)^10)))))</f>
        <v>#VALUE!</v>
      </c>
      <c r="AJ30" s="203" t="e">
        <f>IF($S30="",IF(AND(積算水温計算!AJ125=FALSE,積算水温計算!AK125=FALSE),"",IF(AND(積算水温計算!AJ125=FALSE,積算水温計算!AK125=TRUE),$N30,IF(AI30&gt;=$O30,"",IF(AI30*$P30*(1.010145+0.002345*AJ$5)^10&gt;$O30,$O30,AI30*$P30*(1.010145+0.002345*AJ$5)^10)))),IF(AJ$6&lt;$BB30,"",IF(AJ$6=$BB30,$T30,IF(AI30&gt;=$O30,"",IF(AI30*$P30*(1.010145+0.002345*AJ$5)^10&gt;$O30,$O30,AI30*$P30*(1.010145+0.002345*AJ$5)^10)))))</f>
        <v>#VALUE!</v>
      </c>
      <c r="AK30" s="203" t="e">
        <f>IF($S30="",IF(AND(積算水温計算!AK125=FALSE,積算水温計算!AL125=FALSE),"",IF(AND(積算水温計算!AK125=FALSE,積算水温計算!AL125=TRUE),$N30,IF(AJ30&gt;=$O30,"",IF(AJ30*$P30*(1.010145+0.002345*AK$5)^10&gt;$O30,$O30,AJ30*$P30*(1.010145+0.002345*AK$5)^10)))),IF(AK$6&lt;$BB30,"",IF(AK$6=$BB30,$T30,IF(AJ30&gt;=$O30,"",IF(AJ30*$P30*(1.010145+0.002345*AK$5)^10&gt;$O30,$O30,AJ30*$P30*(1.010145+0.002345*AK$5)^10)))))</f>
        <v>#VALUE!</v>
      </c>
      <c r="AL30" s="203" t="e">
        <f>IF($S30="",IF(AND(積算水温計算!AL125=FALSE,積算水温計算!AM125=FALSE),"",IF(AND(積算水温計算!AL125=FALSE,積算水温計算!AM125=TRUE),$N30,IF(AK30&gt;=$O30,"",IF(AK30*$P30*(1.010145+0.002345*AL$5)^10&gt;$O30,$O30,AK30*$P30*(1.010145+0.002345*AL$5)^10)))),IF(AL$6&lt;$BB30,"",IF(AL$6=$BB30,$T30,IF(AK30&gt;=$O30,"",IF(AK30*$P30*(1.010145+0.002345*AL$5)^10&gt;$O30,$O30,AK30*$P30*(1.010145+0.002345*AL$5)^10)))))</f>
        <v>#VALUE!</v>
      </c>
      <c r="AM30" s="203" t="e">
        <f>IF($S30="",IF(AND(積算水温計算!AM125=FALSE,積算水温計算!AN125=FALSE),"",IF(AND(積算水温計算!AM125=FALSE,積算水温計算!AN125=TRUE),$N30,IF(AL30&gt;=$O30,"",IF(AL30*$P30*(1.010145+0.002345*AM$5)^10&gt;$O30,$O30,AL30*$P30*(1.010145+0.002345*AM$5)^10)))),IF(AM$6&lt;$BB30,"",IF(AM$6=$BB30,$T30,IF(AL30&gt;=$O30,"",IF(AL30*$P30*(1.010145+0.002345*AM$5)^10&gt;$O30,$O30,AL30*$P30*(1.010145+0.002345*AM$5)^10)))))</f>
        <v>#VALUE!</v>
      </c>
      <c r="AN30" s="203" t="e">
        <f>IF($S30="",IF(AND(積算水温計算!AN125=FALSE,積算水温計算!AO125=FALSE),"",IF(AND(積算水温計算!AN125=FALSE,積算水温計算!AO125=TRUE),$N30,IF(AM30&gt;=$O30,"",IF(AM30*$P30*(1.010145+0.002345*AN$5)^10&gt;$O30,$O30,AM30*$P30*(1.010145+0.002345*AN$5)^10)))),IF(AN$6&lt;$BB30,"",IF(AN$6=$BB30,$T30,IF(AM30&gt;=$O30,"",IF(AM30*$P30*(1.010145+0.002345*AN$5)^10&gt;$O30,$O30,AM30*$P30*(1.010145+0.002345*AN$5)^10)))))</f>
        <v>#VALUE!</v>
      </c>
      <c r="AO30" s="203" t="e">
        <f>IF($S30="",IF(AND(積算水温計算!AO125=FALSE,積算水温計算!AP125=FALSE),"",IF(AND(積算水温計算!AO125=FALSE,積算水温計算!AP125=TRUE),$N30,IF(AN30&gt;=$O30,"",IF(AN30*$P30*(1.010145+0.002345*AO$5)^10&gt;$O30,$O30,AN30*$P30*(1.010145+0.002345*AO$5)^10)))),IF(AO$6&lt;$BB30,"",IF(AO$6=$BB30,$T30,IF(AN30&gt;=$O30,"",IF(AN30*$P30*(1.010145+0.002345*AO$5)^10&gt;$O30,$O30,AN30*$P30*(1.010145+0.002345*AO$5)^10)))))</f>
        <v>#VALUE!</v>
      </c>
      <c r="AP30" s="203" t="e">
        <f>IF($S30="",IF(AND(積算水温計算!AP125=FALSE,積算水温計算!AQ125=FALSE),"",IF(AND(積算水温計算!AP125=FALSE,積算水温計算!AQ125=TRUE),$N30,IF(AO30&gt;=$O30,"",IF(AO30*$P30*(1.010145+0.002345*AP$5)^10&gt;$O30,$O30,AO30*$P30*(1.010145+0.002345*AP$5)^10)))),IF(AP$6&lt;$BB30,"",IF(AP$6=$BB30,$T30,IF(AO30&gt;=$O30,"",IF(AO30*$P30*(1.010145+0.002345*AP$5)^10&gt;$O30,$O30,AO30*$P30*(1.010145+0.002345*AP$5)^10)))))</f>
        <v>#VALUE!</v>
      </c>
      <c r="AQ30" s="204" t="e">
        <f>IF($S30="",IF(AND(積算水温計算!AQ125=FALSE,積算水温計算!AR125=FALSE),"",IF(AND(積算水温計算!AQ125=FALSE,積算水温計算!AR125=TRUE),$N30,IF(AP30&gt;=$O30,"",IF(AP30*$P30*(1.010145+0.002345*AQ$5)^10&gt;$O30,$O30,AP30*$P30*(1.010145+0.002345*AQ$5)^10)))),IF(AQ$6&lt;$BB30,"",IF(AQ$6=$BB30,$T30,IF(AP30&gt;=$O30,"",IF(AP30*$P30*(1.010145+0.002345*AQ$5)^10&gt;$O30,$O30,AP30*$P30*(1.010145+0.002345*AQ$5)^10)))))</f>
        <v>#VALUE!</v>
      </c>
      <c r="AR30" s="205" t="e">
        <f>IF($S30="",IF(AND(積算水温計算!AR125=FALSE,積算水温計算!AS125=FALSE),"",IF(AND(積算水温計算!AR125=FALSE,積算水温計算!AS125=TRUE),$N30,IF(AQ30&gt;=$O30,"",IF(AQ30*$P30*(1.010145+0.002345*AR$5)^10&gt;$O30,$O30,AQ30*$P30*(1.010145+0.002345*AR$5)^10)))),IF(AR$6&lt;$BB30,"",IF(AR$6=$BB30,$T30,IF(AQ30&gt;=$O30,"",IF(AQ30*$P30*(1.010145+0.002345*AR$5)^10&gt;$O30,$O30,AQ30*$P30*(1.010145+0.002345*AR$5)^10)))))</f>
        <v>#VALUE!</v>
      </c>
      <c r="AS30" s="203" t="e">
        <f>IF($S30="",IF(AND(積算水温計算!AS125=FALSE,積算水温計算!AT125=FALSE),"",IF(AND(積算水温計算!AS125=FALSE,積算水温計算!AT125=TRUE),$N30,IF(AR30&gt;=$O30,"",IF(AR30*$P30*(1.010145+0.002345*AS$5)^10&gt;$O30,$O30,AR30*$P30*(1.010145+0.002345*AS$5)^10)))),IF(AS$6&lt;$BB30,"",IF(AS$6=$BB30,$T30,IF(AR30&gt;=$O30,"",IF(AR30*$P30*(1.010145+0.002345*AS$5)^10&gt;$O30,$O30,AR30*$P30*(1.010145+0.002345*AS$5)^10)))))</f>
        <v>#VALUE!</v>
      </c>
      <c r="AT30" s="203" t="e">
        <f>IF($S30="",IF(AND(積算水温計算!AT125=FALSE,積算水温計算!AU125=FALSE),"",IF(AND(積算水温計算!AT125=FALSE,積算水温計算!AU125=TRUE),$N30,IF(AS30&gt;=$O30,"",IF(AS30*$P30*(1.010145+0.002345*AT$5)^10&gt;$O30,$O30,AS30*$P30*(1.010145+0.002345*AT$5)^10)))),IF(AT$6&lt;$BB30,"",IF(AT$6=$BB30,$T30,IF(AS30&gt;=$O30,"",IF(AS30*$P30*(1.010145+0.002345*AT$5)^10&gt;$O30,$O30,AS30*$P30*(1.010145+0.002345*AT$5)^10)))))</f>
        <v>#VALUE!</v>
      </c>
      <c r="AU30" s="203" t="e">
        <f>IF($S30="",IF(AND(積算水温計算!AU125=FALSE,積算水温計算!AV125=FALSE),"",IF(AND(積算水温計算!AU125=FALSE,積算水温計算!AV125=TRUE),$N30,IF(AT30&gt;=$O30,"",IF(AT30*$P30*(1.010145+0.002345*AU$5)^10&gt;$O30,$O30,AT30*$P30*(1.010145+0.002345*AU$5)^10)))),IF(AU$6&lt;$BB30,"",IF(AU$6=$BB30,$T30,IF(AT30&gt;=$O30,"",IF(AT30*$P30*(1.010145+0.002345*AU$5)^10&gt;$O30,$O30,AT30*$P30*(1.010145+0.002345*AU$5)^10)))))</f>
        <v>#VALUE!</v>
      </c>
      <c r="AV30" s="203" t="e">
        <f>IF($S30="",IF(AND(積算水温計算!AV125=FALSE,積算水温計算!AW125=FALSE),"",IF(AND(積算水温計算!AV125=FALSE,積算水温計算!AW125=TRUE),$N30,IF(AU30&gt;=$O30,"",IF(AU30*$P30*(1.010145+0.002345*AV$5)^10&gt;$O30,$O30,AU30*$P30*(1.010145+0.002345*AV$5)^10)))),IF(AV$6&lt;$BB30,"",IF(AV$6=$BB30,$T30,IF(AU30&gt;=$O30,"",IF(AU30*$P30*(1.010145+0.002345*AV$5)^10&gt;$O30,$O30,AU30*$P30*(1.010145+0.002345*AV$5)^10)))))</f>
        <v>#VALUE!</v>
      </c>
      <c r="AW30" s="206" t="e">
        <f>IF($S30="",IF(AND(積算水温計算!AW125=FALSE,積算水温計算!AX125=FALSE),"",IF(AND(積算水温計算!AW125=FALSE,積算水温計算!AX125=TRUE),$N30,IF(AV30&gt;=$O30,"",IF(AV30*$P30*(1.010145+0.002345*AW$5)^10&gt;$O30,$O30,AV30*$P30*(1.010145+0.002345*AW$5)^10)))),IF(AW$6&lt;$BB30,"",IF(AW$6=$BB30,$T30,IF(AV30&gt;=$O30,"",IF(AV30*$P30*(1.010145+0.002345*AW$5)^10&gt;$O30,$O30,AV30*$P30*(1.010145+0.002345*AW$5)^10)))))</f>
        <v>#VALUE!</v>
      </c>
      <c r="AX30" s="207" t="e">
        <f>IF($S30="",IF(AND(積算水温計算!AX125=FALSE,積算水温計算!AY125=FALSE),"",IF(AND(積算水温計算!AX125=FALSE,積算水温計算!AY125=TRUE),$N30,IF(AW30&gt;=$O30,"",IF(AW30*$P30*(1.010145+0.002345*AX$5)^10&gt;$O30,$O30,AW30*$P30*(1.010145+0.002345*AX$5)^10)))),IF(AX$6&lt;$BB30,"",IF(AX$6=$BB30,$T30,IF(AW30&gt;=$O30,"",IF(AW30*$P30*(1.010145+0.002345*AX$5)^10&gt;$O30,$O30,AW30*$P30*(1.010145+0.002345*AX$5)^10)))))</f>
        <v>#VALUE!</v>
      </c>
      <c r="AY30" s="203" t="e">
        <f>IF($S30="",IF(AND(積算水温計算!AY125=FALSE,積算水温計算!AZ125=FALSE),"",IF(AND(積算水温計算!AY125=FALSE,積算水温計算!AZ125=TRUE),$N30,IF(AX30&gt;=$O30,"",IF(AX30*$P30*(1.010145+0.002345*AY$5)^10&gt;$O30,$O30,AX30*$P30*(1.010145+0.002345*AY$5)^10)))),IF(AY$6&lt;$BB30,"",IF(AY$6=$BB30,$T30,IF(AX30&gt;=$O30,"",IF(AX30*$P30*(1.010145+0.002345*AY$5)^10&gt;$O30,$O30,AX30*$P30*(1.010145+0.002345*AY$5)^10)))))</f>
        <v>#VALUE!</v>
      </c>
      <c r="AZ30" s="170" t="str">
        <f t="shared" si="1"/>
        <v/>
      </c>
      <c r="BA30" s="170" t="str">
        <f t="shared" si="2"/>
        <v/>
      </c>
      <c r="BB30" s="170" t="str">
        <f t="shared" si="3"/>
        <v/>
      </c>
      <c r="BC30" s="170" t="str">
        <f t="shared" si="4"/>
        <v/>
      </c>
    </row>
    <row r="31" spans="1:58" x14ac:dyDescent="0.4">
      <c r="A31" s="171" t="str">
        <f>IF(●入力フォーム!A31="","",●入力フォーム!A31)</f>
        <v/>
      </c>
      <c r="B31" s="197" t="str">
        <f>IF(●入力フォーム!B31="","",●入力フォーム!B31)</f>
        <v/>
      </c>
      <c r="C31" s="198" t="str">
        <f>IF(●入力フォーム!C31="","",●入力フォーム!C31)</f>
        <v/>
      </c>
      <c r="D31" s="198" t="str">
        <f>IF(●入力フォーム!D31="","",●入力フォーム!D31)</f>
        <v/>
      </c>
      <c r="E31" s="199" t="str">
        <f>IF(●入力フォーム!E31="","",●入力フォーム!E31)</f>
        <v/>
      </c>
      <c r="F31" s="198" t="str">
        <f>IF(●入力フォーム!F31="","",●入力フォーム!F31)</f>
        <v/>
      </c>
      <c r="G31" s="200" t="str">
        <f>IF(●入力フォーム!G31="","",●入力フォーム!G31)</f>
        <v/>
      </c>
      <c r="H31" s="200" t="str">
        <f>IF(●入力フォーム!H31="","",●入力フォーム!H31)</f>
        <v/>
      </c>
      <c r="I31" s="200" t="str">
        <f>IF(●入力フォーム!I31="","",●入力フォーム!I31)</f>
        <v/>
      </c>
      <c r="J31" s="171" t="str">
        <f>IF(●入力フォーム!J31="","",●入力フォーム!J31)</f>
        <v/>
      </c>
      <c r="K31" s="171" t="str">
        <f>IF(●入力フォーム!K31="","",●入力フォーム!K31)</f>
        <v/>
      </c>
      <c r="L31" s="170" t="str">
        <f>IF(●入力フォーム!L31="","",●入力フォーム!L31)</f>
        <v/>
      </c>
      <c r="M31" s="170">
        <f>IF(●入力フォーム!M31="","",●入力フォーム!M31)</f>
        <v>960</v>
      </c>
      <c r="N31" s="201">
        <f>IF(●入力フォーム!N31="","",●入力フォーム!N31)</f>
        <v>0.4</v>
      </c>
      <c r="O31" s="201">
        <f>IF(●入力フォーム!O31="","",●入力フォーム!O31)</f>
        <v>1.3</v>
      </c>
      <c r="P31" s="201">
        <f>IF(●入力フォーム!P31="","",●入力フォーム!P31)</f>
        <v>1</v>
      </c>
      <c r="Q31" s="202" t="str">
        <f>IF(●入力フォーム!Q31="","",●入力フォーム!Q31)</f>
        <v/>
      </c>
      <c r="R31" s="170" t="str">
        <f>IF(●入力フォーム!R31="","",●入力フォーム!R31)</f>
        <v/>
      </c>
      <c r="S31" s="171" t="str">
        <f>IF(●入力フォーム!S31="","",●入力フォーム!S31)</f>
        <v/>
      </c>
      <c r="T31" s="170" t="str">
        <f>IF(●入力フォーム!T31="","",●入力フォーム!T31)</f>
        <v/>
      </c>
      <c r="U31" s="171" t="str">
        <f>IF(●入力フォーム!U31="","",●入力フォーム!U31)</f>
        <v/>
      </c>
      <c r="V31" s="201" t="str">
        <f t="shared" si="5"/>
        <v/>
      </c>
      <c r="W31" s="170" t="str">
        <f>IF(●入力フォーム!W31="","",●入力フォーム!W31)</f>
        <v/>
      </c>
      <c r="X31" s="203"/>
      <c r="Y31" s="203" t="e">
        <f>IF($S31="",IF(AND(積算水温計算!Y126=FALSE,積算水温計算!Z126=FALSE),"",IF(AND(積算水温計算!Y126=FALSE,積算水温計算!Z126=TRUE),$N31,IF(X31&gt;=$O31,"",IF(X31*$P31*(1.010145+0.002345*Y$5)^10&gt;$O31,$O31,X31*$P31*(1.010145+0.002345*Y$5)^10)))),IF(Y$6&lt;$BB31,"",IF(Y$6=$BB31,$T31,IF(X31&gt;=$O31,"",IF(X31*$P31*(1.010145+0.002345*Y$5)^10&gt;$O31,$O31,X31*$P31*(1.010145+0.002345*Y$5)^10)))))</f>
        <v>#VALUE!</v>
      </c>
      <c r="Z31" s="203" t="e">
        <f>IF($S31="",IF(AND(積算水温計算!Z126=FALSE,積算水温計算!AA126=FALSE),"",IF(AND(積算水温計算!Z126=FALSE,積算水温計算!AA126=TRUE),$N31,IF(Y31&gt;=$O31,"",IF(Y31*$P31*(1.010145+0.002345*Z$5)^10&gt;$O31,$O31,Y31*$P31*(1.010145+0.002345*Z$5)^10)))),IF(Z$6&lt;$BB31,"",IF(Z$6=$BB31,$T31,IF(Y31&gt;=$O31,"",IF(Y31*$P31*(1.010145+0.002345*Z$5)^10&gt;$O31,$O31,Y31*$P31*(1.010145+0.002345*Z$5)^10)))))</f>
        <v>#VALUE!</v>
      </c>
      <c r="AA31" s="203" t="e">
        <f>IF($S31="",IF(AND(積算水温計算!AA126=FALSE,積算水温計算!AB126=FALSE),"",IF(AND(積算水温計算!AA126=FALSE,積算水温計算!AB126=TRUE),$N31,IF(Z31&gt;=$O31,"",IF(Z31*$P31*(1.010145+0.002345*AA$5)^10&gt;$O31,$O31,Z31*$P31*(1.010145+0.002345*AA$5)^10)))),IF(AA$6&lt;$BB31,"",IF(AA$6=$BB31,$T31,IF(Z31&gt;=$O31,"",IF(Z31*$P31*(1.010145+0.002345*AA$5)^10&gt;$O31,$O31,Z31*$P31*(1.010145+0.002345*AA$5)^10)))))</f>
        <v>#VALUE!</v>
      </c>
      <c r="AB31" s="203" t="e">
        <f>IF($S31="",IF(AND(積算水温計算!AB126=FALSE,積算水温計算!AC126=FALSE),"",IF(AND(積算水温計算!AB126=FALSE,積算水温計算!AC126=TRUE),$N31,IF(AA31&gt;=$O31,"",IF(AA31*$P31*(1.010145+0.002345*AB$5)^10&gt;$O31,$O31,AA31*$P31*(1.010145+0.002345*AB$5)^10)))),IF(AB$6&lt;$BB31,"",IF(AB$6=$BB31,$T31,IF(AA31&gt;=$O31,"",IF(AA31*$P31*(1.010145+0.002345*AB$5)^10&gt;$O31,$O31,AA31*$P31*(1.010145+0.002345*AB$5)^10)))))</f>
        <v>#VALUE!</v>
      </c>
      <c r="AC31" s="203" t="e">
        <f>IF($S31="",IF(AND(積算水温計算!AC126=FALSE,積算水温計算!AD126=FALSE),"",IF(AND(積算水温計算!AC126=FALSE,積算水温計算!AD126=TRUE),$N31,IF(AB31&gt;=$O31,"",IF(AB31*$P31*(1.010145+0.002345*AC$5)^10&gt;$O31,$O31,AB31*$P31*(1.010145+0.002345*AC$5)^10)))),IF(AC$6&lt;$BB31,"",IF(AC$6=$BB31,$T31,IF(AB31&gt;=$O31,"",IF(AB31*$P31*(1.010145+0.002345*AC$5)^10&gt;$O31,$O31,AB31*$P31*(1.010145+0.002345*AC$5)^10)))))</f>
        <v>#VALUE!</v>
      </c>
      <c r="AD31" s="203" t="e">
        <f>IF($S31="",IF(AND(積算水温計算!AD126=FALSE,積算水温計算!AE126=FALSE),"",IF(AND(積算水温計算!AD126=FALSE,積算水温計算!AE126=TRUE),$N31,IF(AC31&gt;=$O31,"",IF(AC31*$P31*(1.010145+0.002345*AD$5)^10&gt;$O31,$O31,AC31*$P31*(1.010145+0.002345*AD$5)^10)))),IF(AD$6&lt;$BB31,"",IF(AD$6=$BB31,$T31,IF(AC31&gt;=$O31,"",IF(AC31*$P31*(1.010145+0.002345*AD$5)^10&gt;$O31,$O31,AC31*$P31*(1.010145+0.002345*AD$5)^10)))))</f>
        <v>#VALUE!</v>
      </c>
      <c r="AE31" s="203" t="e">
        <f>IF($S31="",IF(AND(積算水温計算!AE126=FALSE,積算水温計算!AF126=FALSE),"",IF(AND(積算水温計算!AE126=FALSE,積算水温計算!AF126=TRUE),$N31,IF(AD31&gt;=$O31,"",IF(AD31*$P31*(1.010145+0.002345*AE$5)^10&gt;$O31,$O31,AD31*$P31*(1.010145+0.002345*AE$5)^10)))),IF(AE$6&lt;$BB31,"",IF(AE$6=$BB31,$T31,IF(AD31&gt;=$O31,"",IF(AD31*$P31*(1.010145+0.002345*AE$5)^10&gt;$O31,$O31,AD31*$P31*(1.010145+0.002345*AE$5)^10)))))</f>
        <v>#VALUE!</v>
      </c>
      <c r="AF31" s="203" t="e">
        <f>IF($S31="",IF(AND(積算水温計算!AF126=FALSE,積算水温計算!AG126=FALSE),"",IF(AND(積算水温計算!AF126=FALSE,積算水温計算!AG126=TRUE),$N31,IF(AE31&gt;=$O31,"",IF(AE31*$P31*(1.010145+0.002345*AF$5)^10&gt;$O31,$O31,AE31*$P31*(1.010145+0.002345*AF$5)^10)))),IF(AF$6&lt;$BB31,"",IF(AF$6=$BB31,$T31,IF(AE31&gt;=$O31,"",IF(AE31*$P31*(1.010145+0.002345*AF$5)^10&gt;$O31,$O31,AE31*$P31*(1.010145+0.002345*AF$5)^10)))))</f>
        <v>#VALUE!</v>
      </c>
      <c r="AG31" s="203" t="e">
        <f>IF($S31="",IF(AND(積算水温計算!AG126=FALSE,積算水温計算!AH126=FALSE),"",IF(AND(積算水温計算!AG126=FALSE,積算水温計算!AH126=TRUE),$N31,IF(AF31&gt;=$O31,"",IF(AF31*$P31*(1.010145+0.002345*AG$5)^10&gt;$O31,$O31,AF31*$P31*(1.010145+0.002345*AG$5)^10)))),IF(AG$6&lt;$BB31,"",IF(AG$6=$BB31,$T31,IF(AF31&gt;=$O31,"",IF(AF31*$P31*(1.010145+0.002345*AG$5)^10&gt;$O31,$O31,AF31*$P31*(1.010145+0.002345*AG$5)^10)))))</f>
        <v>#VALUE!</v>
      </c>
      <c r="AH31" s="203" t="e">
        <f>IF($S31="",IF(AND(積算水温計算!AH126=FALSE,積算水温計算!AI126=FALSE),"",IF(AND(積算水温計算!AH126=FALSE,積算水温計算!AI126=TRUE),$N31,IF(AG31&gt;=$O31,"",IF(AG31*$P31*(1.010145+0.002345*AH$5)^10&gt;$O31,$O31,AG31*$P31*(1.010145+0.002345*AH$5)^10)))),IF(AH$6&lt;$BB31,"",IF(AH$6=$BB31,$T31,IF(AG31&gt;=$O31,"",IF(AG31*$P31*(1.010145+0.002345*AH$5)^10&gt;$O31,$O31,AG31*$P31*(1.010145+0.002345*AH$5)^10)))))</f>
        <v>#VALUE!</v>
      </c>
      <c r="AI31" s="203" t="e">
        <f>IF($S31="",IF(AND(積算水温計算!AI126=FALSE,積算水温計算!AJ126=FALSE),"",IF(AND(積算水温計算!AI126=FALSE,積算水温計算!AJ126=TRUE),$N31,IF(AH31&gt;=$O31,"",IF(AH31*$P31*(1.010145+0.002345*AI$5)^10&gt;$O31,$O31,AH31*$P31*(1.010145+0.002345*AI$5)^10)))),IF(AI$6&lt;$BB31,"",IF(AI$6=$BB31,$T31,IF(AH31&gt;=$O31,"",IF(AH31*$P31*(1.010145+0.002345*AI$5)^10&gt;$O31,$O31,AH31*$P31*(1.010145+0.002345*AI$5)^10)))))</f>
        <v>#VALUE!</v>
      </c>
      <c r="AJ31" s="203" t="e">
        <f>IF($S31="",IF(AND(積算水温計算!AJ126=FALSE,積算水温計算!AK126=FALSE),"",IF(AND(積算水温計算!AJ126=FALSE,積算水温計算!AK126=TRUE),$N31,IF(AI31&gt;=$O31,"",IF(AI31*$P31*(1.010145+0.002345*AJ$5)^10&gt;$O31,$O31,AI31*$P31*(1.010145+0.002345*AJ$5)^10)))),IF(AJ$6&lt;$BB31,"",IF(AJ$6=$BB31,$T31,IF(AI31&gt;=$O31,"",IF(AI31*$P31*(1.010145+0.002345*AJ$5)^10&gt;$O31,$O31,AI31*$P31*(1.010145+0.002345*AJ$5)^10)))))</f>
        <v>#VALUE!</v>
      </c>
      <c r="AK31" s="203" t="e">
        <f>IF($S31="",IF(AND(積算水温計算!AK126=FALSE,積算水温計算!AL126=FALSE),"",IF(AND(積算水温計算!AK126=FALSE,積算水温計算!AL126=TRUE),$N31,IF(AJ31&gt;=$O31,"",IF(AJ31*$P31*(1.010145+0.002345*AK$5)^10&gt;$O31,$O31,AJ31*$P31*(1.010145+0.002345*AK$5)^10)))),IF(AK$6&lt;$BB31,"",IF(AK$6=$BB31,$T31,IF(AJ31&gt;=$O31,"",IF(AJ31*$P31*(1.010145+0.002345*AK$5)^10&gt;$O31,$O31,AJ31*$P31*(1.010145+0.002345*AK$5)^10)))))</f>
        <v>#VALUE!</v>
      </c>
      <c r="AL31" s="203" t="e">
        <f>IF($S31="",IF(AND(積算水温計算!AL126=FALSE,積算水温計算!AM126=FALSE),"",IF(AND(積算水温計算!AL126=FALSE,積算水温計算!AM126=TRUE),$N31,IF(AK31&gt;=$O31,"",IF(AK31*$P31*(1.010145+0.002345*AL$5)^10&gt;$O31,$O31,AK31*$P31*(1.010145+0.002345*AL$5)^10)))),IF(AL$6&lt;$BB31,"",IF(AL$6=$BB31,$T31,IF(AK31&gt;=$O31,"",IF(AK31*$P31*(1.010145+0.002345*AL$5)^10&gt;$O31,$O31,AK31*$P31*(1.010145+0.002345*AL$5)^10)))))</f>
        <v>#VALUE!</v>
      </c>
      <c r="AM31" s="203" t="e">
        <f>IF($S31="",IF(AND(積算水温計算!AM126=FALSE,積算水温計算!AN126=FALSE),"",IF(AND(積算水温計算!AM126=FALSE,積算水温計算!AN126=TRUE),$N31,IF(AL31&gt;=$O31,"",IF(AL31*$P31*(1.010145+0.002345*AM$5)^10&gt;$O31,$O31,AL31*$P31*(1.010145+0.002345*AM$5)^10)))),IF(AM$6&lt;$BB31,"",IF(AM$6=$BB31,$T31,IF(AL31&gt;=$O31,"",IF(AL31*$P31*(1.010145+0.002345*AM$5)^10&gt;$O31,$O31,AL31*$P31*(1.010145+0.002345*AM$5)^10)))))</f>
        <v>#VALUE!</v>
      </c>
      <c r="AN31" s="203" t="e">
        <f>IF($S31="",IF(AND(積算水温計算!AN126=FALSE,積算水温計算!AO126=FALSE),"",IF(AND(積算水温計算!AN126=FALSE,積算水温計算!AO126=TRUE),$N31,IF(AM31&gt;=$O31,"",IF(AM31*$P31*(1.010145+0.002345*AN$5)^10&gt;$O31,$O31,AM31*$P31*(1.010145+0.002345*AN$5)^10)))),IF(AN$6&lt;$BB31,"",IF(AN$6=$BB31,$T31,IF(AM31&gt;=$O31,"",IF(AM31*$P31*(1.010145+0.002345*AN$5)^10&gt;$O31,$O31,AM31*$P31*(1.010145+0.002345*AN$5)^10)))))</f>
        <v>#VALUE!</v>
      </c>
      <c r="AO31" s="203" t="e">
        <f>IF($S31="",IF(AND(積算水温計算!AO126=FALSE,積算水温計算!AP126=FALSE),"",IF(AND(積算水温計算!AO126=FALSE,積算水温計算!AP126=TRUE),$N31,IF(AN31&gt;=$O31,"",IF(AN31*$P31*(1.010145+0.002345*AO$5)^10&gt;$O31,$O31,AN31*$P31*(1.010145+0.002345*AO$5)^10)))),IF(AO$6&lt;$BB31,"",IF(AO$6=$BB31,$T31,IF(AN31&gt;=$O31,"",IF(AN31*$P31*(1.010145+0.002345*AO$5)^10&gt;$O31,$O31,AN31*$P31*(1.010145+0.002345*AO$5)^10)))))</f>
        <v>#VALUE!</v>
      </c>
      <c r="AP31" s="203" t="e">
        <f>IF($S31="",IF(AND(積算水温計算!AP126=FALSE,積算水温計算!AQ126=FALSE),"",IF(AND(積算水温計算!AP126=FALSE,積算水温計算!AQ126=TRUE),$N31,IF(AO31&gt;=$O31,"",IF(AO31*$P31*(1.010145+0.002345*AP$5)^10&gt;$O31,$O31,AO31*$P31*(1.010145+0.002345*AP$5)^10)))),IF(AP$6&lt;$BB31,"",IF(AP$6=$BB31,$T31,IF(AO31&gt;=$O31,"",IF(AO31*$P31*(1.010145+0.002345*AP$5)^10&gt;$O31,$O31,AO31*$P31*(1.010145+0.002345*AP$5)^10)))))</f>
        <v>#VALUE!</v>
      </c>
      <c r="AQ31" s="204" t="e">
        <f>IF($S31="",IF(AND(積算水温計算!AQ126=FALSE,積算水温計算!AR126=FALSE),"",IF(AND(積算水温計算!AQ126=FALSE,積算水温計算!AR126=TRUE),$N31,IF(AP31&gt;=$O31,"",IF(AP31*$P31*(1.010145+0.002345*AQ$5)^10&gt;$O31,$O31,AP31*$P31*(1.010145+0.002345*AQ$5)^10)))),IF(AQ$6&lt;$BB31,"",IF(AQ$6=$BB31,$T31,IF(AP31&gt;=$O31,"",IF(AP31*$P31*(1.010145+0.002345*AQ$5)^10&gt;$O31,$O31,AP31*$P31*(1.010145+0.002345*AQ$5)^10)))))</f>
        <v>#VALUE!</v>
      </c>
      <c r="AR31" s="205" t="e">
        <f>IF($S31="",IF(AND(積算水温計算!AR126=FALSE,積算水温計算!AS126=FALSE),"",IF(AND(積算水温計算!AR126=FALSE,積算水温計算!AS126=TRUE),$N31,IF(AQ31&gt;=$O31,"",IF(AQ31*$P31*(1.010145+0.002345*AR$5)^10&gt;$O31,$O31,AQ31*$P31*(1.010145+0.002345*AR$5)^10)))),IF(AR$6&lt;$BB31,"",IF(AR$6=$BB31,$T31,IF(AQ31&gt;=$O31,"",IF(AQ31*$P31*(1.010145+0.002345*AR$5)^10&gt;$O31,$O31,AQ31*$P31*(1.010145+0.002345*AR$5)^10)))))</f>
        <v>#VALUE!</v>
      </c>
      <c r="AS31" s="203" t="e">
        <f>IF($S31="",IF(AND(積算水温計算!AS126=FALSE,積算水温計算!AT126=FALSE),"",IF(AND(積算水温計算!AS126=FALSE,積算水温計算!AT126=TRUE),$N31,IF(AR31&gt;=$O31,"",IF(AR31*$P31*(1.010145+0.002345*AS$5)^10&gt;$O31,$O31,AR31*$P31*(1.010145+0.002345*AS$5)^10)))),IF(AS$6&lt;$BB31,"",IF(AS$6=$BB31,$T31,IF(AR31&gt;=$O31,"",IF(AR31*$P31*(1.010145+0.002345*AS$5)^10&gt;$O31,$O31,AR31*$P31*(1.010145+0.002345*AS$5)^10)))))</f>
        <v>#VALUE!</v>
      </c>
      <c r="AT31" s="203" t="e">
        <f>IF($S31="",IF(AND(積算水温計算!AT126=FALSE,積算水温計算!AU126=FALSE),"",IF(AND(積算水温計算!AT126=FALSE,積算水温計算!AU126=TRUE),$N31,IF(AS31&gt;=$O31,"",IF(AS31*$P31*(1.010145+0.002345*AT$5)^10&gt;$O31,$O31,AS31*$P31*(1.010145+0.002345*AT$5)^10)))),IF(AT$6&lt;$BB31,"",IF(AT$6=$BB31,$T31,IF(AS31&gt;=$O31,"",IF(AS31*$P31*(1.010145+0.002345*AT$5)^10&gt;$O31,$O31,AS31*$P31*(1.010145+0.002345*AT$5)^10)))))</f>
        <v>#VALUE!</v>
      </c>
      <c r="AU31" s="203" t="e">
        <f>IF($S31="",IF(AND(積算水温計算!AU126=FALSE,積算水温計算!AV126=FALSE),"",IF(AND(積算水温計算!AU126=FALSE,積算水温計算!AV126=TRUE),$N31,IF(AT31&gt;=$O31,"",IF(AT31*$P31*(1.010145+0.002345*AU$5)^10&gt;$O31,$O31,AT31*$P31*(1.010145+0.002345*AU$5)^10)))),IF(AU$6&lt;$BB31,"",IF(AU$6=$BB31,$T31,IF(AT31&gt;=$O31,"",IF(AT31*$P31*(1.010145+0.002345*AU$5)^10&gt;$O31,$O31,AT31*$P31*(1.010145+0.002345*AU$5)^10)))))</f>
        <v>#VALUE!</v>
      </c>
      <c r="AV31" s="203" t="e">
        <f>IF($S31="",IF(AND(積算水温計算!AV126=FALSE,積算水温計算!AW126=FALSE),"",IF(AND(積算水温計算!AV126=FALSE,積算水温計算!AW126=TRUE),$N31,IF(AU31&gt;=$O31,"",IF(AU31*$P31*(1.010145+0.002345*AV$5)^10&gt;$O31,$O31,AU31*$P31*(1.010145+0.002345*AV$5)^10)))),IF(AV$6&lt;$BB31,"",IF(AV$6=$BB31,$T31,IF(AU31&gt;=$O31,"",IF(AU31*$P31*(1.010145+0.002345*AV$5)^10&gt;$O31,$O31,AU31*$P31*(1.010145+0.002345*AV$5)^10)))))</f>
        <v>#VALUE!</v>
      </c>
      <c r="AW31" s="206" t="e">
        <f>IF($S31="",IF(AND(積算水温計算!AW126=FALSE,積算水温計算!AX126=FALSE),"",IF(AND(積算水温計算!AW126=FALSE,積算水温計算!AX126=TRUE),$N31,IF(AV31&gt;=$O31,"",IF(AV31*$P31*(1.010145+0.002345*AW$5)^10&gt;$O31,$O31,AV31*$P31*(1.010145+0.002345*AW$5)^10)))),IF(AW$6&lt;$BB31,"",IF(AW$6=$BB31,$T31,IF(AV31&gt;=$O31,"",IF(AV31*$P31*(1.010145+0.002345*AW$5)^10&gt;$O31,$O31,AV31*$P31*(1.010145+0.002345*AW$5)^10)))))</f>
        <v>#VALUE!</v>
      </c>
      <c r="AX31" s="207" t="e">
        <f>IF($S31="",IF(AND(積算水温計算!AX126=FALSE,積算水温計算!AY126=FALSE),"",IF(AND(積算水温計算!AX126=FALSE,積算水温計算!AY126=TRUE),$N31,IF(AW31&gt;=$O31,"",IF(AW31*$P31*(1.010145+0.002345*AX$5)^10&gt;$O31,$O31,AW31*$P31*(1.010145+0.002345*AX$5)^10)))),IF(AX$6&lt;$BB31,"",IF(AX$6=$BB31,$T31,IF(AW31&gt;=$O31,"",IF(AW31*$P31*(1.010145+0.002345*AX$5)^10&gt;$O31,$O31,AW31*$P31*(1.010145+0.002345*AX$5)^10)))))</f>
        <v>#VALUE!</v>
      </c>
      <c r="AY31" s="203" t="e">
        <f>IF($S31="",IF(AND(積算水温計算!AY126=FALSE,積算水温計算!AZ126=FALSE),"",IF(AND(積算水温計算!AY126=FALSE,積算水温計算!AZ126=TRUE),$N31,IF(AX31&gt;=$O31,"",IF(AX31*$P31*(1.010145+0.002345*AY$5)^10&gt;$O31,$O31,AX31*$P31*(1.010145+0.002345*AY$5)^10)))),IF(AY$6&lt;$BB31,"",IF(AY$6=$BB31,$T31,IF(AX31&gt;=$O31,"",IF(AX31*$P31*(1.010145+0.002345*AY$5)^10&gt;$O31,$O31,AX31*$P31*(1.010145+0.002345*AY$5)^10)))))</f>
        <v>#VALUE!</v>
      </c>
      <c r="AZ31" s="170" t="str">
        <f t="shared" si="1"/>
        <v/>
      </c>
      <c r="BA31" s="170" t="str">
        <f t="shared" si="2"/>
        <v/>
      </c>
      <c r="BB31" s="170" t="str">
        <f t="shared" si="3"/>
        <v/>
      </c>
      <c r="BC31" s="170" t="str">
        <f t="shared" si="4"/>
        <v/>
      </c>
    </row>
    <row r="32" spans="1:58" x14ac:dyDescent="0.4">
      <c r="A32" s="171" t="str">
        <f>IF(●入力フォーム!A32="","",●入力フォーム!A32)</f>
        <v/>
      </c>
      <c r="B32" s="197" t="str">
        <f>IF(●入力フォーム!B32="","",●入力フォーム!B32)</f>
        <v/>
      </c>
      <c r="C32" s="198" t="str">
        <f>IF(●入力フォーム!C32="","",●入力フォーム!C32)</f>
        <v/>
      </c>
      <c r="D32" s="198" t="str">
        <f>IF(●入力フォーム!D32="","",●入力フォーム!D32)</f>
        <v/>
      </c>
      <c r="E32" s="199" t="str">
        <f>IF(●入力フォーム!E32="","",●入力フォーム!E32)</f>
        <v/>
      </c>
      <c r="F32" s="198" t="str">
        <f>IF(●入力フォーム!F32="","",●入力フォーム!F32)</f>
        <v/>
      </c>
      <c r="G32" s="200" t="str">
        <f>IF(●入力フォーム!G32="","",●入力フォーム!G32)</f>
        <v/>
      </c>
      <c r="H32" s="200" t="str">
        <f>IF(●入力フォーム!H32="","",●入力フォーム!H32)</f>
        <v/>
      </c>
      <c r="I32" s="200" t="str">
        <f>IF(●入力フォーム!I32="","",●入力フォーム!I32)</f>
        <v/>
      </c>
      <c r="J32" s="171" t="str">
        <f>IF(●入力フォーム!J32="","",●入力フォーム!J32)</f>
        <v/>
      </c>
      <c r="K32" s="171" t="str">
        <f>IF(●入力フォーム!K32="","",●入力フォーム!K32)</f>
        <v/>
      </c>
      <c r="L32" s="170" t="str">
        <f>IF(●入力フォーム!L32="","",●入力フォーム!L32)</f>
        <v/>
      </c>
      <c r="M32" s="170">
        <f>IF(●入力フォーム!M32="","",●入力フォーム!M32)</f>
        <v>960</v>
      </c>
      <c r="N32" s="201">
        <f>IF(●入力フォーム!N32="","",●入力フォーム!N32)</f>
        <v>0.4</v>
      </c>
      <c r="O32" s="201">
        <f>IF(●入力フォーム!O32="","",●入力フォーム!O32)</f>
        <v>1.3</v>
      </c>
      <c r="P32" s="201">
        <f>IF(●入力フォーム!P32="","",●入力フォーム!P32)</f>
        <v>1</v>
      </c>
      <c r="Q32" s="202" t="str">
        <f>IF(●入力フォーム!Q32="","",●入力フォーム!Q32)</f>
        <v/>
      </c>
      <c r="R32" s="170" t="str">
        <f>IF(●入力フォーム!R32="","",●入力フォーム!R32)</f>
        <v/>
      </c>
      <c r="S32" s="171" t="str">
        <f>IF(●入力フォーム!S32="","",●入力フォーム!S32)</f>
        <v/>
      </c>
      <c r="T32" s="170" t="str">
        <f>IF(●入力フォーム!T32="","",●入力フォーム!T32)</f>
        <v/>
      </c>
      <c r="U32" s="171" t="str">
        <f>IF(●入力フォーム!U32="","",●入力フォーム!U32)</f>
        <v/>
      </c>
      <c r="V32" s="201" t="str">
        <f t="shared" si="5"/>
        <v/>
      </c>
      <c r="W32" s="170" t="str">
        <f>IF(●入力フォーム!W32="","",●入力フォーム!W32)</f>
        <v/>
      </c>
      <c r="X32" s="203"/>
      <c r="Y32" s="203" t="e">
        <f>IF($S32="",IF(AND(積算水温計算!Y127=FALSE,積算水温計算!Z127=FALSE),"",IF(AND(積算水温計算!Y127=FALSE,積算水温計算!Z127=TRUE),$N32,IF(X32&gt;=$O32,"",IF(X32*$P32*(1.010145+0.002345*Y$5)^10&gt;$O32,$O32,X32*$P32*(1.010145+0.002345*Y$5)^10)))),IF(Y$6&lt;$BB32,"",IF(Y$6=$BB32,$T32,IF(X32&gt;=$O32,"",IF(X32*$P32*(1.010145+0.002345*Y$5)^10&gt;$O32,$O32,X32*$P32*(1.010145+0.002345*Y$5)^10)))))</f>
        <v>#VALUE!</v>
      </c>
      <c r="Z32" s="203" t="e">
        <f>IF($S32="",IF(AND(積算水温計算!Z127=FALSE,積算水温計算!AA127=FALSE),"",IF(AND(積算水温計算!Z127=FALSE,積算水温計算!AA127=TRUE),$N32,IF(Y32&gt;=$O32,"",IF(Y32*$P32*(1.010145+0.002345*Z$5)^10&gt;$O32,$O32,Y32*$P32*(1.010145+0.002345*Z$5)^10)))),IF(Z$6&lt;$BB32,"",IF(Z$6=$BB32,$T32,IF(Y32&gt;=$O32,"",IF(Y32*$P32*(1.010145+0.002345*Z$5)^10&gt;$O32,$O32,Y32*$P32*(1.010145+0.002345*Z$5)^10)))))</f>
        <v>#VALUE!</v>
      </c>
      <c r="AA32" s="203" t="e">
        <f>IF($S32="",IF(AND(積算水温計算!AA127=FALSE,積算水温計算!AB127=FALSE),"",IF(AND(積算水温計算!AA127=FALSE,積算水温計算!AB127=TRUE),$N32,IF(Z32&gt;=$O32,"",IF(Z32*$P32*(1.010145+0.002345*AA$5)^10&gt;$O32,$O32,Z32*$P32*(1.010145+0.002345*AA$5)^10)))),IF(AA$6&lt;$BB32,"",IF(AA$6=$BB32,$T32,IF(Z32&gt;=$O32,"",IF(Z32*$P32*(1.010145+0.002345*AA$5)^10&gt;$O32,$O32,Z32*$P32*(1.010145+0.002345*AA$5)^10)))))</f>
        <v>#VALUE!</v>
      </c>
      <c r="AB32" s="203" t="e">
        <f>IF($S32="",IF(AND(積算水温計算!AB127=FALSE,積算水温計算!AC127=FALSE),"",IF(AND(積算水温計算!AB127=FALSE,積算水温計算!AC127=TRUE),$N32,IF(AA32&gt;=$O32,"",IF(AA32*$P32*(1.010145+0.002345*AB$5)^10&gt;$O32,$O32,AA32*$P32*(1.010145+0.002345*AB$5)^10)))),IF(AB$6&lt;$BB32,"",IF(AB$6=$BB32,$T32,IF(AA32&gt;=$O32,"",IF(AA32*$P32*(1.010145+0.002345*AB$5)^10&gt;$O32,$O32,AA32*$P32*(1.010145+0.002345*AB$5)^10)))))</f>
        <v>#VALUE!</v>
      </c>
      <c r="AC32" s="203" t="e">
        <f>IF($S32="",IF(AND(積算水温計算!AC127=FALSE,積算水温計算!AD127=FALSE),"",IF(AND(積算水温計算!AC127=FALSE,積算水温計算!AD127=TRUE),$N32,IF(AB32&gt;=$O32,"",IF(AB32*$P32*(1.010145+0.002345*AC$5)^10&gt;$O32,$O32,AB32*$P32*(1.010145+0.002345*AC$5)^10)))),IF(AC$6&lt;$BB32,"",IF(AC$6=$BB32,$T32,IF(AB32&gt;=$O32,"",IF(AB32*$P32*(1.010145+0.002345*AC$5)^10&gt;$O32,$O32,AB32*$P32*(1.010145+0.002345*AC$5)^10)))))</f>
        <v>#VALUE!</v>
      </c>
      <c r="AD32" s="203" t="e">
        <f>IF($S32="",IF(AND(積算水温計算!AD127=FALSE,積算水温計算!AE127=FALSE),"",IF(AND(積算水温計算!AD127=FALSE,積算水温計算!AE127=TRUE),$N32,IF(AC32&gt;=$O32,"",IF(AC32*$P32*(1.010145+0.002345*AD$5)^10&gt;$O32,$O32,AC32*$P32*(1.010145+0.002345*AD$5)^10)))),IF(AD$6&lt;$BB32,"",IF(AD$6=$BB32,$T32,IF(AC32&gt;=$O32,"",IF(AC32*$P32*(1.010145+0.002345*AD$5)^10&gt;$O32,$O32,AC32*$P32*(1.010145+0.002345*AD$5)^10)))))</f>
        <v>#VALUE!</v>
      </c>
      <c r="AE32" s="203" t="e">
        <f>IF($S32="",IF(AND(積算水温計算!AE127=FALSE,積算水温計算!AF127=FALSE),"",IF(AND(積算水温計算!AE127=FALSE,積算水温計算!AF127=TRUE),$N32,IF(AD32&gt;=$O32,"",IF(AD32*$P32*(1.010145+0.002345*AE$5)^10&gt;$O32,$O32,AD32*$P32*(1.010145+0.002345*AE$5)^10)))),IF(AE$6&lt;$BB32,"",IF(AE$6=$BB32,$T32,IF(AD32&gt;=$O32,"",IF(AD32*$P32*(1.010145+0.002345*AE$5)^10&gt;$O32,$O32,AD32*$P32*(1.010145+0.002345*AE$5)^10)))))</f>
        <v>#VALUE!</v>
      </c>
      <c r="AF32" s="203" t="e">
        <f>IF($S32="",IF(AND(積算水温計算!AF127=FALSE,積算水温計算!AG127=FALSE),"",IF(AND(積算水温計算!AF127=FALSE,積算水温計算!AG127=TRUE),$N32,IF(AE32&gt;=$O32,"",IF(AE32*$P32*(1.010145+0.002345*AF$5)^10&gt;$O32,$O32,AE32*$P32*(1.010145+0.002345*AF$5)^10)))),IF(AF$6&lt;$BB32,"",IF(AF$6=$BB32,$T32,IF(AE32&gt;=$O32,"",IF(AE32*$P32*(1.010145+0.002345*AF$5)^10&gt;$O32,$O32,AE32*$P32*(1.010145+0.002345*AF$5)^10)))))</f>
        <v>#VALUE!</v>
      </c>
      <c r="AG32" s="203" t="e">
        <f>IF($S32="",IF(AND(積算水温計算!AG127=FALSE,積算水温計算!AH127=FALSE),"",IF(AND(積算水温計算!AG127=FALSE,積算水温計算!AH127=TRUE),$N32,IF(AF32&gt;=$O32,"",IF(AF32*$P32*(1.010145+0.002345*AG$5)^10&gt;$O32,$O32,AF32*$P32*(1.010145+0.002345*AG$5)^10)))),IF(AG$6&lt;$BB32,"",IF(AG$6=$BB32,$T32,IF(AF32&gt;=$O32,"",IF(AF32*$P32*(1.010145+0.002345*AG$5)^10&gt;$O32,$O32,AF32*$P32*(1.010145+0.002345*AG$5)^10)))))</f>
        <v>#VALUE!</v>
      </c>
      <c r="AH32" s="203" t="e">
        <f>IF($S32="",IF(AND(積算水温計算!AH127=FALSE,積算水温計算!AI127=FALSE),"",IF(AND(積算水温計算!AH127=FALSE,積算水温計算!AI127=TRUE),$N32,IF(AG32&gt;=$O32,"",IF(AG32*$P32*(1.010145+0.002345*AH$5)^10&gt;$O32,$O32,AG32*$P32*(1.010145+0.002345*AH$5)^10)))),IF(AH$6&lt;$BB32,"",IF(AH$6=$BB32,$T32,IF(AG32&gt;=$O32,"",IF(AG32*$P32*(1.010145+0.002345*AH$5)^10&gt;$O32,$O32,AG32*$P32*(1.010145+0.002345*AH$5)^10)))))</f>
        <v>#VALUE!</v>
      </c>
      <c r="AI32" s="203" t="e">
        <f>IF($S32="",IF(AND(積算水温計算!AI127=FALSE,積算水温計算!AJ127=FALSE),"",IF(AND(積算水温計算!AI127=FALSE,積算水温計算!AJ127=TRUE),$N32,IF(AH32&gt;=$O32,"",IF(AH32*$P32*(1.010145+0.002345*AI$5)^10&gt;$O32,$O32,AH32*$P32*(1.010145+0.002345*AI$5)^10)))),IF(AI$6&lt;$BB32,"",IF(AI$6=$BB32,$T32,IF(AH32&gt;=$O32,"",IF(AH32*$P32*(1.010145+0.002345*AI$5)^10&gt;$O32,$O32,AH32*$P32*(1.010145+0.002345*AI$5)^10)))))</f>
        <v>#VALUE!</v>
      </c>
      <c r="AJ32" s="203" t="e">
        <f>IF($S32="",IF(AND(積算水温計算!AJ127=FALSE,積算水温計算!AK127=FALSE),"",IF(AND(積算水温計算!AJ127=FALSE,積算水温計算!AK127=TRUE),$N32,IF(AI32&gt;=$O32,"",IF(AI32*$P32*(1.010145+0.002345*AJ$5)^10&gt;$O32,$O32,AI32*$P32*(1.010145+0.002345*AJ$5)^10)))),IF(AJ$6&lt;$BB32,"",IF(AJ$6=$BB32,$T32,IF(AI32&gt;=$O32,"",IF(AI32*$P32*(1.010145+0.002345*AJ$5)^10&gt;$O32,$O32,AI32*$P32*(1.010145+0.002345*AJ$5)^10)))))</f>
        <v>#VALUE!</v>
      </c>
      <c r="AK32" s="203" t="e">
        <f>IF($S32="",IF(AND(積算水温計算!AK127=FALSE,積算水温計算!AL127=FALSE),"",IF(AND(積算水温計算!AK127=FALSE,積算水温計算!AL127=TRUE),$N32,IF(AJ32&gt;=$O32,"",IF(AJ32*$P32*(1.010145+0.002345*AK$5)^10&gt;$O32,$O32,AJ32*$P32*(1.010145+0.002345*AK$5)^10)))),IF(AK$6&lt;$BB32,"",IF(AK$6=$BB32,$T32,IF(AJ32&gt;=$O32,"",IF(AJ32*$P32*(1.010145+0.002345*AK$5)^10&gt;$O32,$O32,AJ32*$P32*(1.010145+0.002345*AK$5)^10)))))</f>
        <v>#VALUE!</v>
      </c>
      <c r="AL32" s="203" t="e">
        <f>IF($S32="",IF(AND(積算水温計算!AL127=FALSE,積算水温計算!AM127=FALSE),"",IF(AND(積算水温計算!AL127=FALSE,積算水温計算!AM127=TRUE),$N32,IF(AK32&gt;=$O32,"",IF(AK32*$P32*(1.010145+0.002345*AL$5)^10&gt;$O32,$O32,AK32*$P32*(1.010145+0.002345*AL$5)^10)))),IF(AL$6&lt;$BB32,"",IF(AL$6=$BB32,$T32,IF(AK32&gt;=$O32,"",IF(AK32*$P32*(1.010145+0.002345*AL$5)^10&gt;$O32,$O32,AK32*$P32*(1.010145+0.002345*AL$5)^10)))))</f>
        <v>#VALUE!</v>
      </c>
      <c r="AM32" s="203" t="e">
        <f>IF($S32="",IF(AND(積算水温計算!AM127=FALSE,積算水温計算!AN127=FALSE),"",IF(AND(積算水温計算!AM127=FALSE,積算水温計算!AN127=TRUE),$N32,IF(AL32&gt;=$O32,"",IF(AL32*$P32*(1.010145+0.002345*AM$5)^10&gt;$O32,$O32,AL32*$P32*(1.010145+0.002345*AM$5)^10)))),IF(AM$6&lt;$BB32,"",IF(AM$6=$BB32,$T32,IF(AL32&gt;=$O32,"",IF(AL32*$P32*(1.010145+0.002345*AM$5)^10&gt;$O32,$O32,AL32*$P32*(1.010145+0.002345*AM$5)^10)))))</f>
        <v>#VALUE!</v>
      </c>
      <c r="AN32" s="203" t="e">
        <f>IF($S32="",IF(AND(積算水温計算!AN127=FALSE,積算水温計算!AO127=FALSE),"",IF(AND(積算水温計算!AN127=FALSE,積算水温計算!AO127=TRUE),$N32,IF(AM32&gt;=$O32,"",IF(AM32*$P32*(1.010145+0.002345*AN$5)^10&gt;$O32,$O32,AM32*$P32*(1.010145+0.002345*AN$5)^10)))),IF(AN$6&lt;$BB32,"",IF(AN$6=$BB32,$T32,IF(AM32&gt;=$O32,"",IF(AM32*$P32*(1.010145+0.002345*AN$5)^10&gt;$O32,$O32,AM32*$P32*(1.010145+0.002345*AN$5)^10)))))</f>
        <v>#VALUE!</v>
      </c>
      <c r="AO32" s="203" t="e">
        <f>IF($S32="",IF(AND(積算水温計算!AO127=FALSE,積算水温計算!AP127=FALSE),"",IF(AND(積算水温計算!AO127=FALSE,積算水温計算!AP127=TRUE),$N32,IF(AN32&gt;=$O32,"",IF(AN32*$P32*(1.010145+0.002345*AO$5)^10&gt;$O32,$O32,AN32*$P32*(1.010145+0.002345*AO$5)^10)))),IF(AO$6&lt;$BB32,"",IF(AO$6=$BB32,$T32,IF(AN32&gt;=$O32,"",IF(AN32*$P32*(1.010145+0.002345*AO$5)^10&gt;$O32,$O32,AN32*$P32*(1.010145+0.002345*AO$5)^10)))))</f>
        <v>#VALUE!</v>
      </c>
      <c r="AP32" s="203" t="e">
        <f>IF($S32="",IF(AND(積算水温計算!AP127=FALSE,積算水温計算!AQ127=FALSE),"",IF(AND(積算水温計算!AP127=FALSE,積算水温計算!AQ127=TRUE),$N32,IF(AO32&gt;=$O32,"",IF(AO32*$P32*(1.010145+0.002345*AP$5)^10&gt;$O32,$O32,AO32*$P32*(1.010145+0.002345*AP$5)^10)))),IF(AP$6&lt;$BB32,"",IF(AP$6=$BB32,$T32,IF(AO32&gt;=$O32,"",IF(AO32*$P32*(1.010145+0.002345*AP$5)^10&gt;$O32,$O32,AO32*$P32*(1.010145+0.002345*AP$5)^10)))))</f>
        <v>#VALUE!</v>
      </c>
      <c r="AQ32" s="204" t="e">
        <f>IF($S32="",IF(AND(積算水温計算!AQ127=FALSE,積算水温計算!AR127=FALSE),"",IF(AND(積算水温計算!AQ127=FALSE,積算水温計算!AR127=TRUE),$N32,IF(AP32&gt;=$O32,"",IF(AP32*$P32*(1.010145+0.002345*AQ$5)^10&gt;$O32,$O32,AP32*$P32*(1.010145+0.002345*AQ$5)^10)))),IF(AQ$6&lt;$BB32,"",IF(AQ$6=$BB32,$T32,IF(AP32&gt;=$O32,"",IF(AP32*$P32*(1.010145+0.002345*AQ$5)^10&gt;$O32,$O32,AP32*$P32*(1.010145+0.002345*AQ$5)^10)))))</f>
        <v>#VALUE!</v>
      </c>
      <c r="AR32" s="205" t="e">
        <f>IF($S32="",IF(AND(積算水温計算!AR127=FALSE,積算水温計算!AS127=FALSE),"",IF(AND(積算水温計算!AR127=FALSE,積算水温計算!AS127=TRUE),$N32,IF(AQ32&gt;=$O32,"",IF(AQ32*$P32*(1.010145+0.002345*AR$5)^10&gt;$O32,$O32,AQ32*$P32*(1.010145+0.002345*AR$5)^10)))),IF(AR$6&lt;$BB32,"",IF(AR$6=$BB32,$T32,IF(AQ32&gt;=$O32,"",IF(AQ32*$P32*(1.010145+0.002345*AR$5)^10&gt;$O32,$O32,AQ32*$P32*(1.010145+0.002345*AR$5)^10)))))</f>
        <v>#VALUE!</v>
      </c>
      <c r="AS32" s="203" t="e">
        <f>IF($S32="",IF(AND(積算水温計算!AS127=FALSE,積算水温計算!AT127=FALSE),"",IF(AND(積算水温計算!AS127=FALSE,積算水温計算!AT127=TRUE),$N32,IF(AR32&gt;=$O32,"",IF(AR32*$P32*(1.010145+0.002345*AS$5)^10&gt;$O32,$O32,AR32*$P32*(1.010145+0.002345*AS$5)^10)))),IF(AS$6&lt;$BB32,"",IF(AS$6=$BB32,$T32,IF(AR32&gt;=$O32,"",IF(AR32*$P32*(1.010145+0.002345*AS$5)^10&gt;$O32,$O32,AR32*$P32*(1.010145+0.002345*AS$5)^10)))))</f>
        <v>#VALUE!</v>
      </c>
      <c r="AT32" s="203" t="e">
        <f>IF($S32="",IF(AND(積算水温計算!AT127=FALSE,積算水温計算!AU127=FALSE),"",IF(AND(積算水温計算!AT127=FALSE,積算水温計算!AU127=TRUE),$N32,IF(AS32&gt;=$O32,"",IF(AS32*$P32*(1.010145+0.002345*AT$5)^10&gt;$O32,$O32,AS32*$P32*(1.010145+0.002345*AT$5)^10)))),IF(AT$6&lt;$BB32,"",IF(AT$6=$BB32,$T32,IF(AS32&gt;=$O32,"",IF(AS32*$P32*(1.010145+0.002345*AT$5)^10&gt;$O32,$O32,AS32*$P32*(1.010145+0.002345*AT$5)^10)))))</f>
        <v>#VALUE!</v>
      </c>
      <c r="AU32" s="203" t="e">
        <f>IF($S32="",IF(AND(積算水温計算!AU127=FALSE,積算水温計算!AV127=FALSE),"",IF(AND(積算水温計算!AU127=FALSE,積算水温計算!AV127=TRUE),$N32,IF(AT32&gt;=$O32,"",IF(AT32*$P32*(1.010145+0.002345*AU$5)^10&gt;$O32,$O32,AT32*$P32*(1.010145+0.002345*AU$5)^10)))),IF(AU$6&lt;$BB32,"",IF(AU$6=$BB32,$T32,IF(AT32&gt;=$O32,"",IF(AT32*$P32*(1.010145+0.002345*AU$5)^10&gt;$O32,$O32,AT32*$P32*(1.010145+0.002345*AU$5)^10)))))</f>
        <v>#VALUE!</v>
      </c>
      <c r="AV32" s="203" t="e">
        <f>IF($S32="",IF(AND(積算水温計算!AV127=FALSE,積算水温計算!AW127=FALSE),"",IF(AND(積算水温計算!AV127=FALSE,積算水温計算!AW127=TRUE),$N32,IF(AU32&gt;=$O32,"",IF(AU32*$P32*(1.010145+0.002345*AV$5)^10&gt;$O32,$O32,AU32*$P32*(1.010145+0.002345*AV$5)^10)))),IF(AV$6&lt;$BB32,"",IF(AV$6=$BB32,$T32,IF(AU32&gt;=$O32,"",IF(AU32*$P32*(1.010145+0.002345*AV$5)^10&gt;$O32,$O32,AU32*$P32*(1.010145+0.002345*AV$5)^10)))))</f>
        <v>#VALUE!</v>
      </c>
      <c r="AW32" s="206" t="e">
        <f>IF($S32="",IF(AND(積算水温計算!AW127=FALSE,積算水温計算!AX127=FALSE),"",IF(AND(積算水温計算!AW127=FALSE,積算水温計算!AX127=TRUE),$N32,IF(AV32&gt;=$O32,"",IF(AV32*$P32*(1.010145+0.002345*AW$5)^10&gt;$O32,$O32,AV32*$P32*(1.010145+0.002345*AW$5)^10)))),IF(AW$6&lt;$BB32,"",IF(AW$6=$BB32,$T32,IF(AV32&gt;=$O32,"",IF(AV32*$P32*(1.010145+0.002345*AW$5)^10&gt;$O32,$O32,AV32*$P32*(1.010145+0.002345*AW$5)^10)))))</f>
        <v>#VALUE!</v>
      </c>
      <c r="AX32" s="207" t="e">
        <f>IF($S32="",IF(AND(積算水温計算!AX127=FALSE,積算水温計算!AY127=FALSE),"",IF(AND(積算水温計算!AX127=FALSE,積算水温計算!AY127=TRUE),$N32,IF(AW32&gt;=$O32,"",IF(AW32*$P32*(1.010145+0.002345*AX$5)^10&gt;$O32,$O32,AW32*$P32*(1.010145+0.002345*AX$5)^10)))),IF(AX$6&lt;$BB32,"",IF(AX$6=$BB32,$T32,IF(AW32&gt;=$O32,"",IF(AW32*$P32*(1.010145+0.002345*AX$5)^10&gt;$O32,$O32,AW32*$P32*(1.010145+0.002345*AX$5)^10)))))</f>
        <v>#VALUE!</v>
      </c>
      <c r="AY32" s="203" t="e">
        <f>IF($S32="",IF(AND(積算水温計算!AY127=FALSE,積算水温計算!AZ127=FALSE),"",IF(AND(積算水温計算!AY127=FALSE,積算水温計算!AZ127=TRUE),$N32,IF(AX32&gt;=$O32,"",IF(AX32*$P32*(1.010145+0.002345*AY$5)^10&gt;$O32,$O32,AX32*$P32*(1.010145+0.002345*AY$5)^10)))),IF(AY$6&lt;$BB32,"",IF(AY$6=$BB32,$T32,IF(AX32&gt;=$O32,"",IF(AX32*$P32*(1.010145+0.002345*AY$5)^10&gt;$O32,$O32,AX32*$P32*(1.010145+0.002345*AY$5)^10)))))</f>
        <v>#VALUE!</v>
      </c>
      <c r="AZ32" s="170" t="str">
        <f t="shared" si="1"/>
        <v/>
      </c>
      <c r="BA32" s="170" t="str">
        <f t="shared" si="2"/>
        <v/>
      </c>
      <c r="BB32" s="170" t="str">
        <f t="shared" si="3"/>
        <v/>
      </c>
      <c r="BC32" s="170" t="str">
        <f t="shared" si="4"/>
        <v/>
      </c>
    </row>
    <row r="33" spans="1:55" x14ac:dyDescent="0.4">
      <c r="A33" s="171" t="str">
        <f>IF(●入力フォーム!A33="","",●入力フォーム!A33)</f>
        <v/>
      </c>
      <c r="B33" s="197" t="str">
        <f>IF(●入力フォーム!B33="","",●入力フォーム!B33)</f>
        <v/>
      </c>
      <c r="C33" s="198" t="str">
        <f>IF(●入力フォーム!C33="","",●入力フォーム!C33)</f>
        <v/>
      </c>
      <c r="D33" s="198" t="str">
        <f>IF(●入力フォーム!D33="","",●入力フォーム!D33)</f>
        <v/>
      </c>
      <c r="E33" s="199" t="str">
        <f>IF(●入力フォーム!E33="","",●入力フォーム!E33)</f>
        <v/>
      </c>
      <c r="F33" s="198" t="str">
        <f>IF(●入力フォーム!F33="","",●入力フォーム!F33)</f>
        <v/>
      </c>
      <c r="G33" s="200" t="str">
        <f>IF(●入力フォーム!G33="","",●入力フォーム!G33)</f>
        <v/>
      </c>
      <c r="H33" s="200" t="str">
        <f>IF(●入力フォーム!H33="","",●入力フォーム!H33)</f>
        <v/>
      </c>
      <c r="I33" s="200" t="str">
        <f>IF(●入力フォーム!I33="","",●入力フォーム!I33)</f>
        <v/>
      </c>
      <c r="J33" s="171" t="str">
        <f>IF(●入力フォーム!J33="","",●入力フォーム!J33)</f>
        <v/>
      </c>
      <c r="K33" s="171" t="str">
        <f>IF(●入力フォーム!K33="","",●入力フォーム!K33)</f>
        <v/>
      </c>
      <c r="L33" s="170" t="str">
        <f>IF(●入力フォーム!L33="","",●入力フォーム!L33)</f>
        <v/>
      </c>
      <c r="M33" s="170">
        <f>IF(●入力フォーム!M33="","",●入力フォーム!M33)</f>
        <v>960</v>
      </c>
      <c r="N33" s="201">
        <f>IF(●入力フォーム!N33="","",●入力フォーム!N33)</f>
        <v>0.4</v>
      </c>
      <c r="O33" s="201">
        <f>IF(●入力フォーム!O33="","",●入力フォーム!O33)</f>
        <v>1.3</v>
      </c>
      <c r="P33" s="201">
        <f>IF(●入力フォーム!P33="","",●入力フォーム!P33)</f>
        <v>1</v>
      </c>
      <c r="Q33" s="202" t="str">
        <f>IF(●入力フォーム!Q33="","",●入力フォーム!Q33)</f>
        <v/>
      </c>
      <c r="R33" s="170" t="str">
        <f>IF(●入力フォーム!R33="","",●入力フォーム!R33)</f>
        <v/>
      </c>
      <c r="S33" s="171" t="str">
        <f>IF(●入力フォーム!S33="","",●入力フォーム!S33)</f>
        <v/>
      </c>
      <c r="T33" s="170" t="str">
        <f>IF(●入力フォーム!T33="","",●入力フォーム!T33)</f>
        <v/>
      </c>
      <c r="U33" s="171" t="str">
        <f>IF(●入力フォーム!U33="","",●入力フォーム!U33)</f>
        <v/>
      </c>
      <c r="V33" s="201" t="str">
        <f t="shared" si="5"/>
        <v/>
      </c>
      <c r="W33" s="170" t="str">
        <f>IF(●入力フォーム!W33="","",●入力フォーム!W33)</f>
        <v/>
      </c>
      <c r="X33" s="203"/>
      <c r="Y33" s="203" t="e">
        <f>IF($S33="",IF(AND(積算水温計算!Y128=FALSE,積算水温計算!Z128=FALSE),"",IF(AND(積算水温計算!Y128=FALSE,積算水温計算!Z128=TRUE),$N33,IF(X33&gt;=$O33,"",IF(X33*$P33*(1.010145+0.002345*Y$5)^10&gt;$O33,$O33,X33*$P33*(1.010145+0.002345*Y$5)^10)))),IF(Y$6&lt;$BB33,"",IF(Y$6=$BB33,$T33,IF(X33&gt;=$O33,"",IF(X33*$P33*(1.010145+0.002345*Y$5)^10&gt;$O33,$O33,X33*$P33*(1.010145+0.002345*Y$5)^10)))))</f>
        <v>#VALUE!</v>
      </c>
      <c r="Z33" s="203" t="e">
        <f>IF($S33="",IF(AND(積算水温計算!Z128=FALSE,積算水温計算!AA128=FALSE),"",IF(AND(積算水温計算!Z128=FALSE,積算水温計算!AA128=TRUE),$N33,IF(Y33&gt;=$O33,"",IF(Y33*$P33*(1.010145+0.002345*Z$5)^10&gt;$O33,$O33,Y33*$P33*(1.010145+0.002345*Z$5)^10)))),IF(Z$6&lt;$BB33,"",IF(Z$6=$BB33,$T33,IF(Y33&gt;=$O33,"",IF(Y33*$P33*(1.010145+0.002345*Z$5)^10&gt;$O33,$O33,Y33*$P33*(1.010145+0.002345*Z$5)^10)))))</f>
        <v>#VALUE!</v>
      </c>
      <c r="AA33" s="203" t="e">
        <f>IF($S33="",IF(AND(積算水温計算!AA128=FALSE,積算水温計算!AB128=FALSE),"",IF(AND(積算水温計算!AA128=FALSE,積算水温計算!AB128=TRUE),$N33,IF(Z33&gt;=$O33,"",IF(Z33*$P33*(1.010145+0.002345*AA$5)^10&gt;$O33,$O33,Z33*$P33*(1.010145+0.002345*AA$5)^10)))),IF(AA$6&lt;$BB33,"",IF(AA$6=$BB33,$T33,IF(Z33&gt;=$O33,"",IF(Z33*$P33*(1.010145+0.002345*AA$5)^10&gt;$O33,$O33,Z33*$P33*(1.010145+0.002345*AA$5)^10)))))</f>
        <v>#VALUE!</v>
      </c>
      <c r="AB33" s="203" t="e">
        <f>IF($S33="",IF(AND(積算水温計算!AB128=FALSE,積算水温計算!AC128=FALSE),"",IF(AND(積算水温計算!AB128=FALSE,積算水温計算!AC128=TRUE),$N33,IF(AA33&gt;=$O33,"",IF(AA33*$P33*(1.010145+0.002345*AB$5)^10&gt;$O33,$O33,AA33*$P33*(1.010145+0.002345*AB$5)^10)))),IF(AB$6&lt;$BB33,"",IF(AB$6=$BB33,$T33,IF(AA33&gt;=$O33,"",IF(AA33*$P33*(1.010145+0.002345*AB$5)^10&gt;$O33,$O33,AA33*$P33*(1.010145+0.002345*AB$5)^10)))))</f>
        <v>#VALUE!</v>
      </c>
      <c r="AC33" s="203" t="e">
        <f>IF($S33="",IF(AND(積算水温計算!AC128=FALSE,積算水温計算!AD128=FALSE),"",IF(AND(積算水温計算!AC128=FALSE,積算水温計算!AD128=TRUE),$N33,IF(AB33&gt;=$O33,"",IF(AB33*$P33*(1.010145+0.002345*AC$5)^10&gt;$O33,$O33,AB33*$P33*(1.010145+0.002345*AC$5)^10)))),IF(AC$6&lt;$BB33,"",IF(AC$6=$BB33,$T33,IF(AB33&gt;=$O33,"",IF(AB33*$P33*(1.010145+0.002345*AC$5)^10&gt;$O33,$O33,AB33*$P33*(1.010145+0.002345*AC$5)^10)))))</f>
        <v>#VALUE!</v>
      </c>
      <c r="AD33" s="203" t="e">
        <f>IF($S33="",IF(AND(積算水温計算!AD128=FALSE,積算水温計算!AE128=FALSE),"",IF(AND(積算水温計算!AD128=FALSE,積算水温計算!AE128=TRUE),$N33,IF(AC33&gt;=$O33,"",IF(AC33*$P33*(1.010145+0.002345*AD$5)^10&gt;$O33,$O33,AC33*$P33*(1.010145+0.002345*AD$5)^10)))),IF(AD$6&lt;$BB33,"",IF(AD$6=$BB33,$T33,IF(AC33&gt;=$O33,"",IF(AC33*$P33*(1.010145+0.002345*AD$5)^10&gt;$O33,$O33,AC33*$P33*(1.010145+0.002345*AD$5)^10)))))</f>
        <v>#VALUE!</v>
      </c>
      <c r="AE33" s="203" t="e">
        <f>IF($S33="",IF(AND(積算水温計算!AE128=FALSE,積算水温計算!AF128=FALSE),"",IF(AND(積算水温計算!AE128=FALSE,積算水温計算!AF128=TRUE),$N33,IF(AD33&gt;=$O33,"",IF(AD33*$P33*(1.010145+0.002345*AE$5)^10&gt;$O33,$O33,AD33*$P33*(1.010145+0.002345*AE$5)^10)))),IF(AE$6&lt;$BB33,"",IF(AE$6=$BB33,$T33,IF(AD33&gt;=$O33,"",IF(AD33*$P33*(1.010145+0.002345*AE$5)^10&gt;$O33,$O33,AD33*$P33*(1.010145+0.002345*AE$5)^10)))))</f>
        <v>#VALUE!</v>
      </c>
      <c r="AF33" s="203" t="e">
        <f>IF($S33="",IF(AND(積算水温計算!AF128=FALSE,積算水温計算!AG128=FALSE),"",IF(AND(積算水温計算!AF128=FALSE,積算水温計算!AG128=TRUE),$N33,IF(AE33&gt;=$O33,"",IF(AE33*$P33*(1.010145+0.002345*AF$5)^10&gt;$O33,$O33,AE33*$P33*(1.010145+0.002345*AF$5)^10)))),IF(AF$6&lt;$BB33,"",IF(AF$6=$BB33,$T33,IF(AE33&gt;=$O33,"",IF(AE33*$P33*(1.010145+0.002345*AF$5)^10&gt;$O33,$O33,AE33*$P33*(1.010145+0.002345*AF$5)^10)))))</f>
        <v>#VALUE!</v>
      </c>
      <c r="AG33" s="203" t="e">
        <f>IF($S33="",IF(AND(積算水温計算!AG128=FALSE,積算水温計算!AH128=FALSE),"",IF(AND(積算水温計算!AG128=FALSE,積算水温計算!AH128=TRUE),$N33,IF(AF33&gt;=$O33,"",IF(AF33*$P33*(1.010145+0.002345*AG$5)^10&gt;$O33,$O33,AF33*$P33*(1.010145+0.002345*AG$5)^10)))),IF(AG$6&lt;$BB33,"",IF(AG$6=$BB33,$T33,IF(AF33&gt;=$O33,"",IF(AF33*$P33*(1.010145+0.002345*AG$5)^10&gt;$O33,$O33,AF33*$P33*(1.010145+0.002345*AG$5)^10)))))</f>
        <v>#VALUE!</v>
      </c>
      <c r="AH33" s="203" t="e">
        <f>IF($S33="",IF(AND(積算水温計算!AH128=FALSE,積算水温計算!AI128=FALSE),"",IF(AND(積算水温計算!AH128=FALSE,積算水温計算!AI128=TRUE),$N33,IF(AG33&gt;=$O33,"",IF(AG33*$P33*(1.010145+0.002345*AH$5)^10&gt;$O33,$O33,AG33*$P33*(1.010145+0.002345*AH$5)^10)))),IF(AH$6&lt;$BB33,"",IF(AH$6=$BB33,$T33,IF(AG33&gt;=$O33,"",IF(AG33*$P33*(1.010145+0.002345*AH$5)^10&gt;$O33,$O33,AG33*$P33*(1.010145+0.002345*AH$5)^10)))))</f>
        <v>#VALUE!</v>
      </c>
      <c r="AI33" s="203" t="e">
        <f>IF($S33="",IF(AND(積算水温計算!AI128=FALSE,積算水温計算!AJ128=FALSE),"",IF(AND(積算水温計算!AI128=FALSE,積算水温計算!AJ128=TRUE),$N33,IF(AH33&gt;=$O33,"",IF(AH33*$P33*(1.010145+0.002345*AI$5)^10&gt;$O33,$O33,AH33*$P33*(1.010145+0.002345*AI$5)^10)))),IF(AI$6&lt;$BB33,"",IF(AI$6=$BB33,$T33,IF(AH33&gt;=$O33,"",IF(AH33*$P33*(1.010145+0.002345*AI$5)^10&gt;$O33,$O33,AH33*$P33*(1.010145+0.002345*AI$5)^10)))))</f>
        <v>#VALUE!</v>
      </c>
      <c r="AJ33" s="203" t="e">
        <f>IF($S33="",IF(AND(積算水温計算!AJ128=FALSE,積算水温計算!AK128=FALSE),"",IF(AND(積算水温計算!AJ128=FALSE,積算水温計算!AK128=TRUE),$N33,IF(AI33&gt;=$O33,"",IF(AI33*$P33*(1.010145+0.002345*AJ$5)^10&gt;$O33,$O33,AI33*$P33*(1.010145+0.002345*AJ$5)^10)))),IF(AJ$6&lt;$BB33,"",IF(AJ$6=$BB33,$T33,IF(AI33&gt;=$O33,"",IF(AI33*$P33*(1.010145+0.002345*AJ$5)^10&gt;$O33,$O33,AI33*$P33*(1.010145+0.002345*AJ$5)^10)))))</f>
        <v>#VALUE!</v>
      </c>
      <c r="AK33" s="203" t="e">
        <f>IF($S33="",IF(AND(積算水温計算!AK128=FALSE,積算水温計算!AL128=FALSE),"",IF(AND(積算水温計算!AK128=FALSE,積算水温計算!AL128=TRUE),$N33,IF(AJ33&gt;=$O33,"",IF(AJ33*$P33*(1.010145+0.002345*AK$5)^10&gt;$O33,$O33,AJ33*$P33*(1.010145+0.002345*AK$5)^10)))),IF(AK$6&lt;$BB33,"",IF(AK$6=$BB33,$T33,IF(AJ33&gt;=$O33,"",IF(AJ33*$P33*(1.010145+0.002345*AK$5)^10&gt;$O33,$O33,AJ33*$P33*(1.010145+0.002345*AK$5)^10)))))</f>
        <v>#VALUE!</v>
      </c>
      <c r="AL33" s="203" t="e">
        <f>IF($S33="",IF(AND(積算水温計算!AL128=FALSE,積算水温計算!AM128=FALSE),"",IF(AND(積算水温計算!AL128=FALSE,積算水温計算!AM128=TRUE),$N33,IF(AK33&gt;=$O33,"",IF(AK33*$P33*(1.010145+0.002345*AL$5)^10&gt;$O33,$O33,AK33*$P33*(1.010145+0.002345*AL$5)^10)))),IF(AL$6&lt;$BB33,"",IF(AL$6=$BB33,$T33,IF(AK33&gt;=$O33,"",IF(AK33*$P33*(1.010145+0.002345*AL$5)^10&gt;$O33,$O33,AK33*$P33*(1.010145+0.002345*AL$5)^10)))))</f>
        <v>#VALUE!</v>
      </c>
      <c r="AM33" s="203" t="e">
        <f>IF($S33="",IF(AND(積算水温計算!AM128=FALSE,積算水温計算!AN128=FALSE),"",IF(AND(積算水温計算!AM128=FALSE,積算水温計算!AN128=TRUE),$N33,IF(AL33&gt;=$O33,"",IF(AL33*$P33*(1.010145+0.002345*AM$5)^10&gt;$O33,$O33,AL33*$P33*(1.010145+0.002345*AM$5)^10)))),IF(AM$6&lt;$BB33,"",IF(AM$6=$BB33,$T33,IF(AL33&gt;=$O33,"",IF(AL33*$P33*(1.010145+0.002345*AM$5)^10&gt;$O33,$O33,AL33*$P33*(1.010145+0.002345*AM$5)^10)))))</f>
        <v>#VALUE!</v>
      </c>
      <c r="AN33" s="203" t="e">
        <f>IF($S33="",IF(AND(積算水温計算!AN128=FALSE,積算水温計算!AO128=FALSE),"",IF(AND(積算水温計算!AN128=FALSE,積算水温計算!AO128=TRUE),$N33,IF(AM33&gt;=$O33,"",IF(AM33*$P33*(1.010145+0.002345*AN$5)^10&gt;$O33,$O33,AM33*$P33*(1.010145+0.002345*AN$5)^10)))),IF(AN$6&lt;$BB33,"",IF(AN$6=$BB33,$T33,IF(AM33&gt;=$O33,"",IF(AM33*$P33*(1.010145+0.002345*AN$5)^10&gt;$O33,$O33,AM33*$P33*(1.010145+0.002345*AN$5)^10)))))</f>
        <v>#VALUE!</v>
      </c>
      <c r="AO33" s="203" t="e">
        <f>IF($S33="",IF(AND(積算水温計算!AO128=FALSE,積算水温計算!AP128=FALSE),"",IF(AND(積算水温計算!AO128=FALSE,積算水温計算!AP128=TRUE),$N33,IF(AN33&gt;=$O33,"",IF(AN33*$P33*(1.010145+0.002345*AO$5)^10&gt;$O33,$O33,AN33*$P33*(1.010145+0.002345*AO$5)^10)))),IF(AO$6&lt;$BB33,"",IF(AO$6=$BB33,$T33,IF(AN33&gt;=$O33,"",IF(AN33*$P33*(1.010145+0.002345*AO$5)^10&gt;$O33,$O33,AN33*$P33*(1.010145+0.002345*AO$5)^10)))))</f>
        <v>#VALUE!</v>
      </c>
      <c r="AP33" s="203" t="e">
        <f>IF($S33="",IF(AND(積算水温計算!AP128=FALSE,積算水温計算!AQ128=FALSE),"",IF(AND(積算水温計算!AP128=FALSE,積算水温計算!AQ128=TRUE),$N33,IF(AO33&gt;=$O33,"",IF(AO33*$P33*(1.010145+0.002345*AP$5)^10&gt;$O33,$O33,AO33*$P33*(1.010145+0.002345*AP$5)^10)))),IF(AP$6&lt;$BB33,"",IF(AP$6=$BB33,$T33,IF(AO33&gt;=$O33,"",IF(AO33*$P33*(1.010145+0.002345*AP$5)^10&gt;$O33,$O33,AO33*$P33*(1.010145+0.002345*AP$5)^10)))))</f>
        <v>#VALUE!</v>
      </c>
      <c r="AQ33" s="204" t="e">
        <f>IF($S33="",IF(AND(積算水温計算!AQ128=FALSE,積算水温計算!AR128=FALSE),"",IF(AND(積算水温計算!AQ128=FALSE,積算水温計算!AR128=TRUE),$N33,IF(AP33&gt;=$O33,"",IF(AP33*$P33*(1.010145+0.002345*AQ$5)^10&gt;$O33,$O33,AP33*$P33*(1.010145+0.002345*AQ$5)^10)))),IF(AQ$6&lt;$BB33,"",IF(AQ$6=$BB33,$T33,IF(AP33&gt;=$O33,"",IF(AP33*$P33*(1.010145+0.002345*AQ$5)^10&gt;$O33,$O33,AP33*$P33*(1.010145+0.002345*AQ$5)^10)))))</f>
        <v>#VALUE!</v>
      </c>
      <c r="AR33" s="205" t="e">
        <f>IF($S33="",IF(AND(積算水温計算!AR128=FALSE,積算水温計算!AS128=FALSE),"",IF(AND(積算水温計算!AR128=FALSE,積算水温計算!AS128=TRUE),$N33,IF(AQ33&gt;=$O33,"",IF(AQ33*$P33*(1.010145+0.002345*AR$5)^10&gt;$O33,$O33,AQ33*$P33*(1.010145+0.002345*AR$5)^10)))),IF(AR$6&lt;$BB33,"",IF(AR$6=$BB33,$T33,IF(AQ33&gt;=$O33,"",IF(AQ33*$P33*(1.010145+0.002345*AR$5)^10&gt;$O33,$O33,AQ33*$P33*(1.010145+0.002345*AR$5)^10)))))</f>
        <v>#VALUE!</v>
      </c>
      <c r="AS33" s="203" t="e">
        <f>IF($S33="",IF(AND(積算水温計算!AS128=FALSE,積算水温計算!AT128=FALSE),"",IF(AND(積算水温計算!AS128=FALSE,積算水温計算!AT128=TRUE),$N33,IF(AR33&gt;=$O33,"",IF(AR33*$P33*(1.010145+0.002345*AS$5)^10&gt;$O33,$O33,AR33*$P33*(1.010145+0.002345*AS$5)^10)))),IF(AS$6&lt;$BB33,"",IF(AS$6=$BB33,$T33,IF(AR33&gt;=$O33,"",IF(AR33*$P33*(1.010145+0.002345*AS$5)^10&gt;$O33,$O33,AR33*$P33*(1.010145+0.002345*AS$5)^10)))))</f>
        <v>#VALUE!</v>
      </c>
      <c r="AT33" s="203" t="e">
        <f>IF($S33="",IF(AND(積算水温計算!AT128=FALSE,積算水温計算!AU128=FALSE),"",IF(AND(積算水温計算!AT128=FALSE,積算水温計算!AU128=TRUE),$N33,IF(AS33&gt;=$O33,"",IF(AS33*$P33*(1.010145+0.002345*AT$5)^10&gt;$O33,$O33,AS33*$P33*(1.010145+0.002345*AT$5)^10)))),IF(AT$6&lt;$BB33,"",IF(AT$6=$BB33,$T33,IF(AS33&gt;=$O33,"",IF(AS33*$P33*(1.010145+0.002345*AT$5)^10&gt;$O33,$O33,AS33*$P33*(1.010145+0.002345*AT$5)^10)))))</f>
        <v>#VALUE!</v>
      </c>
      <c r="AU33" s="203" t="e">
        <f>IF($S33="",IF(AND(積算水温計算!AU128=FALSE,積算水温計算!AV128=FALSE),"",IF(AND(積算水温計算!AU128=FALSE,積算水温計算!AV128=TRUE),$N33,IF(AT33&gt;=$O33,"",IF(AT33*$P33*(1.010145+0.002345*AU$5)^10&gt;$O33,$O33,AT33*$P33*(1.010145+0.002345*AU$5)^10)))),IF(AU$6&lt;$BB33,"",IF(AU$6=$BB33,$T33,IF(AT33&gt;=$O33,"",IF(AT33*$P33*(1.010145+0.002345*AU$5)^10&gt;$O33,$O33,AT33*$P33*(1.010145+0.002345*AU$5)^10)))))</f>
        <v>#VALUE!</v>
      </c>
      <c r="AV33" s="203" t="e">
        <f>IF($S33="",IF(AND(積算水温計算!AV128=FALSE,積算水温計算!AW128=FALSE),"",IF(AND(積算水温計算!AV128=FALSE,積算水温計算!AW128=TRUE),$N33,IF(AU33&gt;=$O33,"",IF(AU33*$P33*(1.010145+0.002345*AV$5)^10&gt;$O33,$O33,AU33*$P33*(1.010145+0.002345*AV$5)^10)))),IF(AV$6&lt;$BB33,"",IF(AV$6=$BB33,$T33,IF(AU33&gt;=$O33,"",IF(AU33*$P33*(1.010145+0.002345*AV$5)^10&gt;$O33,$O33,AU33*$P33*(1.010145+0.002345*AV$5)^10)))))</f>
        <v>#VALUE!</v>
      </c>
      <c r="AW33" s="206" t="e">
        <f>IF($S33="",IF(AND(積算水温計算!AW128=FALSE,積算水温計算!AX128=FALSE),"",IF(AND(積算水温計算!AW128=FALSE,積算水温計算!AX128=TRUE),$N33,IF(AV33&gt;=$O33,"",IF(AV33*$P33*(1.010145+0.002345*AW$5)^10&gt;$O33,$O33,AV33*$P33*(1.010145+0.002345*AW$5)^10)))),IF(AW$6&lt;$BB33,"",IF(AW$6=$BB33,$T33,IF(AV33&gt;=$O33,"",IF(AV33*$P33*(1.010145+0.002345*AW$5)^10&gt;$O33,$O33,AV33*$P33*(1.010145+0.002345*AW$5)^10)))))</f>
        <v>#VALUE!</v>
      </c>
      <c r="AX33" s="207" t="e">
        <f>IF($S33="",IF(AND(積算水温計算!AX128=FALSE,積算水温計算!AY128=FALSE),"",IF(AND(積算水温計算!AX128=FALSE,積算水温計算!AY128=TRUE),$N33,IF(AW33&gt;=$O33,"",IF(AW33*$P33*(1.010145+0.002345*AX$5)^10&gt;$O33,$O33,AW33*$P33*(1.010145+0.002345*AX$5)^10)))),IF(AX$6&lt;$BB33,"",IF(AX$6=$BB33,$T33,IF(AW33&gt;=$O33,"",IF(AW33*$P33*(1.010145+0.002345*AX$5)^10&gt;$O33,$O33,AW33*$P33*(1.010145+0.002345*AX$5)^10)))))</f>
        <v>#VALUE!</v>
      </c>
      <c r="AY33" s="203" t="e">
        <f>IF($S33="",IF(AND(積算水温計算!AY128=FALSE,積算水温計算!AZ128=FALSE),"",IF(AND(積算水温計算!AY128=FALSE,積算水温計算!AZ128=TRUE),$N33,IF(AX33&gt;=$O33,"",IF(AX33*$P33*(1.010145+0.002345*AY$5)^10&gt;$O33,$O33,AX33*$P33*(1.010145+0.002345*AY$5)^10)))),IF(AY$6&lt;$BB33,"",IF(AY$6=$BB33,$T33,IF(AX33&gt;=$O33,"",IF(AX33*$P33*(1.010145+0.002345*AY$5)^10&gt;$O33,$O33,AX33*$P33*(1.010145+0.002345*AY$5)^10)))))</f>
        <v>#VALUE!</v>
      </c>
      <c r="AZ33" s="170" t="str">
        <f t="shared" si="1"/>
        <v/>
      </c>
      <c r="BA33" s="170" t="str">
        <f t="shared" si="2"/>
        <v/>
      </c>
      <c r="BB33" s="170" t="str">
        <f t="shared" si="3"/>
        <v/>
      </c>
      <c r="BC33" s="170" t="str">
        <f t="shared" si="4"/>
        <v/>
      </c>
    </row>
    <row r="34" spans="1:55" x14ac:dyDescent="0.4">
      <c r="A34" s="171" t="str">
        <f>IF(●入力フォーム!A34="","",●入力フォーム!A34)</f>
        <v/>
      </c>
      <c r="B34" s="197" t="str">
        <f>IF(●入力フォーム!B34="","",●入力フォーム!B34)</f>
        <v/>
      </c>
      <c r="C34" s="198" t="str">
        <f>IF(●入力フォーム!C34="","",●入力フォーム!C34)</f>
        <v/>
      </c>
      <c r="D34" s="198" t="str">
        <f>IF(●入力フォーム!D34="","",●入力フォーム!D34)</f>
        <v/>
      </c>
      <c r="E34" s="199" t="str">
        <f>IF(●入力フォーム!E34="","",●入力フォーム!E34)</f>
        <v/>
      </c>
      <c r="F34" s="198" t="str">
        <f>IF(●入力フォーム!F34="","",●入力フォーム!F34)</f>
        <v/>
      </c>
      <c r="G34" s="200" t="str">
        <f>IF(●入力フォーム!G34="","",●入力フォーム!G34)</f>
        <v/>
      </c>
      <c r="H34" s="200" t="str">
        <f>IF(●入力フォーム!H34="","",●入力フォーム!H34)</f>
        <v/>
      </c>
      <c r="I34" s="200" t="str">
        <f>IF(●入力フォーム!I34="","",●入力フォーム!I34)</f>
        <v/>
      </c>
      <c r="J34" s="171" t="str">
        <f>IF(●入力フォーム!J34="","",●入力フォーム!J34)</f>
        <v/>
      </c>
      <c r="K34" s="171" t="str">
        <f>IF(●入力フォーム!K34="","",●入力フォーム!K34)</f>
        <v/>
      </c>
      <c r="L34" s="170" t="str">
        <f>IF(●入力フォーム!L34="","",●入力フォーム!L34)</f>
        <v/>
      </c>
      <c r="M34" s="170">
        <f>IF(●入力フォーム!M34="","",●入力フォーム!M34)</f>
        <v>960</v>
      </c>
      <c r="N34" s="201">
        <f>IF(●入力フォーム!N34="","",●入力フォーム!N34)</f>
        <v>0.4</v>
      </c>
      <c r="O34" s="201">
        <f>IF(●入力フォーム!O34="","",●入力フォーム!O34)</f>
        <v>1.3</v>
      </c>
      <c r="P34" s="201">
        <f>IF(●入力フォーム!P34="","",●入力フォーム!P34)</f>
        <v>1</v>
      </c>
      <c r="Q34" s="202" t="str">
        <f>IF(●入力フォーム!Q34="","",●入力フォーム!Q34)</f>
        <v/>
      </c>
      <c r="R34" s="170" t="str">
        <f>IF(●入力フォーム!R34="","",●入力フォーム!R34)</f>
        <v/>
      </c>
      <c r="S34" s="171" t="str">
        <f>IF(●入力フォーム!S34="","",●入力フォーム!S34)</f>
        <v/>
      </c>
      <c r="T34" s="170" t="str">
        <f>IF(●入力フォーム!T34="","",●入力フォーム!T34)</f>
        <v/>
      </c>
      <c r="U34" s="171" t="str">
        <f>IF(●入力フォーム!U34="","",●入力フォーム!U34)</f>
        <v/>
      </c>
      <c r="V34" s="201" t="str">
        <f t="shared" si="5"/>
        <v/>
      </c>
      <c r="W34" s="170" t="str">
        <f>IF(●入力フォーム!W34="","",●入力フォーム!W34)</f>
        <v/>
      </c>
      <c r="X34" s="203"/>
      <c r="Y34" s="203" t="e">
        <f>IF($S34="",IF(AND(積算水温計算!Y129=FALSE,積算水温計算!Z129=FALSE),"",IF(AND(積算水温計算!Y129=FALSE,積算水温計算!Z129=TRUE),$N34,IF(X34&gt;=$O34,"",IF(X34*$P34*(1.010145+0.002345*Y$5)^10&gt;$O34,$O34,X34*$P34*(1.010145+0.002345*Y$5)^10)))),IF(Y$6&lt;$BB34,"",IF(Y$6=$BB34,$T34,IF(X34&gt;=$O34,"",IF(X34*$P34*(1.010145+0.002345*Y$5)^10&gt;$O34,$O34,X34*$P34*(1.010145+0.002345*Y$5)^10)))))</f>
        <v>#VALUE!</v>
      </c>
      <c r="Z34" s="203" t="e">
        <f>IF($S34="",IF(AND(積算水温計算!Z129=FALSE,積算水温計算!AA129=FALSE),"",IF(AND(積算水温計算!Z129=FALSE,積算水温計算!AA129=TRUE),$N34,IF(Y34&gt;=$O34,"",IF(Y34*$P34*(1.010145+0.002345*Z$5)^10&gt;$O34,$O34,Y34*$P34*(1.010145+0.002345*Z$5)^10)))),IF(Z$6&lt;$BB34,"",IF(Z$6=$BB34,$T34,IF(Y34&gt;=$O34,"",IF(Y34*$P34*(1.010145+0.002345*Z$5)^10&gt;$O34,$O34,Y34*$P34*(1.010145+0.002345*Z$5)^10)))))</f>
        <v>#VALUE!</v>
      </c>
      <c r="AA34" s="203" t="e">
        <f>IF($S34="",IF(AND(積算水温計算!AA129=FALSE,積算水温計算!AB129=FALSE),"",IF(AND(積算水温計算!AA129=FALSE,積算水温計算!AB129=TRUE),$N34,IF(Z34&gt;=$O34,"",IF(Z34*$P34*(1.010145+0.002345*AA$5)^10&gt;$O34,$O34,Z34*$P34*(1.010145+0.002345*AA$5)^10)))),IF(AA$6&lt;$BB34,"",IF(AA$6=$BB34,$T34,IF(Z34&gt;=$O34,"",IF(Z34*$P34*(1.010145+0.002345*AA$5)^10&gt;$O34,$O34,Z34*$P34*(1.010145+0.002345*AA$5)^10)))))</f>
        <v>#VALUE!</v>
      </c>
      <c r="AB34" s="203" t="e">
        <f>IF($S34="",IF(AND(積算水温計算!AB129=FALSE,積算水温計算!AC129=FALSE),"",IF(AND(積算水温計算!AB129=FALSE,積算水温計算!AC129=TRUE),$N34,IF(AA34&gt;=$O34,"",IF(AA34*$P34*(1.010145+0.002345*AB$5)^10&gt;$O34,$O34,AA34*$P34*(1.010145+0.002345*AB$5)^10)))),IF(AB$6&lt;$BB34,"",IF(AB$6=$BB34,$T34,IF(AA34&gt;=$O34,"",IF(AA34*$P34*(1.010145+0.002345*AB$5)^10&gt;$O34,$O34,AA34*$P34*(1.010145+0.002345*AB$5)^10)))))</f>
        <v>#VALUE!</v>
      </c>
      <c r="AC34" s="203" t="e">
        <f>IF($S34="",IF(AND(積算水温計算!AC129=FALSE,積算水温計算!AD129=FALSE),"",IF(AND(積算水温計算!AC129=FALSE,積算水温計算!AD129=TRUE),$N34,IF(AB34&gt;=$O34,"",IF(AB34*$P34*(1.010145+0.002345*AC$5)^10&gt;$O34,$O34,AB34*$P34*(1.010145+0.002345*AC$5)^10)))),IF(AC$6&lt;$BB34,"",IF(AC$6=$BB34,$T34,IF(AB34&gt;=$O34,"",IF(AB34*$P34*(1.010145+0.002345*AC$5)^10&gt;$O34,$O34,AB34*$P34*(1.010145+0.002345*AC$5)^10)))))</f>
        <v>#VALUE!</v>
      </c>
      <c r="AD34" s="203" t="e">
        <f>IF($S34="",IF(AND(積算水温計算!AD129=FALSE,積算水温計算!AE129=FALSE),"",IF(AND(積算水温計算!AD129=FALSE,積算水温計算!AE129=TRUE),$N34,IF(AC34&gt;=$O34,"",IF(AC34*$P34*(1.010145+0.002345*AD$5)^10&gt;$O34,$O34,AC34*$P34*(1.010145+0.002345*AD$5)^10)))),IF(AD$6&lt;$BB34,"",IF(AD$6=$BB34,$T34,IF(AC34&gt;=$O34,"",IF(AC34*$P34*(1.010145+0.002345*AD$5)^10&gt;$O34,$O34,AC34*$P34*(1.010145+0.002345*AD$5)^10)))))</f>
        <v>#VALUE!</v>
      </c>
      <c r="AE34" s="203" t="e">
        <f>IF($S34="",IF(AND(積算水温計算!AE129=FALSE,積算水温計算!AF129=FALSE),"",IF(AND(積算水温計算!AE129=FALSE,積算水温計算!AF129=TRUE),$N34,IF(AD34&gt;=$O34,"",IF(AD34*$P34*(1.010145+0.002345*AE$5)^10&gt;$O34,$O34,AD34*$P34*(1.010145+0.002345*AE$5)^10)))),IF(AE$6&lt;$BB34,"",IF(AE$6=$BB34,$T34,IF(AD34&gt;=$O34,"",IF(AD34*$P34*(1.010145+0.002345*AE$5)^10&gt;$O34,$O34,AD34*$P34*(1.010145+0.002345*AE$5)^10)))))</f>
        <v>#VALUE!</v>
      </c>
      <c r="AF34" s="203" t="e">
        <f>IF($S34="",IF(AND(積算水温計算!AF129=FALSE,積算水温計算!AG129=FALSE),"",IF(AND(積算水温計算!AF129=FALSE,積算水温計算!AG129=TRUE),$N34,IF(AE34&gt;=$O34,"",IF(AE34*$P34*(1.010145+0.002345*AF$5)^10&gt;$O34,$O34,AE34*$P34*(1.010145+0.002345*AF$5)^10)))),IF(AF$6&lt;$BB34,"",IF(AF$6=$BB34,$T34,IF(AE34&gt;=$O34,"",IF(AE34*$P34*(1.010145+0.002345*AF$5)^10&gt;$O34,$O34,AE34*$P34*(1.010145+0.002345*AF$5)^10)))))</f>
        <v>#VALUE!</v>
      </c>
      <c r="AG34" s="203" t="e">
        <f>IF($S34="",IF(AND(積算水温計算!AG129=FALSE,積算水温計算!AH129=FALSE),"",IF(AND(積算水温計算!AG129=FALSE,積算水温計算!AH129=TRUE),$N34,IF(AF34&gt;=$O34,"",IF(AF34*$P34*(1.010145+0.002345*AG$5)^10&gt;$O34,$O34,AF34*$P34*(1.010145+0.002345*AG$5)^10)))),IF(AG$6&lt;$BB34,"",IF(AG$6=$BB34,$T34,IF(AF34&gt;=$O34,"",IF(AF34*$P34*(1.010145+0.002345*AG$5)^10&gt;$O34,$O34,AF34*$P34*(1.010145+0.002345*AG$5)^10)))))</f>
        <v>#VALUE!</v>
      </c>
      <c r="AH34" s="203" t="e">
        <f>IF($S34="",IF(AND(積算水温計算!AH129=FALSE,積算水温計算!AI129=FALSE),"",IF(AND(積算水温計算!AH129=FALSE,積算水温計算!AI129=TRUE),$N34,IF(AG34&gt;=$O34,"",IF(AG34*$P34*(1.010145+0.002345*AH$5)^10&gt;$O34,$O34,AG34*$P34*(1.010145+0.002345*AH$5)^10)))),IF(AH$6&lt;$BB34,"",IF(AH$6=$BB34,$T34,IF(AG34&gt;=$O34,"",IF(AG34*$P34*(1.010145+0.002345*AH$5)^10&gt;$O34,$O34,AG34*$P34*(1.010145+0.002345*AH$5)^10)))))</f>
        <v>#VALUE!</v>
      </c>
      <c r="AI34" s="203" t="e">
        <f>IF($S34="",IF(AND(積算水温計算!AI129=FALSE,積算水温計算!AJ129=FALSE),"",IF(AND(積算水温計算!AI129=FALSE,積算水温計算!AJ129=TRUE),$N34,IF(AH34&gt;=$O34,"",IF(AH34*$P34*(1.010145+0.002345*AI$5)^10&gt;$O34,$O34,AH34*$P34*(1.010145+0.002345*AI$5)^10)))),IF(AI$6&lt;$BB34,"",IF(AI$6=$BB34,$T34,IF(AH34&gt;=$O34,"",IF(AH34*$P34*(1.010145+0.002345*AI$5)^10&gt;$O34,$O34,AH34*$P34*(1.010145+0.002345*AI$5)^10)))))</f>
        <v>#VALUE!</v>
      </c>
      <c r="AJ34" s="203" t="e">
        <f>IF($S34="",IF(AND(積算水温計算!AJ129=FALSE,積算水温計算!AK129=FALSE),"",IF(AND(積算水温計算!AJ129=FALSE,積算水温計算!AK129=TRUE),$N34,IF(AI34&gt;=$O34,"",IF(AI34*$P34*(1.010145+0.002345*AJ$5)^10&gt;$O34,$O34,AI34*$P34*(1.010145+0.002345*AJ$5)^10)))),IF(AJ$6&lt;$BB34,"",IF(AJ$6=$BB34,$T34,IF(AI34&gt;=$O34,"",IF(AI34*$P34*(1.010145+0.002345*AJ$5)^10&gt;$O34,$O34,AI34*$P34*(1.010145+0.002345*AJ$5)^10)))))</f>
        <v>#VALUE!</v>
      </c>
      <c r="AK34" s="203" t="e">
        <f>IF($S34="",IF(AND(積算水温計算!AK129=FALSE,積算水温計算!AL129=FALSE),"",IF(AND(積算水温計算!AK129=FALSE,積算水温計算!AL129=TRUE),$N34,IF(AJ34&gt;=$O34,"",IF(AJ34*$P34*(1.010145+0.002345*AK$5)^10&gt;$O34,$O34,AJ34*$P34*(1.010145+0.002345*AK$5)^10)))),IF(AK$6&lt;$BB34,"",IF(AK$6=$BB34,$T34,IF(AJ34&gt;=$O34,"",IF(AJ34*$P34*(1.010145+0.002345*AK$5)^10&gt;$O34,$O34,AJ34*$P34*(1.010145+0.002345*AK$5)^10)))))</f>
        <v>#VALUE!</v>
      </c>
      <c r="AL34" s="203" t="e">
        <f>IF($S34="",IF(AND(積算水温計算!AL129=FALSE,積算水温計算!AM129=FALSE),"",IF(AND(積算水温計算!AL129=FALSE,積算水温計算!AM129=TRUE),$N34,IF(AK34&gt;=$O34,"",IF(AK34*$P34*(1.010145+0.002345*AL$5)^10&gt;$O34,$O34,AK34*$P34*(1.010145+0.002345*AL$5)^10)))),IF(AL$6&lt;$BB34,"",IF(AL$6=$BB34,$T34,IF(AK34&gt;=$O34,"",IF(AK34*$P34*(1.010145+0.002345*AL$5)^10&gt;$O34,$O34,AK34*$P34*(1.010145+0.002345*AL$5)^10)))))</f>
        <v>#VALUE!</v>
      </c>
      <c r="AM34" s="203" t="e">
        <f>IF($S34="",IF(AND(積算水温計算!AM129=FALSE,積算水温計算!AN129=FALSE),"",IF(AND(積算水温計算!AM129=FALSE,積算水温計算!AN129=TRUE),$N34,IF(AL34&gt;=$O34,"",IF(AL34*$P34*(1.010145+0.002345*AM$5)^10&gt;$O34,$O34,AL34*$P34*(1.010145+0.002345*AM$5)^10)))),IF(AM$6&lt;$BB34,"",IF(AM$6=$BB34,$T34,IF(AL34&gt;=$O34,"",IF(AL34*$P34*(1.010145+0.002345*AM$5)^10&gt;$O34,$O34,AL34*$P34*(1.010145+0.002345*AM$5)^10)))))</f>
        <v>#VALUE!</v>
      </c>
      <c r="AN34" s="203" t="e">
        <f>IF($S34="",IF(AND(積算水温計算!AN129=FALSE,積算水温計算!AO129=FALSE),"",IF(AND(積算水温計算!AN129=FALSE,積算水温計算!AO129=TRUE),$N34,IF(AM34&gt;=$O34,"",IF(AM34*$P34*(1.010145+0.002345*AN$5)^10&gt;$O34,$O34,AM34*$P34*(1.010145+0.002345*AN$5)^10)))),IF(AN$6&lt;$BB34,"",IF(AN$6=$BB34,$T34,IF(AM34&gt;=$O34,"",IF(AM34*$P34*(1.010145+0.002345*AN$5)^10&gt;$O34,$O34,AM34*$P34*(1.010145+0.002345*AN$5)^10)))))</f>
        <v>#VALUE!</v>
      </c>
      <c r="AO34" s="203" t="e">
        <f>IF($S34="",IF(AND(積算水温計算!AO129=FALSE,積算水温計算!AP129=FALSE),"",IF(AND(積算水温計算!AO129=FALSE,積算水温計算!AP129=TRUE),$N34,IF(AN34&gt;=$O34,"",IF(AN34*$P34*(1.010145+0.002345*AO$5)^10&gt;$O34,$O34,AN34*$P34*(1.010145+0.002345*AO$5)^10)))),IF(AO$6&lt;$BB34,"",IF(AO$6=$BB34,$T34,IF(AN34&gt;=$O34,"",IF(AN34*$P34*(1.010145+0.002345*AO$5)^10&gt;$O34,$O34,AN34*$P34*(1.010145+0.002345*AO$5)^10)))))</f>
        <v>#VALUE!</v>
      </c>
      <c r="AP34" s="203" t="e">
        <f>IF($S34="",IF(AND(積算水温計算!AP129=FALSE,積算水温計算!AQ129=FALSE),"",IF(AND(積算水温計算!AP129=FALSE,積算水温計算!AQ129=TRUE),$N34,IF(AO34&gt;=$O34,"",IF(AO34*$P34*(1.010145+0.002345*AP$5)^10&gt;$O34,$O34,AO34*$P34*(1.010145+0.002345*AP$5)^10)))),IF(AP$6&lt;$BB34,"",IF(AP$6=$BB34,$T34,IF(AO34&gt;=$O34,"",IF(AO34*$P34*(1.010145+0.002345*AP$5)^10&gt;$O34,$O34,AO34*$P34*(1.010145+0.002345*AP$5)^10)))))</f>
        <v>#VALUE!</v>
      </c>
      <c r="AQ34" s="204" t="e">
        <f>IF($S34="",IF(AND(積算水温計算!AQ129=FALSE,積算水温計算!AR129=FALSE),"",IF(AND(積算水温計算!AQ129=FALSE,積算水温計算!AR129=TRUE),$N34,IF(AP34&gt;=$O34,"",IF(AP34*$P34*(1.010145+0.002345*AQ$5)^10&gt;$O34,$O34,AP34*$P34*(1.010145+0.002345*AQ$5)^10)))),IF(AQ$6&lt;$BB34,"",IF(AQ$6=$BB34,$T34,IF(AP34&gt;=$O34,"",IF(AP34*$P34*(1.010145+0.002345*AQ$5)^10&gt;$O34,$O34,AP34*$P34*(1.010145+0.002345*AQ$5)^10)))))</f>
        <v>#VALUE!</v>
      </c>
      <c r="AR34" s="205" t="e">
        <f>IF($S34="",IF(AND(積算水温計算!AR129=FALSE,積算水温計算!AS129=FALSE),"",IF(AND(積算水温計算!AR129=FALSE,積算水温計算!AS129=TRUE),$N34,IF(AQ34&gt;=$O34,"",IF(AQ34*$P34*(1.010145+0.002345*AR$5)^10&gt;$O34,$O34,AQ34*$P34*(1.010145+0.002345*AR$5)^10)))),IF(AR$6&lt;$BB34,"",IF(AR$6=$BB34,$T34,IF(AQ34&gt;=$O34,"",IF(AQ34*$P34*(1.010145+0.002345*AR$5)^10&gt;$O34,$O34,AQ34*$P34*(1.010145+0.002345*AR$5)^10)))))</f>
        <v>#VALUE!</v>
      </c>
      <c r="AS34" s="203" t="e">
        <f>IF($S34="",IF(AND(積算水温計算!AS129=FALSE,積算水温計算!AT129=FALSE),"",IF(AND(積算水温計算!AS129=FALSE,積算水温計算!AT129=TRUE),$N34,IF(AR34&gt;=$O34,"",IF(AR34*$P34*(1.010145+0.002345*AS$5)^10&gt;$O34,$O34,AR34*$P34*(1.010145+0.002345*AS$5)^10)))),IF(AS$6&lt;$BB34,"",IF(AS$6=$BB34,$T34,IF(AR34&gt;=$O34,"",IF(AR34*$P34*(1.010145+0.002345*AS$5)^10&gt;$O34,$O34,AR34*$P34*(1.010145+0.002345*AS$5)^10)))))</f>
        <v>#VALUE!</v>
      </c>
      <c r="AT34" s="203" t="e">
        <f>IF($S34="",IF(AND(積算水温計算!AT129=FALSE,積算水温計算!AU129=FALSE),"",IF(AND(積算水温計算!AT129=FALSE,積算水温計算!AU129=TRUE),$N34,IF(AS34&gt;=$O34,"",IF(AS34*$P34*(1.010145+0.002345*AT$5)^10&gt;$O34,$O34,AS34*$P34*(1.010145+0.002345*AT$5)^10)))),IF(AT$6&lt;$BB34,"",IF(AT$6=$BB34,$T34,IF(AS34&gt;=$O34,"",IF(AS34*$P34*(1.010145+0.002345*AT$5)^10&gt;$O34,$O34,AS34*$P34*(1.010145+0.002345*AT$5)^10)))))</f>
        <v>#VALUE!</v>
      </c>
      <c r="AU34" s="203" t="e">
        <f>IF($S34="",IF(AND(積算水温計算!AU129=FALSE,積算水温計算!AV129=FALSE),"",IF(AND(積算水温計算!AU129=FALSE,積算水温計算!AV129=TRUE),$N34,IF(AT34&gt;=$O34,"",IF(AT34*$P34*(1.010145+0.002345*AU$5)^10&gt;$O34,$O34,AT34*$P34*(1.010145+0.002345*AU$5)^10)))),IF(AU$6&lt;$BB34,"",IF(AU$6=$BB34,$T34,IF(AT34&gt;=$O34,"",IF(AT34*$P34*(1.010145+0.002345*AU$5)^10&gt;$O34,$O34,AT34*$P34*(1.010145+0.002345*AU$5)^10)))))</f>
        <v>#VALUE!</v>
      </c>
      <c r="AV34" s="203" t="e">
        <f>IF($S34="",IF(AND(積算水温計算!AV129=FALSE,積算水温計算!AW129=FALSE),"",IF(AND(積算水温計算!AV129=FALSE,積算水温計算!AW129=TRUE),$N34,IF(AU34&gt;=$O34,"",IF(AU34*$P34*(1.010145+0.002345*AV$5)^10&gt;$O34,$O34,AU34*$P34*(1.010145+0.002345*AV$5)^10)))),IF(AV$6&lt;$BB34,"",IF(AV$6=$BB34,$T34,IF(AU34&gt;=$O34,"",IF(AU34*$P34*(1.010145+0.002345*AV$5)^10&gt;$O34,$O34,AU34*$P34*(1.010145+0.002345*AV$5)^10)))))</f>
        <v>#VALUE!</v>
      </c>
      <c r="AW34" s="206" t="e">
        <f>IF($S34="",IF(AND(積算水温計算!AW129=FALSE,積算水温計算!AX129=FALSE),"",IF(AND(積算水温計算!AW129=FALSE,積算水温計算!AX129=TRUE),$N34,IF(AV34&gt;=$O34,"",IF(AV34*$P34*(1.010145+0.002345*AW$5)^10&gt;$O34,$O34,AV34*$P34*(1.010145+0.002345*AW$5)^10)))),IF(AW$6&lt;$BB34,"",IF(AW$6=$BB34,$T34,IF(AV34&gt;=$O34,"",IF(AV34*$P34*(1.010145+0.002345*AW$5)^10&gt;$O34,$O34,AV34*$P34*(1.010145+0.002345*AW$5)^10)))))</f>
        <v>#VALUE!</v>
      </c>
      <c r="AX34" s="207" t="e">
        <f>IF($S34="",IF(AND(積算水温計算!AX129=FALSE,積算水温計算!AY129=FALSE),"",IF(AND(積算水温計算!AX129=FALSE,積算水温計算!AY129=TRUE),$N34,IF(AW34&gt;=$O34,"",IF(AW34*$P34*(1.010145+0.002345*AX$5)^10&gt;$O34,$O34,AW34*$P34*(1.010145+0.002345*AX$5)^10)))),IF(AX$6&lt;$BB34,"",IF(AX$6=$BB34,$T34,IF(AW34&gt;=$O34,"",IF(AW34*$P34*(1.010145+0.002345*AX$5)^10&gt;$O34,$O34,AW34*$P34*(1.010145+0.002345*AX$5)^10)))))</f>
        <v>#VALUE!</v>
      </c>
      <c r="AY34" s="203" t="e">
        <f>IF($S34="",IF(AND(積算水温計算!AY129=FALSE,積算水温計算!AZ129=FALSE),"",IF(AND(積算水温計算!AY129=FALSE,積算水温計算!AZ129=TRUE),$N34,IF(AX34&gt;=$O34,"",IF(AX34*$P34*(1.010145+0.002345*AY$5)^10&gt;$O34,$O34,AX34*$P34*(1.010145+0.002345*AY$5)^10)))),IF(AY$6&lt;$BB34,"",IF(AY$6=$BB34,$T34,IF(AX34&gt;=$O34,"",IF(AX34*$P34*(1.010145+0.002345*AY$5)^10&gt;$O34,$O34,AX34*$P34*(1.010145+0.002345*AY$5)^10)))))</f>
        <v>#VALUE!</v>
      </c>
      <c r="AZ34" s="170" t="str">
        <f t="shared" si="1"/>
        <v/>
      </c>
      <c r="BA34" s="170" t="str">
        <f t="shared" si="2"/>
        <v/>
      </c>
      <c r="BB34" s="170" t="str">
        <f t="shared" si="3"/>
        <v/>
      </c>
      <c r="BC34" s="170" t="str">
        <f t="shared" si="4"/>
        <v/>
      </c>
    </row>
    <row r="35" spans="1:55" x14ac:dyDescent="0.4">
      <c r="A35" s="171" t="str">
        <f>IF(●入力フォーム!A35="","",●入力フォーム!A35)</f>
        <v/>
      </c>
      <c r="B35" s="197" t="str">
        <f>IF(●入力フォーム!B35="","",●入力フォーム!B35)</f>
        <v/>
      </c>
      <c r="C35" s="198" t="str">
        <f>IF(●入力フォーム!C35="","",●入力フォーム!C35)</f>
        <v/>
      </c>
      <c r="D35" s="198" t="str">
        <f>IF(●入力フォーム!D35="","",●入力フォーム!D35)</f>
        <v/>
      </c>
      <c r="E35" s="199" t="str">
        <f>IF(●入力フォーム!E35="","",●入力フォーム!E35)</f>
        <v/>
      </c>
      <c r="F35" s="198" t="str">
        <f>IF(●入力フォーム!F35="","",●入力フォーム!F35)</f>
        <v/>
      </c>
      <c r="G35" s="200" t="str">
        <f>IF(●入力フォーム!G35="","",●入力フォーム!G35)</f>
        <v/>
      </c>
      <c r="H35" s="200" t="str">
        <f>IF(●入力フォーム!H35="","",●入力フォーム!H35)</f>
        <v/>
      </c>
      <c r="I35" s="200" t="str">
        <f>IF(●入力フォーム!I35="","",●入力フォーム!I35)</f>
        <v/>
      </c>
      <c r="J35" s="171" t="str">
        <f>IF(●入力フォーム!J35="","",●入力フォーム!J35)</f>
        <v/>
      </c>
      <c r="K35" s="171" t="str">
        <f>IF(●入力フォーム!K35="","",●入力フォーム!K35)</f>
        <v/>
      </c>
      <c r="L35" s="170" t="str">
        <f>IF(●入力フォーム!L35="","",●入力フォーム!L35)</f>
        <v/>
      </c>
      <c r="M35" s="170">
        <f>IF(●入力フォーム!M35="","",●入力フォーム!M35)</f>
        <v>960</v>
      </c>
      <c r="N35" s="201">
        <f>IF(●入力フォーム!N35="","",●入力フォーム!N35)</f>
        <v>0.4</v>
      </c>
      <c r="O35" s="201">
        <f>IF(●入力フォーム!O35="","",●入力フォーム!O35)</f>
        <v>1.3</v>
      </c>
      <c r="P35" s="201">
        <f>IF(●入力フォーム!P35="","",●入力フォーム!P35)</f>
        <v>1</v>
      </c>
      <c r="Q35" s="202" t="str">
        <f>IF(●入力フォーム!Q35="","",●入力フォーム!Q35)</f>
        <v/>
      </c>
      <c r="R35" s="170" t="str">
        <f>IF(●入力フォーム!R35="","",●入力フォーム!R35)</f>
        <v/>
      </c>
      <c r="S35" s="171" t="str">
        <f>IF(●入力フォーム!S35="","",●入力フォーム!S35)</f>
        <v/>
      </c>
      <c r="T35" s="170" t="str">
        <f>IF(●入力フォーム!T35="","",●入力フォーム!T35)</f>
        <v/>
      </c>
      <c r="U35" s="171" t="str">
        <f>IF(●入力フォーム!U35="","",●入力フォーム!U35)</f>
        <v/>
      </c>
      <c r="V35" s="201" t="str">
        <f t="shared" si="5"/>
        <v/>
      </c>
      <c r="W35" s="170" t="str">
        <f>IF(●入力フォーム!W35="","",●入力フォーム!W35)</f>
        <v/>
      </c>
      <c r="X35" s="203"/>
      <c r="Y35" s="203" t="e">
        <f>IF($S35="",IF(AND(積算水温計算!Y130=FALSE,積算水温計算!Z130=FALSE),"",IF(AND(積算水温計算!Y130=FALSE,積算水温計算!Z130=TRUE),$N35,IF(X35&gt;=$O35,"",IF(X35*$P35*(1.010145+0.002345*Y$5)^10&gt;$O35,$O35,X35*$P35*(1.010145+0.002345*Y$5)^10)))),IF(Y$6&lt;$BB35,"",IF(Y$6=$BB35,$T35,IF(X35&gt;=$O35,"",IF(X35*$P35*(1.010145+0.002345*Y$5)^10&gt;$O35,$O35,X35*$P35*(1.010145+0.002345*Y$5)^10)))))</f>
        <v>#VALUE!</v>
      </c>
      <c r="Z35" s="203" t="e">
        <f>IF($S35="",IF(AND(積算水温計算!Z130=FALSE,積算水温計算!AA130=FALSE),"",IF(AND(積算水温計算!Z130=FALSE,積算水温計算!AA130=TRUE),$N35,IF(Y35&gt;=$O35,"",IF(Y35*$P35*(1.010145+0.002345*Z$5)^10&gt;$O35,$O35,Y35*$P35*(1.010145+0.002345*Z$5)^10)))),IF(Z$6&lt;$BB35,"",IF(Z$6=$BB35,$T35,IF(Y35&gt;=$O35,"",IF(Y35*$P35*(1.010145+0.002345*Z$5)^10&gt;$O35,$O35,Y35*$P35*(1.010145+0.002345*Z$5)^10)))))</f>
        <v>#VALUE!</v>
      </c>
      <c r="AA35" s="203" t="e">
        <f>IF($S35="",IF(AND(積算水温計算!AA130=FALSE,積算水温計算!AB130=FALSE),"",IF(AND(積算水温計算!AA130=FALSE,積算水温計算!AB130=TRUE),$N35,IF(Z35&gt;=$O35,"",IF(Z35*$P35*(1.010145+0.002345*AA$5)^10&gt;$O35,$O35,Z35*$P35*(1.010145+0.002345*AA$5)^10)))),IF(AA$6&lt;$BB35,"",IF(AA$6=$BB35,$T35,IF(Z35&gt;=$O35,"",IF(Z35*$P35*(1.010145+0.002345*AA$5)^10&gt;$O35,$O35,Z35*$P35*(1.010145+0.002345*AA$5)^10)))))</f>
        <v>#VALUE!</v>
      </c>
      <c r="AB35" s="203" t="e">
        <f>IF($S35="",IF(AND(積算水温計算!AB130=FALSE,積算水温計算!AC130=FALSE),"",IF(AND(積算水温計算!AB130=FALSE,積算水温計算!AC130=TRUE),$N35,IF(AA35&gt;=$O35,"",IF(AA35*$P35*(1.010145+0.002345*AB$5)^10&gt;$O35,$O35,AA35*$P35*(1.010145+0.002345*AB$5)^10)))),IF(AB$6&lt;$BB35,"",IF(AB$6=$BB35,$T35,IF(AA35&gt;=$O35,"",IF(AA35*$P35*(1.010145+0.002345*AB$5)^10&gt;$O35,$O35,AA35*$P35*(1.010145+0.002345*AB$5)^10)))))</f>
        <v>#VALUE!</v>
      </c>
      <c r="AC35" s="203" t="e">
        <f>IF($S35="",IF(AND(積算水温計算!AC130=FALSE,積算水温計算!AD130=FALSE),"",IF(AND(積算水温計算!AC130=FALSE,積算水温計算!AD130=TRUE),$N35,IF(AB35&gt;=$O35,"",IF(AB35*$P35*(1.010145+0.002345*AC$5)^10&gt;$O35,$O35,AB35*$P35*(1.010145+0.002345*AC$5)^10)))),IF(AC$6&lt;$BB35,"",IF(AC$6=$BB35,$T35,IF(AB35&gt;=$O35,"",IF(AB35*$P35*(1.010145+0.002345*AC$5)^10&gt;$O35,$O35,AB35*$P35*(1.010145+0.002345*AC$5)^10)))))</f>
        <v>#VALUE!</v>
      </c>
      <c r="AD35" s="203" t="e">
        <f>IF($S35="",IF(AND(積算水温計算!AD130=FALSE,積算水温計算!AE130=FALSE),"",IF(AND(積算水温計算!AD130=FALSE,積算水温計算!AE130=TRUE),$N35,IF(AC35&gt;=$O35,"",IF(AC35*$P35*(1.010145+0.002345*AD$5)^10&gt;$O35,$O35,AC35*$P35*(1.010145+0.002345*AD$5)^10)))),IF(AD$6&lt;$BB35,"",IF(AD$6=$BB35,$T35,IF(AC35&gt;=$O35,"",IF(AC35*$P35*(1.010145+0.002345*AD$5)^10&gt;$O35,$O35,AC35*$P35*(1.010145+0.002345*AD$5)^10)))))</f>
        <v>#VALUE!</v>
      </c>
      <c r="AE35" s="203" t="e">
        <f>IF($S35="",IF(AND(積算水温計算!AE130=FALSE,積算水温計算!AF130=FALSE),"",IF(AND(積算水温計算!AE130=FALSE,積算水温計算!AF130=TRUE),$N35,IF(AD35&gt;=$O35,"",IF(AD35*$P35*(1.010145+0.002345*AE$5)^10&gt;$O35,$O35,AD35*$P35*(1.010145+0.002345*AE$5)^10)))),IF(AE$6&lt;$BB35,"",IF(AE$6=$BB35,$T35,IF(AD35&gt;=$O35,"",IF(AD35*$P35*(1.010145+0.002345*AE$5)^10&gt;$O35,$O35,AD35*$P35*(1.010145+0.002345*AE$5)^10)))))</f>
        <v>#VALUE!</v>
      </c>
      <c r="AF35" s="203" t="e">
        <f>IF($S35="",IF(AND(積算水温計算!AF130=FALSE,積算水温計算!AG130=FALSE),"",IF(AND(積算水温計算!AF130=FALSE,積算水温計算!AG130=TRUE),$N35,IF(AE35&gt;=$O35,"",IF(AE35*$P35*(1.010145+0.002345*AF$5)^10&gt;$O35,$O35,AE35*$P35*(1.010145+0.002345*AF$5)^10)))),IF(AF$6&lt;$BB35,"",IF(AF$6=$BB35,$T35,IF(AE35&gt;=$O35,"",IF(AE35*$P35*(1.010145+0.002345*AF$5)^10&gt;$O35,$O35,AE35*$P35*(1.010145+0.002345*AF$5)^10)))))</f>
        <v>#VALUE!</v>
      </c>
      <c r="AG35" s="203" t="e">
        <f>IF($S35="",IF(AND(積算水温計算!AG130=FALSE,積算水温計算!AH130=FALSE),"",IF(AND(積算水温計算!AG130=FALSE,積算水温計算!AH130=TRUE),$N35,IF(AF35&gt;=$O35,"",IF(AF35*$P35*(1.010145+0.002345*AG$5)^10&gt;$O35,$O35,AF35*$P35*(1.010145+0.002345*AG$5)^10)))),IF(AG$6&lt;$BB35,"",IF(AG$6=$BB35,$T35,IF(AF35&gt;=$O35,"",IF(AF35*$P35*(1.010145+0.002345*AG$5)^10&gt;$O35,$O35,AF35*$P35*(1.010145+0.002345*AG$5)^10)))))</f>
        <v>#VALUE!</v>
      </c>
      <c r="AH35" s="203" t="e">
        <f>IF($S35="",IF(AND(積算水温計算!AH130=FALSE,積算水温計算!AI130=FALSE),"",IF(AND(積算水温計算!AH130=FALSE,積算水温計算!AI130=TRUE),$N35,IF(AG35&gt;=$O35,"",IF(AG35*$P35*(1.010145+0.002345*AH$5)^10&gt;$O35,$O35,AG35*$P35*(1.010145+0.002345*AH$5)^10)))),IF(AH$6&lt;$BB35,"",IF(AH$6=$BB35,$T35,IF(AG35&gt;=$O35,"",IF(AG35*$P35*(1.010145+0.002345*AH$5)^10&gt;$O35,$O35,AG35*$P35*(1.010145+0.002345*AH$5)^10)))))</f>
        <v>#VALUE!</v>
      </c>
      <c r="AI35" s="203" t="e">
        <f>IF($S35="",IF(AND(積算水温計算!AI130=FALSE,積算水温計算!AJ130=FALSE),"",IF(AND(積算水温計算!AI130=FALSE,積算水温計算!AJ130=TRUE),$N35,IF(AH35&gt;=$O35,"",IF(AH35*$P35*(1.010145+0.002345*AI$5)^10&gt;$O35,$O35,AH35*$P35*(1.010145+0.002345*AI$5)^10)))),IF(AI$6&lt;$BB35,"",IF(AI$6=$BB35,$T35,IF(AH35&gt;=$O35,"",IF(AH35*$P35*(1.010145+0.002345*AI$5)^10&gt;$O35,$O35,AH35*$P35*(1.010145+0.002345*AI$5)^10)))))</f>
        <v>#VALUE!</v>
      </c>
      <c r="AJ35" s="203" t="e">
        <f>IF($S35="",IF(AND(積算水温計算!AJ130=FALSE,積算水温計算!AK130=FALSE),"",IF(AND(積算水温計算!AJ130=FALSE,積算水温計算!AK130=TRUE),$N35,IF(AI35&gt;=$O35,"",IF(AI35*$P35*(1.010145+0.002345*AJ$5)^10&gt;$O35,$O35,AI35*$P35*(1.010145+0.002345*AJ$5)^10)))),IF(AJ$6&lt;$BB35,"",IF(AJ$6=$BB35,$T35,IF(AI35&gt;=$O35,"",IF(AI35*$P35*(1.010145+0.002345*AJ$5)^10&gt;$O35,$O35,AI35*$P35*(1.010145+0.002345*AJ$5)^10)))))</f>
        <v>#VALUE!</v>
      </c>
      <c r="AK35" s="203" t="e">
        <f>IF($S35="",IF(AND(積算水温計算!AK130=FALSE,積算水温計算!AL130=FALSE),"",IF(AND(積算水温計算!AK130=FALSE,積算水温計算!AL130=TRUE),$N35,IF(AJ35&gt;=$O35,"",IF(AJ35*$P35*(1.010145+0.002345*AK$5)^10&gt;$O35,$O35,AJ35*$P35*(1.010145+0.002345*AK$5)^10)))),IF(AK$6&lt;$BB35,"",IF(AK$6=$BB35,$T35,IF(AJ35&gt;=$O35,"",IF(AJ35*$P35*(1.010145+0.002345*AK$5)^10&gt;$O35,$O35,AJ35*$P35*(1.010145+0.002345*AK$5)^10)))))</f>
        <v>#VALUE!</v>
      </c>
      <c r="AL35" s="203" t="e">
        <f>IF($S35="",IF(AND(積算水温計算!AL130=FALSE,積算水温計算!AM130=FALSE),"",IF(AND(積算水温計算!AL130=FALSE,積算水温計算!AM130=TRUE),$N35,IF(AK35&gt;=$O35,"",IF(AK35*$P35*(1.010145+0.002345*AL$5)^10&gt;$O35,$O35,AK35*$P35*(1.010145+0.002345*AL$5)^10)))),IF(AL$6&lt;$BB35,"",IF(AL$6=$BB35,$T35,IF(AK35&gt;=$O35,"",IF(AK35*$P35*(1.010145+0.002345*AL$5)^10&gt;$O35,$O35,AK35*$P35*(1.010145+0.002345*AL$5)^10)))))</f>
        <v>#VALUE!</v>
      </c>
      <c r="AM35" s="203" t="e">
        <f>IF($S35="",IF(AND(積算水温計算!AM130=FALSE,積算水温計算!AN130=FALSE),"",IF(AND(積算水温計算!AM130=FALSE,積算水温計算!AN130=TRUE),$N35,IF(AL35&gt;=$O35,"",IF(AL35*$P35*(1.010145+0.002345*AM$5)^10&gt;$O35,$O35,AL35*$P35*(1.010145+0.002345*AM$5)^10)))),IF(AM$6&lt;$BB35,"",IF(AM$6=$BB35,$T35,IF(AL35&gt;=$O35,"",IF(AL35*$P35*(1.010145+0.002345*AM$5)^10&gt;$O35,$O35,AL35*$P35*(1.010145+0.002345*AM$5)^10)))))</f>
        <v>#VALUE!</v>
      </c>
      <c r="AN35" s="203" t="e">
        <f>IF($S35="",IF(AND(積算水温計算!AN130=FALSE,積算水温計算!AO130=FALSE),"",IF(AND(積算水温計算!AN130=FALSE,積算水温計算!AO130=TRUE),$N35,IF(AM35&gt;=$O35,"",IF(AM35*$P35*(1.010145+0.002345*AN$5)^10&gt;$O35,$O35,AM35*$P35*(1.010145+0.002345*AN$5)^10)))),IF(AN$6&lt;$BB35,"",IF(AN$6=$BB35,$T35,IF(AM35&gt;=$O35,"",IF(AM35*$P35*(1.010145+0.002345*AN$5)^10&gt;$O35,$O35,AM35*$P35*(1.010145+0.002345*AN$5)^10)))))</f>
        <v>#VALUE!</v>
      </c>
      <c r="AO35" s="203" t="e">
        <f>IF($S35="",IF(AND(積算水温計算!AO130=FALSE,積算水温計算!AP130=FALSE),"",IF(AND(積算水温計算!AO130=FALSE,積算水温計算!AP130=TRUE),$N35,IF(AN35&gt;=$O35,"",IF(AN35*$P35*(1.010145+0.002345*AO$5)^10&gt;$O35,$O35,AN35*$P35*(1.010145+0.002345*AO$5)^10)))),IF(AO$6&lt;$BB35,"",IF(AO$6=$BB35,$T35,IF(AN35&gt;=$O35,"",IF(AN35*$P35*(1.010145+0.002345*AO$5)^10&gt;$O35,$O35,AN35*$P35*(1.010145+0.002345*AO$5)^10)))))</f>
        <v>#VALUE!</v>
      </c>
      <c r="AP35" s="203" t="e">
        <f>IF($S35="",IF(AND(積算水温計算!AP130=FALSE,積算水温計算!AQ130=FALSE),"",IF(AND(積算水温計算!AP130=FALSE,積算水温計算!AQ130=TRUE),$N35,IF(AO35&gt;=$O35,"",IF(AO35*$P35*(1.010145+0.002345*AP$5)^10&gt;$O35,$O35,AO35*$P35*(1.010145+0.002345*AP$5)^10)))),IF(AP$6&lt;$BB35,"",IF(AP$6=$BB35,$T35,IF(AO35&gt;=$O35,"",IF(AO35*$P35*(1.010145+0.002345*AP$5)^10&gt;$O35,$O35,AO35*$P35*(1.010145+0.002345*AP$5)^10)))))</f>
        <v>#VALUE!</v>
      </c>
      <c r="AQ35" s="204" t="e">
        <f>IF($S35="",IF(AND(積算水温計算!AQ130=FALSE,積算水温計算!AR130=FALSE),"",IF(AND(積算水温計算!AQ130=FALSE,積算水温計算!AR130=TRUE),$N35,IF(AP35&gt;=$O35,"",IF(AP35*$P35*(1.010145+0.002345*AQ$5)^10&gt;$O35,$O35,AP35*$P35*(1.010145+0.002345*AQ$5)^10)))),IF(AQ$6&lt;$BB35,"",IF(AQ$6=$BB35,$T35,IF(AP35&gt;=$O35,"",IF(AP35*$P35*(1.010145+0.002345*AQ$5)^10&gt;$O35,$O35,AP35*$P35*(1.010145+0.002345*AQ$5)^10)))))</f>
        <v>#VALUE!</v>
      </c>
      <c r="AR35" s="205" t="e">
        <f>IF($S35="",IF(AND(積算水温計算!AR130=FALSE,積算水温計算!AS130=FALSE),"",IF(AND(積算水温計算!AR130=FALSE,積算水温計算!AS130=TRUE),$N35,IF(AQ35&gt;=$O35,"",IF(AQ35*$P35*(1.010145+0.002345*AR$5)^10&gt;$O35,$O35,AQ35*$P35*(1.010145+0.002345*AR$5)^10)))),IF(AR$6&lt;$BB35,"",IF(AR$6=$BB35,$T35,IF(AQ35&gt;=$O35,"",IF(AQ35*$P35*(1.010145+0.002345*AR$5)^10&gt;$O35,$O35,AQ35*$P35*(1.010145+0.002345*AR$5)^10)))))</f>
        <v>#VALUE!</v>
      </c>
      <c r="AS35" s="203" t="e">
        <f>IF($S35="",IF(AND(積算水温計算!AS130=FALSE,積算水温計算!AT130=FALSE),"",IF(AND(積算水温計算!AS130=FALSE,積算水温計算!AT130=TRUE),$N35,IF(AR35&gt;=$O35,"",IF(AR35*$P35*(1.010145+0.002345*AS$5)^10&gt;$O35,$O35,AR35*$P35*(1.010145+0.002345*AS$5)^10)))),IF(AS$6&lt;$BB35,"",IF(AS$6=$BB35,$T35,IF(AR35&gt;=$O35,"",IF(AR35*$P35*(1.010145+0.002345*AS$5)^10&gt;$O35,$O35,AR35*$P35*(1.010145+0.002345*AS$5)^10)))))</f>
        <v>#VALUE!</v>
      </c>
      <c r="AT35" s="203" t="e">
        <f>IF($S35="",IF(AND(積算水温計算!AT130=FALSE,積算水温計算!AU130=FALSE),"",IF(AND(積算水温計算!AT130=FALSE,積算水温計算!AU130=TRUE),$N35,IF(AS35&gt;=$O35,"",IF(AS35*$P35*(1.010145+0.002345*AT$5)^10&gt;$O35,$O35,AS35*$P35*(1.010145+0.002345*AT$5)^10)))),IF(AT$6&lt;$BB35,"",IF(AT$6=$BB35,$T35,IF(AS35&gt;=$O35,"",IF(AS35*$P35*(1.010145+0.002345*AT$5)^10&gt;$O35,$O35,AS35*$P35*(1.010145+0.002345*AT$5)^10)))))</f>
        <v>#VALUE!</v>
      </c>
      <c r="AU35" s="203" t="e">
        <f>IF($S35="",IF(AND(積算水温計算!AU130=FALSE,積算水温計算!AV130=FALSE),"",IF(AND(積算水温計算!AU130=FALSE,積算水温計算!AV130=TRUE),$N35,IF(AT35&gt;=$O35,"",IF(AT35*$P35*(1.010145+0.002345*AU$5)^10&gt;$O35,$O35,AT35*$P35*(1.010145+0.002345*AU$5)^10)))),IF(AU$6&lt;$BB35,"",IF(AU$6=$BB35,$T35,IF(AT35&gt;=$O35,"",IF(AT35*$P35*(1.010145+0.002345*AU$5)^10&gt;$O35,$O35,AT35*$P35*(1.010145+0.002345*AU$5)^10)))))</f>
        <v>#VALUE!</v>
      </c>
      <c r="AV35" s="203" t="e">
        <f>IF($S35="",IF(AND(積算水温計算!AV130=FALSE,積算水温計算!AW130=FALSE),"",IF(AND(積算水温計算!AV130=FALSE,積算水温計算!AW130=TRUE),$N35,IF(AU35&gt;=$O35,"",IF(AU35*$P35*(1.010145+0.002345*AV$5)^10&gt;$O35,$O35,AU35*$P35*(1.010145+0.002345*AV$5)^10)))),IF(AV$6&lt;$BB35,"",IF(AV$6=$BB35,$T35,IF(AU35&gt;=$O35,"",IF(AU35*$P35*(1.010145+0.002345*AV$5)^10&gt;$O35,$O35,AU35*$P35*(1.010145+0.002345*AV$5)^10)))))</f>
        <v>#VALUE!</v>
      </c>
      <c r="AW35" s="206" t="e">
        <f>IF($S35="",IF(AND(積算水温計算!AW130=FALSE,積算水温計算!AX130=FALSE),"",IF(AND(積算水温計算!AW130=FALSE,積算水温計算!AX130=TRUE),$N35,IF(AV35&gt;=$O35,"",IF(AV35*$P35*(1.010145+0.002345*AW$5)^10&gt;$O35,$O35,AV35*$P35*(1.010145+0.002345*AW$5)^10)))),IF(AW$6&lt;$BB35,"",IF(AW$6=$BB35,$T35,IF(AV35&gt;=$O35,"",IF(AV35*$P35*(1.010145+0.002345*AW$5)^10&gt;$O35,$O35,AV35*$P35*(1.010145+0.002345*AW$5)^10)))))</f>
        <v>#VALUE!</v>
      </c>
      <c r="AX35" s="207" t="e">
        <f>IF($S35="",IF(AND(積算水温計算!AX130=FALSE,積算水温計算!AY130=FALSE),"",IF(AND(積算水温計算!AX130=FALSE,積算水温計算!AY130=TRUE),$N35,IF(AW35&gt;=$O35,"",IF(AW35*$P35*(1.010145+0.002345*AX$5)^10&gt;$O35,$O35,AW35*$P35*(1.010145+0.002345*AX$5)^10)))),IF(AX$6&lt;$BB35,"",IF(AX$6=$BB35,$T35,IF(AW35&gt;=$O35,"",IF(AW35*$P35*(1.010145+0.002345*AX$5)^10&gt;$O35,$O35,AW35*$P35*(1.010145+0.002345*AX$5)^10)))))</f>
        <v>#VALUE!</v>
      </c>
      <c r="AY35" s="203" t="e">
        <f>IF($S35="",IF(AND(積算水温計算!AY130=FALSE,積算水温計算!AZ130=FALSE),"",IF(AND(積算水温計算!AY130=FALSE,積算水温計算!AZ130=TRUE),$N35,IF(AX35&gt;=$O35,"",IF(AX35*$P35*(1.010145+0.002345*AY$5)^10&gt;$O35,$O35,AX35*$P35*(1.010145+0.002345*AY$5)^10)))),IF(AY$6&lt;$BB35,"",IF(AY$6=$BB35,$T35,IF(AX35&gt;=$O35,"",IF(AX35*$P35*(1.010145+0.002345*AY$5)^10&gt;$O35,$O35,AX35*$P35*(1.010145+0.002345*AY$5)^10)))))</f>
        <v>#VALUE!</v>
      </c>
      <c r="AZ35" s="170" t="str">
        <f t="shared" si="1"/>
        <v/>
      </c>
      <c r="BA35" s="170" t="str">
        <f t="shared" si="2"/>
        <v/>
      </c>
      <c r="BB35" s="170" t="str">
        <f t="shared" si="3"/>
        <v/>
      </c>
      <c r="BC35" s="170" t="str">
        <f t="shared" si="4"/>
        <v/>
      </c>
    </row>
    <row r="36" spans="1:55" x14ac:dyDescent="0.4">
      <c r="A36" s="171" t="str">
        <f>IF(●入力フォーム!A36="","",●入力フォーム!A36)</f>
        <v/>
      </c>
      <c r="B36" s="197" t="str">
        <f>IF(●入力フォーム!B36="","",●入力フォーム!B36)</f>
        <v/>
      </c>
      <c r="C36" s="198" t="str">
        <f>IF(●入力フォーム!C36="","",●入力フォーム!C36)</f>
        <v/>
      </c>
      <c r="D36" s="198" t="str">
        <f>IF(●入力フォーム!D36="","",●入力フォーム!D36)</f>
        <v/>
      </c>
      <c r="E36" s="199" t="str">
        <f>IF(●入力フォーム!E36="","",●入力フォーム!E36)</f>
        <v/>
      </c>
      <c r="F36" s="198" t="str">
        <f>IF(●入力フォーム!F36="","",●入力フォーム!F36)</f>
        <v/>
      </c>
      <c r="G36" s="200" t="str">
        <f>IF(●入力フォーム!G36="","",●入力フォーム!G36)</f>
        <v/>
      </c>
      <c r="H36" s="200" t="str">
        <f>IF(●入力フォーム!H36="","",●入力フォーム!H36)</f>
        <v/>
      </c>
      <c r="I36" s="200" t="str">
        <f>IF(●入力フォーム!I36="","",●入力フォーム!I36)</f>
        <v/>
      </c>
      <c r="J36" s="171" t="str">
        <f>IF(●入力フォーム!J36="","",●入力フォーム!J36)</f>
        <v/>
      </c>
      <c r="K36" s="171" t="str">
        <f>IF(●入力フォーム!K36="","",●入力フォーム!K36)</f>
        <v/>
      </c>
      <c r="L36" s="170" t="str">
        <f>IF(●入力フォーム!L36="","",●入力フォーム!L36)</f>
        <v/>
      </c>
      <c r="M36" s="170">
        <f>IF(●入力フォーム!M36="","",●入力フォーム!M36)</f>
        <v>960</v>
      </c>
      <c r="N36" s="201">
        <f>IF(●入力フォーム!N36="","",●入力フォーム!N36)</f>
        <v>0.4</v>
      </c>
      <c r="O36" s="201">
        <f>IF(●入力フォーム!O36="","",●入力フォーム!O36)</f>
        <v>1.3</v>
      </c>
      <c r="P36" s="201">
        <f>IF(●入力フォーム!P36="","",●入力フォーム!P36)</f>
        <v>1</v>
      </c>
      <c r="Q36" s="202" t="str">
        <f>IF(●入力フォーム!Q36="","",●入力フォーム!Q36)</f>
        <v/>
      </c>
      <c r="R36" s="170" t="str">
        <f>IF(●入力フォーム!R36="","",●入力フォーム!R36)</f>
        <v/>
      </c>
      <c r="S36" s="171" t="str">
        <f>IF(●入力フォーム!S36="","",●入力フォーム!S36)</f>
        <v/>
      </c>
      <c r="T36" s="170" t="str">
        <f>IF(●入力フォーム!T36="","",●入力フォーム!T36)</f>
        <v/>
      </c>
      <c r="U36" s="171" t="str">
        <f>IF(●入力フォーム!U36="","",●入力フォーム!U36)</f>
        <v/>
      </c>
      <c r="V36" s="201" t="str">
        <f t="shared" si="5"/>
        <v/>
      </c>
      <c r="W36" s="170" t="str">
        <f>IF(●入力フォーム!W36="","",●入力フォーム!W36)</f>
        <v/>
      </c>
      <c r="X36" s="203"/>
      <c r="Y36" s="203" t="e">
        <f>IF($S36="",IF(AND(積算水温計算!Y131=FALSE,積算水温計算!Z131=FALSE),"",IF(AND(積算水温計算!Y131=FALSE,積算水温計算!Z131=TRUE),$N36,IF(X36&gt;=$O36,"",IF(X36*$P36*(1.010145+0.002345*Y$5)^10&gt;$O36,$O36,X36*$P36*(1.010145+0.002345*Y$5)^10)))),IF(Y$6&lt;$BB36,"",IF(Y$6=$BB36,$T36,IF(X36&gt;=$O36,"",IF(X36*$P36*(1.010145+0.002345*Y$5)^10&gt;$O36,$O36,X36*$P36*(1.010145+0.002345*Y$5)^10)))))</f>
        <v>#VALUE!</v>
      </c>
      <c r="Z36" s="203" t="e">
        <f>IF($S36="",IF(AND(積算水温計算!Z131=FALSE,積算水温計算!AA131=FALSE),"",IF(AND(積算水温計算!Z131=FALSE,積算水温計算!AA131=TRUE),$N36,IF(Y36&gt;=$O36,"",IF(Y36*$P36*(1.010145+0.002345*Z$5)^10&gt;$O36,$O36,Y36*$P36*(1.010145+0.002345*Z$5)^10)))),IF(Z$6&lt;$BB36,"",IF(Z$6=$BB36,$T36,IF(Y36&gt;=$O36,"",IF(Y36*$P36*(1.010145+0.002345*Z$5)^10&gt;$O36,$O36,Y36*$P36*(1.010145+0.002345*Z$5)^10)))))</f>
        <v>#VALUE!</v>
      </c>
      <c r="AA36" s="203" t="e">
        <f>IF($S36="",IF(AND(積算水温計算!AA131=FALSE,積算水温計算!AB131=FALSE),"",IF(AND(積算水温計算!AA131=FALSE,積算水温計算!AB131=TRUE),$N36,IF(Z36&gt;=$O36,"",IF(Z36*$P36*(1.010145+0.002345*AA$5)^10&gt;$O36,$O36,Z36*$P36*(1.010145+0.002345*AA$5)^10)))),IF(AA$6&lt;$BB36,"",IF(AA$6=$BB36,$T36,IF(Z36&gt;=$O36,"",IF(Z36*$P36*(1.010145+0.002345*AA$5)^10&gt;$O36,$O36,Z36*$P36*(1.010145+0.002345*AA$5)^10)))))</f>
        <v>#VALUE!</v>
      </c>
      <c r="AB36" s="203" t="e">
        <f>IF($S36="",IF(AND(積算水温計算!AB131=FALSE,積算水温計算!AC131=FALSE),"",IF(AND(積算水温計算!AB131=FALSE,積算水温計算!AC131=TRUE),$N36,IF(AA36&gt;=$O36,"",IF(AA36*$P36*(1.010145+0.002345*AB$5)^10&gt;$O36,$O36,AA36*$P36*(1.010145+0.002345*AB$5)^10)))),IF(AB$6&lt;$BB36,"",IF(AB$6=$BB36,$T36,IF(AA36&gt;=$O36,"",IF(AA36*$P36*(1.010145+0.002345*AB$5)^10&gt;$O36,$O36,AA36*$P36*(1.010145+0.002345*AB$5)^10)))))</f>
        <v>#VALUE!</v>
      </c>
      <c r="AC36" s="203" t="e">
        <f>IF($S36="",IF(AND(積算水温計算!AC131=FALSE,積算水温計算!AD131=FALSE),"",IF(AND(積算水温計算!AC131=FALSE,積算水温計算!AD131=TRUE),$N36,IF(AB36&gt;=$O36,"",IF(AB36*$P36*(1.010145+0.002345*AC$5)^10&gt;$O36,$O36,AB36*$P36*(1.010145+0.002345*AC$5)^10)))),IF(AC$6&lt;$BB36,"",IF(AC$6=$BB36,$T36,IF(AB36&gt;=$O36,"",IF(AB36*$P36*(1.010145+0.002345*AC$5)^10&gt;$O36,$O36,AB36*$P36*(1.010145+0.002345*AC$5)^10)))))</f>
        <v>#VALUE!</v>
      </c>
      <c r="AD36" s="203" t="e">
        <f>IF($S36="",IF(AND(積算水温計算!AD131=FALSE,積算水温計算!AE131=FALSE),"",IF(AND(積算水温計算!AD131=FALSE,積算水温計算!AE131=TRUE),$N36,IF(AC36&gt;=$O36,"",IF(AC36*$P36*(1.010145+0.002345*AD$5)^10&gt;$O36,$O36,AC36*$P36*(1.010145+0.002345*AD$5)^10)))),IF(AD$6&lt;$BB36,"",IF(AD$6=$BB36,$T36,IF(AC36&gt;=$O36,"",IF(AC36*$P36*(1.010145+0.002345*AD$5)^10&gt;$O36,$O36,AC36*$P36*(1.010145+0.002345*AD$5)^10)))))</f>
        <v>#VALUE!</v>
      </c>
      <c r="AE36" s="203" t="e">
        <f>IF($S36="",IF(AND(積算水温計算!AE131=FALSE,積算水温計算!AF131=FALSE),"",IF(AND(積算水温計算!AE131=FALSE,積算水温計算!AF131=TRUE),$N36,IF(AD36&gt;=$O36,"",IF(AD36*$P36*(1.010145+0.002345*AE$5)^10&gt;$O36,$O36,AD36*$P36*(1.010145+0.002345*AE$5)^10)))),IF(AE$6&lt;$BB36,"",IF(AE$6=$BB36,$T36,IF(AD36&gt;=$O36,"",IF(AD36*$P36*(1.010145+0.002345*AE$5)^10&gt;$O36,$O36,AD36*$P36*(1.010145+0.002345*AE$5)^10)))))</f>
        <v>#VALUE!</v>
      </c>
      <c r="AF36" s="203" t="e">
        <f>IF($S36="",IF(AND(積算水温計算!AF131=FALSE,積算水温計算!AG131=FALSE),"",IF(AND(積算水温計算!AF131=FALSE,積算水温計算!AG131=TRUE),$N36,IF(AE36&gt;=$O36,"",IF(AE36*$P36*(1.010145+0.002345*AF$5)^10&gt;$O36,$O36,AE36*$P36*(1.010145+0.002345*AF$5)^10)))),IF(AF$6&lt;$BB36,"",IF(AF$6=$BB36,$T36,IF(AE36&gt;=$O36,"",IF(AE36*$P36*(1.010145+0.002345*AF$5)^10&gt;$O36,$O36,AE36*$P36*(1.010145+0.002345*AF$5)^10)))))</f>
        <v>#VALUE!</v>
      </c>
      <c r="AG36" s="203" t="e">
        <f>IF($S36="",IF(AND(積算水温計算!AG131=FALSE,積算水温計算!AH131=FALSE),"",IF(AND(積算水温計算!AG131=FALSE,積算水温計算!AH131=TRUE),$N36,IF(AF36&gt;=$O36,"",IF(AF36*$P36*(1.010145+0.002345*AG$5)^10&gt;$O36,$O36,AF36*$P36*(1.010145+0.002345*AG$5)^10)))),IF(AG$6&lt;$BB36,"",IF(AG$6=$BB36,$T36,IF(AF36&gt;=$O36,"",IF(AF36*$P36*(1.010145+0.002345*AG$5)^10&gt;$O36,$O36,AF36*$P36*(1.010145+0.002345*AG$5)^10)))))</f>
        <v>#VALUE!</v>
      </c>
      <c r="AH36" s="203" t="e">
        <f>IF($S36="",IF(AND(積算水温計算!AH131=FALSE,積算水温計算!AI131=FALSE),"",IF(AND(積算水温計算!AH131=FALSE,積算水温計算!AI131=TRUE),$N36,IF(AG36&gt;=$O36,"",IF(AG36*$P36*(1.010145+0.002345*AH$5)^10&gt;$O36,$O36,AG36*$P36*(1.010145+0.002345*AH$5)^10)))),IF(AH$6&lt;$BB36,"",IF(AH$6=$BB36,$T36,IF(AG36&gt;=$O36,"",IF(AG36*$P36*(1.010145+0.002345*AH$5)^10&gt;$O36,$O36,AG36*$P36*(1.010145+0.002345*AH$5)^10)))))</f>
        <v>#VALUE!</v>
      </c>
      <c r="AI36" s="203" t="e">
        <f>IF($S36="",IF(AND(積算水温計算!AI131=FALSE,積算水温計算!AJ131=FALSE),"",IF(AND(積算水温計算!AI131=FALSE,積算水温計算!AJ131=TRUE),$N36,IF(AH36&gt;=$O36,"",IF(AH36*$P36*(1.010145+0.002345*AI$5)^10&gt;$O36,$O36,AH36*$P36*(1.010145+0.002345*AI$5)^10)))),IF(AI$6&lt;$BB36,"",IF(AI$6=$BB36,$T36,IF(AH36&gt;=$O36,"",IF(AH36*$P36*(1.010145+0.002345*AI$5)^10&gt;$O36,$O36,AH36*$P36*(1.010145+0.002345*AI$5)^10)))))</f>
        <v>#VALUE!</v>
      </c>
      <c r="AJ36" s="203" t="e">
        <f>IF($S36="",IF(AND(積算水温計算!AJ131=FALSE,積算水温計算!AK131=FALSE),"",IF(AND(積算水温計算!AJ131=FALSE,積算水温計算!AK131=TRUE),$N36,IF(AI36&gt;=$O36,"",IF(AI36*$P36*(1.010145+0.002345*AJ$5)^10&gt;$O36,$O36,AI36*$P36*(1.010145+0.002345*AJ$5)^10)))),IF(AJ$6&lt;$BB36,"",IF(AJ$6=$BB36,$T36,IF(AI36&gt;=$O36,"",IF(AI36*$P36*(1.010145+0.002345*AJ$5)^10&gt;$O36,$O36,AI36*$P36*(1.010145+0.002345*AJ$5)^10)))))</f>
        <v>#VALUE!</v>
      </c>
      <c r="AK36" s="203" t="e">
        <f>IF($S36="",IF(AND(積算水温計算!AK131=FALSE,積算水温計算!AL131=FALSE),"",IF(AND(積算水温計算!AK131=FALSE,積算水温計算!AL131=TRUE),$N36,IF(AJ36&gt;=$O36,"",IF(AJ36*$P36*(1.010145+0.002345*AK$5)^10&gt;$O36,$O36,AJ36*$P36*(1.010145+0.002345*AK$5)^10)))),IF(AK$6&lt;$BB36,"",IF(AK$6=$BB36,$T36,IF(AJ36&gt;=$O36,"",IF(AJ36*$P36*(1.010145+0.002345*AK$5)^10&gt;$O36,$O36,AJ36*$P36*(1.010145+0.002345*AK$5)^10)))))</f>
        <v>#VALUE!</v>
      </c>
      <c r="AL36" s="203" t="e">
        <f>IF($S36="",IF(AND(積算水温計算!AL131=FALSE,積算水温計算!AM131=FALSE),"",IF(AND(積算水温計算!AL131=FALSE,積算水温計算!AM131=TRUE),$N36,IF(AK36&gt;=$O36,"",IF(AK36*$P36*(1.010145+0.002345*AL$5)^10&gt;$O36,$O36,AK36*$P36*(1.010145+0.002345*AL$5)^10)))),IF(AL$6&lt;$BB36,"",IF(AL$6=$BB36,$T36,IF(AK36&gt;=$O36,"",IF(AK36*$P36*(1.010145+0.002345*AL$5)^10&gt;$O36,$O36,AK36*$P36*(1.010145+0.002345*AL$5)^10)))))</f>
        <v>#VALUE!</v>
      </c>
      <c r="AM36" s="203" t="e">
        <f>IF($S36="",IF(AND(積算水温計算!AM131=FALSE,積算水温計算!AN131=FALSE),"",IF(AND(積算水温計算!AM131=FALSE,積算水温計算!AN131=TRUE),$N36,IF(AL36&gt;=$O36,"",IF(AL36*$P36*(1.010145+0.002345*AM$5)^10&gt;$O36,$O36,AL36*$P36*(1.010145+0.002345*AM$5)^10)))),IF(AM$6&lt;$BB36,"",IF(AM$6=$BB36,$T36,IF(AL36&gt;=$O36,"",IF(AL36*$P36*(1.010145+0.002345*AM$5)^10&gt;$O36,$O36,AL36*$P36*(1.010145+0.002345*AM$5)^10)))))</f>
        <v>#VALUE!</v>
      </c>
      <c r="AN36" s="203" t="e">
        <f>IF($S36="",IF(AND(積算水温計算!AN131=FALSE,積算水温計算!AO131=FALSE),"",IF(AND(積算水温計算!AN131=FALSE,積算水温計算!AO131=TRUE),$N36,IF(AM36&gt;=$O36,"",IF(AM36*$P36*(1.010145+0.002345*AN$5)^10&gt;$O36,$O36,AM36*$P36*(1.010145+0.002345*AN$5)^10)))),IF(AN$6&lt;$BB36,"",IF(AN$6=$BB36,$T36,IF(AM36&gt;=$O36,"",IF(AM36*$P36*(1.010145+0.002345*AN$5)^10&gt;$O36,$O36,AM36*$P36*(1.010145+0.002345*AN$5)^10)))))</f>
        <v>#VALUE!</v>
      </c>
      <c r="AO36" s="203" t="e">
        <f>IF($S36="",IF(AND(積算水温計算!AO131=FALSE,積算水温計算!AP131=FALSE),"",IF(AND(積算水温計算!AO131=FALSE,積算水温計算!AP131=TRUE),$N36,IF(AN36&gt;=$O36,"",IF(AN36*$P36*(1.010145+0.002345*AO$5)^10&gt;$O36,$O36,AN36*$P36*(1.010145+0.002345*AO$5)^10)))),IF(AO$6&lt;$BB36,"",IF(AO$6=$BB36,$T36,IF(AN36&gt;=$O36,"",IF(AN36*$P36*(1.010145+0.002345*AO$5)^10&gt;$O36,$O36,AN36*$P36*(1.010145+0.002345*AO$5)^10)))))</f>
        <v>#VALUE!</v>
      </c>
      <c r="AP36" s="203" t="e">
        <f>IF($S36="",IF(AND(積算水温計算!AP131=FALSE,積算水温計算!AQ131=FALSE),"",IF(AND(積算水温計算!AP131=FALSE,積算水温計算!AQ131=TRUE),$N36,IF(AO36&gt;=$O36,"",IF(AO36*$P36*(1.010145+0.002345*AP$5)^10&gt;$O36,$O36,AO36*$P36*(1.010145+0.002345*AP$5)^10)))),IF(AP$6&lt;$BB36,"",IF(AP$6=$BB36,$T36,IF(AO36&gt;=$O36,"",IF(AO36*$P36*(1.010145+0.002345*AP$5)^10&gt;$O36,$O36,AO36*$P36*(1.010145+0.002345*AP$5)^10)))))</f>
        <v>#VALUE!</v>
      </c>
      <c r="AQ36" s="204" t="e">
        <f>IF($S36="",IF(AND(積算水温計算!AQ131=FALSE,積算水温計算!AR131=FALSE),"",IF(AND(積算水温計算!AQ131=FALSE,積算水温計算!AR131=TRUE),$N36,IF(AP36&gt;=$O36,"",IF(AP36*$P36*(1.010145+0.002345*AQ$5)^10&gt;$O36,$O36,AP36*$P36*(1.010145+0.002345*AQ$5)^10)))),IF(AQ$6&lt;$BB36,"",IF(AQ$6=$BB36,$T36,IF(AP36&gt;=$O36,"",IF(AP36*$P36*(1.010145+0.002345*AQ$5)^10&gt;$O36,$O36,AP36*$P36*(1.010145+0.002345*AQ$5)^10)))))</f>
        <v>#VALUE!</v>
      </c>
      <c r="AR36" s="205" t="e">
        <f>IF($S36="",IF(AND(積算水温計算!AR131=FALSE,積算水温計算!AS131=FALSE),"",IF(AND(積算水温計算!AR131=FALSE,積算水温計算!AS131=TRUE),$N36,IF(AQ36&gt;=$O36,"",IF(AQ36*$P36*(1.010145+0.002345*AR$5)^10&gt;$O36,$O36,AQ36*$P36*(1.010145+0.002345*AR$5)^10)))),IF(AR$6&lt;$BB36,"",IF(AR$6=$BB36,$T36,IF(AQ36&gt;=$O36,"",IF(AQ36*$P36*(1.010145+0.002345*AR$5)^10&gt;$O36,$O36,AQ36*$P36*(1.010145+0.002345*AR$5)^10)))))</f>
        <v>#VALUE!</v>
      </c>
      <c r="AS36" s="203" t="e">
        <f>IF($S36="",IF(AND(積算水温計算!AS131=FALSE,積算水温計算!AT131=FALSE),"",IF(AND(積算水温計算!AS131=FALSE,積算水温計算!AT131=TRUE),$N36,IF(AR36&gt;=$O36,"",IF(AR36*$P36*(1.010145+0.002345*AS$5)^10&gt;$O36,$O36,AR36*$P36*(1.010145+0.002345*AS$5)^10)))),IF(AS$6&lt;$BB36,"",IF(AS$6=$BB36,$T36,IF(AR36&gt;=$O36,"",IF(AR36*$P36*(1.010145+0.002345*AS$5)^10&gt;$O36,$O36,AR36*$P36*(1.010145+0.002345*AS$5)^10)))))</f>
        <v>#VALUE!</v>
      </c>
      <c r="AT36" s="203" t="e">
        <f>IF($S36="",IF(AND(積算水温計算!AT131=FALSE,積算水温計算!AU131=FALSE),"",IF(AND(積算水温計算!AT131=FALSE,積算水温計算!AU131=TRUE),$N36,IF(AS36&gt;=$O36,"",IF(AS36*$P36*(1.010145+0.002345*AT$5)^10&gt;$O36,$O36,AS36*$P36*(1.010145+0.002345*AT$5)^10)))),IF(AT$6&lt;$BB36,"",IF(AT$6=$BB36,$T36,IF(AS36&gt;=$O36,"",IF(AS36*$P36*(1.010145+0.002345*AT$5)^10&gt;$O36,$O36,AS36*$P36*(1.010145+0.002345*AT$5)^10)))))</f>
        <v>#VALUE!</v>
      </c>
      <c r="AU36" s="203" t="e">
        <f>IF($S36="",IF(AND(積算水温計算!AU131=FALSE,積算水温計算!AV131=FALSE),"",IF(AND(積算水温計算!AU131=FALSE,積算水温計算!AV131=TRUE),$N36,IF(AT36&gt;=$O36,"",IF(AT36*$P36*(1.010145+0.002345*AU$5)^10&gt;$O36,$O36,AT36*$P36*(1.010145+0.002345*AU$5)^10)))),IF(AU$6&lt;$BB36,"",IF(AU$6=$BB36,$T36,IF(AT36&gt;=$O36,"",IF(AT36*$P36*(1.010145+0.002345*AU$5)^10&gt;$O36,$O36,AT36*$P36*(1.010145+0.002345*AU$5)^10)))))</f>
        <v>#VALUE!</v>
      </c>
      <c r="AV36" s="203" t="e">
        <f>IF($S36="",IF(AND(積算水温計算!AV131=FALSE,積算水温計算!AW131=FALSE),"",IF(AND(積算水温計算!AV131=FALSE,積算水温計算!AW131=TRUE),$N36,IF(AU36&gt;=$O36,"",IF(AU36*$P36*(1.010145+0.002345*AV$5)^10&gt;$O36,$O36,AU36*$P36*(1.010145+0.002345*AV$5)^10)))),IF(AV$6&lt;$BB36,"",IF(AV$6=$BB36,$T36,IF(AU36&gt;=$O36,"",IF(AU36*$P36*(1.010145+0.002345*AV$5)^10&gt;$O36,$O36,AU36*$P36*(1.010145+0.002345*AV$5)^10)))))</f>
        <v>#VALUE!</v>
      </c>
      <c r="AW36" s="206" t="e">
        <f>IF($S36="",IF(AND(積算水温計算!AW131=FALSE,積算水温計算!AX131=FALSE),"",IF(AND(積算水温計算!AW131=FALSE,積算水温計算!AX131=TRUE),$N36,IF(AV36&gt;=$O36,"",IF(AV36*$P36*(1.010145+0.002345*AW$5)^10&gt;$O36,$O36,AV36*$P36*(1.010145+0.002345*AW$5)^10)))),IF(AW$6&lt;$BB36,"",IF(AW$6=$BB36,$T36,IF(AV36&gt;=$O36,"",IF(AV36*$P36*(1.010145+0.002345*AW$5)^10&gt;$O36,$O36,AV36*$P36*(1.010145+0.002345*AW$5)^10)))))</f>
        <v>#VALUE!</v>
      </c>
      <c r="AX36" s="207" t="e">
        <f>IF($S36="",IF(AND(積算水温計算!AX131=FALSE,積算水温計算!AY131=FALSE),"",IF(AND(積算水温計算!AX131=FALSE,積算水温計算!AY131=TRUE),$N36,IF(AW36&gt;=$O36,"",IF(AW36*$P36*(1.010145+0.002345*AX$5)^10&gt;$O36,$O36,AW36*$P36*(1.010145+0.002345*AX$5)^10)))),IF(AX$6&lt;$BB36,"",IF(AX$6=$BB36,$T36,IF(AW36&gt;=$O36,"",IF(AW36*$P36*(1.010145+0.002345*AX$5)^10&gt;$O36,$O36,AW36*$P36*(1.010145+0.002345*AX$5)^10)))))</f>
        <v>#VALUE!</v>
      </c>
      <c r="AY36" s="203" t="e">
        <f>IF($S36="",IF(AND(積算水温計算!AY131=FALSE,積算水温計算!AZ131=FALSE),"",IF(AND(積算水温計算!AY131=FALSE,積算水温計算!AZ131=TRUE),$N36,IF(AX36&gt;=$O36,"",IF(AX36*$P36*(1.010145+0.002345*AY$5)^10&gt;$O36,$O36,AX36*$P36*(1.010145+0.002345*AY$5)^10)))),IF(AY$6&lt;$BB36,"",IF(AY$6=$BB36,$T36,IF(AX36&gt;=$O36,"",IF(AX36*$P36*(1.010145+0.002345*AY$5)^10&gt;$O36,$O36,AX36*$P36*(1.010145+0.002345*AY$5)^10)))))</f>
        <v>#VALUE!</v>
      </c>
      <c r="AZ36" s="170" t="str">
        <f t="shared" si="1"/>
        <v/>
      </c>
      <c r="BA36" s="170" t="str">
        <f t="shared" si="2"/>
        <v/>
      </c>
      <c r="BB36" s="170" t="str">
        <f t="shared" si="3"/>
        <v/>
      </c>
      <c r="BC36" s="170" t="str">
        <f t="shared" si="4"/>
        <v/>
      </c>
    </row>
    <row r="37" spans="1:55" x14ac:dyDescent="0.4">
      <c r="A37" s="171" t="str">
        <f>IF(●入力フォーム!A37="","",●入力フォーム!A37)</f>
        <v/>
      </c>
      <c r="B37" s="197" t="str">
        <f>IF(●入力フォーム!B37="","",●入力フォーム!B37)</f>
        <v/>
      </c>
      <c r="C37" s="198" t="str">
        <f>IF(●入力フォーム!C37="","",●入力フォーム!C37)</f>
        <v/>
      </c>
      <c r="D37" s="198" t="str">
        <f>IF(●入力フォーム!D37="","",●入力フォーム!D37)</f>
        <v/>
      </c>
      <c r="E37" s="199" t="str">
        <f>IF(●入力フォーム!E37="","",●入力フォーム!E37)</f>
        <v/>
      </c>
      <c r="F37" s="198" t="str">
        <f>IF(●入力フォーム!F37="","",●入力フォーム!F37)</f>
        <v/>
      </c>
      <c r="G37" s="200" t="str">
        <f>IF(●入力フォーム!G37="","",●入力フォーム!G37)</f>
        <v/>
      </c>
      <c r="H37" s="200" t="str">
        <f>IF(●入力フォーム!H37="","",●入力フォーム!H37)</f>
        <v/>
      </c>
      <c r="I37" s="200" t="str">
        <f>IF(●入力フォーム!I37="","",●入力フォーム!I37)</f>
        <v/>
      </c>
      <c r="J37" s="171" t="str">
        <f>IF(●入力フォーム!J37="","",●入力フォーム!J37)</f>
        <v/>
      </c>
      <c r="K37" s="171" t="str">
        <f>IF(●入力フォーム!K37="","",●入力フォーム!K37)</f>
        <v/>
      </c>
      <c r="L37" s="170" t="str">
        <f>IF(●入力フォーム!L37="","",●入力フォーム!L37)</f>
        <v/>
      </c>
      <c r="M37" s="170">
        <f>IF(●入力フォーム!M37="","",●入力フォーム!M37)</f>
        <v>960</v>
      </c>
      <c r="N37" s="201">
        <f>IF(●入力フォーム!N37="","",●入力フォーム!N37)</f>
        <v>0.4</v>
      </c>
      <c r="O37" s="201">
        <f>IF(●入力フォーム!O37="","",●入力フォーム!O37)</f>
        <v>1.3</v>
      </c>
      <c r="P37" s="201">
        <f>IF(●入力フォーム!P37="","",●入力フォーム!P37)</f>
        <v>1</v>
      </c>
      <c r="Q37" s="202" t="str">
        <f>IF(●入力フォーム!Q37="","",●入力フォーム!Q37)</f>
        <v/>
      </c>
      <c r="R37" s="170" t="str">
        <f>IF(●入力フォーム!R37="","",●入力フォーム!R37)</f>
        <v/>
      </c>
      <c r="S37" s="171" t="str">
        <f>IF(●入力フォーム!S37="","",●入力フォーム!S37)</f>
        <v/>
      </c>
      <c r="T37" s="170" t="str">
        <f>IF(●入力フォーム!T37="","",●入力フォーム!T37)</f>
        <v/>
      </c>
      <c r="U37" s="171" t="str">
        <f>IF(●入力フォーム!U37="","",●入力フォーム!U37)</f>
        <v/>
      </c>
      <c r="V37" s="201" t="str">
        <f t="shared" si="5"/>
        <v/>
      </c>
      <c r="W37" s="170" t="str">
        <f>IF(●入力フォーム!W37="","",●入力フォーム!W37)</f>
        <v/>
      </c>
      <c r="X37" s="203"/>
      <c r="Y37" s="203" t="e">
        <f>IF($S37="",IF(AND(積算水温計算!Y132=FALSE,積算水温計算!Z132=FALSE),"",IF(AND(積算水温計算!Y132=FALSE,積算水温計算!Z132=TRUE),$N37,IF(X37&gt;=$O37,"",IF(X37*$P37*(1.010145+0.002345*Y$5)^10&gt;$O37,$O37,X37*$P37*(1.010145+0.002345*Y$5)^10)))),IF(Y$6&lt;$BB37,"",IF(Y$6=$BB37,$T37,IF(X37&gt;=$O37,"",IF(X37*$P37*(1.010145+0.002345*Y$5)^10&gt;$O37,$O37,X37*$P37*(1.010145+0.002345*Y$5)^10)))))</f>
        <v>#VALUE!</v>
      </c>
      <c r="Z37" s="203" t="e">
        <f>IF($S37="",IF(AND(積算水温計算!Z132=FALSE,積算水温計算!AA132=FALSE),"",IF(AND(積算水温計算!Z132=FALSE,積算水温計算!AA132=TRUE),$N37,IF(Y37&gt;=$O37,"",IF(Y37*$P37*(1.010145+0.002345*Z$5)^10&gt;$O37,$O37,Y37*$P37*(1.010145+0.002345*Z$5)^10)))),IF(Z$6&lt;$BB37,"",IF(Z$6=$BB37,$T37,IF(Y37&gt;=$O37,"",IF(Y37*$P37*(1.010145+0.002345*Z$5)^10&gt;$O37,$O37,Y37*$P37*(1.010145+0.002345*Z$5)^10)))))</f>
        <v>#VALUE!</v>
      </c>
      <c r="AA37" s="203" t="e">
        <f>IF($S37="",IF(AND(積算水温計算!AA132=FALSE,積算水温計算!AB132=FALSE),"",IF(AND(積算水温計算!AA132=FALSE,積算水温計算!AB132=TRUE),$N37,IF(Z37&gt;=$O37,"",IF(Z37*$P37*(1.010145+0.002345*AA$5)^10&gt;$O37,$O37,Z37*$P37*(1.010145+0.002345*AA$5)^10)))),IF(AA$6&lt;$BB37,"",IF(AA$6=$BB37,$T37,IF(Z37&gt;=$O37,"",IF(Z37*$P37*(1.010145+0.002345*AA$5)^10&gt;$O37,$O37,Z37*$P37*(1.010145+0.002345*AA$5)^10)))))</f>
        <v>#VALUE!</v>
      </c>
      <c r="AB37" s="203" t="e">
        <f>IF($S37="",IF(AND(積算水温計算!AB132=FALSE,積算水温計算!AC132=FALSE),"",IF(AND(積算水温計算!AB132=FALSE,積算水温計算!AC132=TRUE),$N37,IF(AA37&gt;=$O37,"",IF(AA37*$P37*(1.010145+0.002345*AB$5)^10&gt;$O37,$O37,AA37*$P37*(1.010145+0.002345*AB$5)^10)))),IF(AB$6&lt;$BB37,"",IF(AB$6=$BB37,$T37,IF(AA37&gt;=$O37,"",IF(AA37*$P37*(1.010145+0.002345*AB$5)^10&gt;$O37,$O37,AA37*$P37*(1.010145+0.002345*AB$5)^10)))))</f>
        <v>#VALUE!</v>
      </c>
      <c r="AC37" s="203" t="e">
        <f>IF($S37="",IF(AND(積算水温計算!AC132=FALSE,積算水温計算!AD132=FALSE),"",IF(AND(積算水温計算!AC132=FALSE,積算水温計算!AD132=TRUE),$N37,IF(AB37&gt;=$O37,"",IF(AB37*$P37*(1.010145+0.002345*AC$5)^10&gt;$O37,$O37,AB37*$P37*(1.010145+0.002345*AC$5)^10)))),IF(AC$6&lt;$BB37,"",IF(AC$6=$BB37,$T37,IF(AB37&gt;=$O37,"",IF(AB37*$P37*(1.010145+0.002345*AC$5)^10&gt;$O37,$O37,AB37*$P37*(1.010145+0.002345*AC$5)^10)))))</f>
        <v>#VALUE!</v>
      </c>
      <c r="AD37" s="203" t="e">
        <f>IF($S37="",IF(AND(積算水温計算!AD132=FALSE,積算水温計算!AE132=FALSE),"",IF(AND(積算水温計算!AD132=FALSE,積算水温計算!AE132=TRUE),$N37,IF(AC37&gt;=$O37,"",IF(AC37*$P37*(1.010145+0.002345*AD$5)^10&gt;$O37,$O37,AC37*$P37*(1.010145+0.002345*AD$5)^10)))),IF(AD$6&lt;$BB37,"",IF(AD$6=$BB37,$T37,IF(AC37&gt;=$O37,"",IF(AC37*$P37*(1.010145+0.002345*AD$5)^10&gt;$O37,$O37,AC37*$P37*(1.010145+0.002345*AD$5)^10)))))</f>
        <v>#VALUE!</v>
      </c>
      <c r="AE37" s="203" t="e">
        <f>IF($S37="",IF(AND(積算水温計算!AE132=FALSE,積算水温計算!AF132=FALSE),"",IF(AND(積算水温計算!AE132=FALSE,積算水温計算!AF132=TRUE),$N37,IF(AD37&gt;=$O37,"",IF(AD37*$P37*(1.010145+0.002345*AE$5)^10&gt;$O37,$O37,AD37*$P37*(1.010145+0.002345*AE$5)^10)))),IF(AE$6&lt;$BB37,"",IF(AE$6=$BB37,$T37,IF(AD37&gt;=$O37,"",IF(AD37*$P37*(1.010145+0.002345*AE$5)^10&gt;$O37,$O37,AD37*$P37*(1.010145+0.002345*AE$5)^10)))))</f>
        <v>#VALUE!</v>
      </c>
      <c r="AF37" s="203" t="e">
        <f>IF($S37="",IF(AND(積算水温計算!AF132=FALSE,積算水温計算!AG132=FALSE),"",IF(AND(積算水温計算!AF132=FALSE,積算水温計算!AG132=TRUE),$N37,IF(AE37&gt;=$O37,"",IF(AE37*$P37*(1.010145+0.002345*AF$5)^10&gt;$O37,$O37,AE37*$P37*(1.010145+0.002345*AF$5)^10)))),IF(AF$6&lt;$BB37,"",IF(AF$6=$BB37,$T37,IF(AE37&gt;=$O37,"",IF(AE37*$P37*(1.010145+0.002345*AF$5)^10&gt;$O37,$O37,AE37*$P37*(1.010145+0.002345*AF$5)^10)))))</f>
        <v>#VALUE!</v>
      </c>
      <c r="AG37" s="203" t="e">
        <f>IF($S37="",IF(AND(積算水温計算!AG132=FALSE,積算水温計算!AH132=FALSE),"",IF(AND(積算水温計算!AG132=FALSE,積算水温計算!AH132=TRUE),$N37,IF(AF37&gt;=$O37,"",IF(AF37*$P37*(1.010145+0.002345*AG$5)^10&gt;$O37,$O37,AF37*$P37*(1.010145+0.002345*AG$5)^10)))),IF(AG$6&lt;$BB37,"",IF(AG$6=$BB37,$T37,IF(AF37&gt;=$O37,"",IF(AF37*$P37*(1.010145+0.002345*AG$5)^10&gt;$O37,$O37,AF37*$P37*(1.010145+0.002345*AG$5)^10)))))</f>
        <v>#VALUE!</v>
      </c>
      <c r="AH37" s="203" t="e">
        <f>IF($S37="",IF(AND(積算水温計算!AH132=FALSE,積算水温計算!AI132=FALSE),"",IF(AND(積算水温計算!AH132=FALSE,積算水温計算!AI132=TRUE),$N37,IF(AG37&gt;=$O37,"",IF(AG37*$P37*(1.010145+0.002345*AH$5)^10&gt;$O37,$O37,AG37*$P37*(1.010145+0.002345*AH$5)^10)))),IF(AH$6&lt;$BB37,"",IF(AH$6=$BB37,$T37,IF(AG37&gt;=$O37,"",IF(AG37*$P37*(1.010145+0.002345*AH$5)^10&gt;$O37,$O37,AG37*$P37*(1.010145+0.002345*AH$5)^10)))))</f>
        <v>#VALUE!</v>
      </c>
      <c r="AI37" s="203" t="e">
        <f>IF($S37="",IF(AND(積算水温計算!AI132=FALSE,積算水温計算!AJ132=FALSE),"",IF(AND(積算水温計算!AI132=FALSE,積算水温計算!AJ132=TRUE),$N37,IF(AH37&gt;=$O37,"",IF(AH37*$P37*(1.010145+0.002345*AI$5)^10&gt;$O37,$O37,AH37*$P37*(1.010145+0.002345*AI$5)^10)))),IF(AI$6&lt;$BB37,"",IF(AI$6=$BB37,$T37,IF(AH37&gt;=$O37,"",IF(AH37*$P37*(1.010145+0.002345*AI$5)^10&gt;$O37,$O37,AH37*$P37*(1.010145+0.002345*AI$5)^10)))))</f>
        <v>#VALUE!</v>
      </c>
      <c r="AJ37" s="203" t="e">
        <f>IF($S37="",IF(AND(積算水温計算!AJ132=FALSE,積算水温計算!AK132=FALSE),"",IF(AND(積算水温計算!AJ132=FALSE,積算水温計算!AK132=TRUE),$N37,IF(AI37&gt;=$O37,"",IF(AI37*$P37*(1.010145+0.002345*AJ$5)^10&gt;$O37,$O37,AI37*$P37*(1.010145+0.002345*AJ$5)^10)))),IF(AJ$6&lt;$BB37,"",IF(AJ$6=$BB37,$T37,IF(AI37&gt;=$O37,"",IF(AI37*$P37*(1.010145+0.002345*AJ$5)^10&gt;$O37,$O37,AI37*$P37*(1.010145+0.002345*AJ$5)^10)))))</f>
        <v>#VALUE!</v>
      </c>
      <c r="AK37" s="203" t="e">
        <f>IF($S37="",IF(AND(積算水温計算!AK132=FALSE,積算水温計算!AL132=FALSE),"",IF(AND(積算水温計算!AK132=FALSE,積算水温計算!AL132=TRUE),$N37,IF(AJ37&gt;=$O37,"",IF(AJ37*$P37*(1.010145+0.002345*AK$5)^10&gt;$O37,$O37,AJ37*$P37*(1.010145+0.002345*AK$5)^10)))),IF(AK$6&lt;$BB37,"",IF(AK$6=$BB37,$T37,IF(AJ37&gt;=$O37,"",IF(AJ37*$P37*(1.010145+0.002345*AK$5)^10&gt;$O37,$O37,AJ37*$P37*(1.010145+0.002345*AK$5)^10)))))</f>
        <v>#VALUE!</v>
      </c>
      <c r="AL37" s="203" t="e">
        <f>IF($S37="",IF(AND(積算水温計算!AL132=FALSE,積算水温計算!AM132=FALSE),"",IF(AND(積算水温計算!AL132=FALSE,積算水温計算!AM132=TRUE),$N37,IF(AK37&gt;=$O37,"",IF(AK37*$P37*(1.010145+0.002345*AL$5)^10&gt;$O37,$O37,AK37*$P37*(1.010145+0.002345*AL$5)^10)))),IF(AL$6&lt;$BB37,"",IF(AL$6=$BB37,$T37,IF(AK37&gt;=$O37,"",IF(AK37*$P37*(1.010145+0.002345*AL$5)^10&gt;$O37,$O37,AK37*$P37*(1.010145+0.002345*AL$5)^10)))))</f>
        <v>#VALUE!</v>
      </c>
      <c r="AM37" s="203" t="e">
        <f>IF($S37="",IF(AND(積算水温計算!AM132=FALSE,積算水温計算!AN132=FALSE),"",IF(AND(積算水温計算!AM132=FALSE,積算水温計算!AN132=TRUE),$N37,IF(AL37&gt;=$O37,"",IF(AL37*$P37*(1.010145+0.002345*AM$5)^10&gt;$O37,$O37,AL37*$P37*(1.010145+0.002345*AM$5)^10)))),IF(AM$6&lt;$BB37,"",IF(AM$6=$BB37,$T37,IF(AL37&gt;=$O37,"",IF(AL37*$P37*(1.010145+0.002345*AM$5)^10&gt;$O37,$O37,AL37*$P37*(1.010145+0.002345*AM$5)^10)))))</f>
        <v>#VALUE!</v>
      </c>
      <c r="AN37" s="203" t="e">
        <f>IF($S37="",IF(AND(積算水温計算!AN132=FALSE,積算水温計算!AO132=FALSE),"",IF(AND(積算水温計算!AN132=FALSE,積算水温計算!AO132=TRUE),$N37,IF(AM37&gt;=$O37,"",IF(AM37*$P37*(1.010145+0.002345*AN$5)^10&gt;$O37,$O37,AM37*$P37*(1.010145+0.002345*AN$5)^10)))),IF(AN$6&lt;$BB37,"",IF(AN$6=$BB37,$T37,IF(AM37&gt;=$O37,"",IF(AM37*$P37*(1.010145+0.002345*AN$5)^10&gt;$O37,$O37,AM37*$P37*(1.010145+0.002345*AN$5)^10)))))</f>
        <v>#VALUE!</v>
      </c>
      <c r="AO37" s="203" t="e">
        <f>IF($S37="",IF(AND(積算水温計算!AO132=FALSE,積算水温計算!AP132=FALSE),"",IF(AND(積算水温計算!AO132=FALSE,積算水温計算!AP132=TRUE),$N37,IF(AN37&gt;=$O37,"",IF(AN37*$P37*(1.010145+0.002345*AO$5)^10&gt;$O37,$O37,AN37*$P37*(1.010145+0.002345*AO$5)^10)))),IF(AO$6&lt;$BB37,"",IF(AO$6=$BB37,$T37,IF(AN37&gt;=$O37,"",IF(AN37*$P37*(1.010145+0.002345*AO$5)^10&gt;$O37,$O37,AN37*$P37*(1.010145+0.002345*AO$5)^10)))))</f>
        <v>#VALUE!</v>
      </c>
      <c r="AP37" s="203" t="e">
        <f>IF($S37="",IF(AND(積算水温計算!AP132=FALSE,積算水温計算!AQ132=FALSE),"",IF(AND(積算水温計算!AP132=FALSE,積算水温計算!AQ132=TRUE),$N37,IF(AO37&gt;=$O37,"",IF(AO37*$P37*(1.010145+0.002345*AP$5)^10&gt;$O37,$O37,AO37*$P37*(1.010145+0.002345*AP$5)^10)))),IF(AP$6&lt;$BB37,"",IF(AP$6=$BB37,$T37,IF(AO37&gt;=$O37,"",IF(AO37*$P37*(1.010145+0.002345*AP$5)^10&gt;$O37,$O37,AO37*$P37*(1.010145+0.002345*AP$5)^10)))))</f>
        <v>#VALUE!</v>
      </c>
      <c r="AQ37" s="204" t="e">
        <f>IF($S37="",IF(AND(積算水温計算!AQ132=FALSE,積算水温計算!AR132=FALSE),"",IF(AND(積算水温計算!AQ132=FALSE,積算水温計算!AR132=TRUE),$N37,IF(AP37&gt;=$O37,"",IF(AP37*$P37*(1.010145+0.002345*AQ$5)^10&gt;$O37,$O37,AP37*$P37*(1.010145+0.002345*AQ$5)^10)))),IF(AQ$6&lt;$BB37,"",IF(AQ$6=$BB37,$T37,IF(AP37&gt;=$O37,"",IF(AP37*$P37*(1.010145+0.002345*AQ$5)^10&gt;$O37,$O37,AP37*$P37*(1.010145+0.002345*AQ$5)^10)))))</f>
        <v>#VALUE!</v>
      </c>
      <c r="AR37" s="205" t="e">
        <f>IF($S37="",IF(AND(積算水温計算!AR132=FALSE,積算水温計算!AS132=FALSE),"",IF(AND(積算水温計算!AR132=FALSE,積算水温計算!AS132=TRUE),$N37,IF(AQ37&gt;=$O37,"",IF(AQ37*$P37*(1.010145+0.002345*AR$5)^10&gt;$O37,$O37,AQ37*$P37*(1.010145+0.002345*AR$5)^10)))),IF(AR$6&lt;$BB37,"",IF(AR$6=$BB37,$T37,IF(AQ37&gt;=$O37,"",IF(AQ37*$P37*(1.010145+0.002345*AR$5)^10&gt;$O37,$O37,AQ37*$P37*(1.010145+0.002345*AR$5)^10)))))</f>
        <v>#VALUE!</v>
      </c>
      <c r="AS37" s="203" t="e">
        <f>IF($S37="",IF(AND(積算水温計算!AS132=FALSE,積算水温計算!AT132=FALSE),"",IF(AND(積算水温計算!AS132=FALSE,積算水温計算!AT132=TRUE),$N37,IF(AR37&gt;=$O37,"",IF(AR37*$P37*(1.010145+0.002345*AS$5)^10&gt;$O37,$O37,AR37*$P37*(1.010145+0.002345*AS$5)^10)))),IF(AS$6&lt;$BB37,"",IF(AS$6=$BB37,$T37,IF(AR37&gt;=$O37,"",IF(AR37*$P37*(1.010145+0.002345*AS$5)^10&gt;$O37,$O37,AR37*$P37*(1.010145+0.002345*AS$5)^10)))))</f>
        <v>#VALUE!</v>
      </c>
      <c r="AT37" s="203" t="e">
        <f>IF($S37="",IF(AND(積算水温計算!AT132=FALSE,積算水温計算!AU132=FALSE),"",IF(AND(積算水温計算!AT132=FALSE,積算水温計算!AU132=TRUE),$N37,IF(AS37&gt;=$O37,"",IF(AS37*$P37*(1.010145+0.002345*AT$5)^10&gt;$O37,$O37,AS37*$P37*(1.010145+0.002345*AT$5)^10)))),IF(AT$6&lt;$BB37,"",IF(AT$6=$BB37,$T37,IF(AS37&gt;=$O37,"",IF(AS37*$P37*(1.010145+0.002345*AT$5)^10&gt;$O37,$O37,AS37*$P37*(1.010145+0.002345*AT$5)^10)))))</f>
        <v>#VALUE!</v>
      </c>
      <c r="AU37" s="203" t="e">
        <f>IF($S37="",IF(AND(積算水温計算!AU132=FALSE,積算水温計算!AV132=FALSE),"",IF(AND(積算水温計算!AU132=FALSE,積算水温計算!AV132=TRUE),$N37,IF(AT37&gt;=$O37,"",IF(AT37*$P37*(1.010145+0.002345*AU$5)^10&gt;$O37,$O37,AT37*$P37*(1.010145+0.002345*AU$5)^10)))),IF(AU$6&lt;$BB37,"",IF(AU$6=$BB37,$T37,IF(AT37&gt;=$O37,"",IF(AT37*$P37*(1.010145+0.002345*AU$5)^10&gt;$O37,$O37,AT37*$P37*(1.010145+0.002345*AU$5)^10)))))</f>
        <v>#VALUE!</v>
      </c>
      <c r="AV37" s="203" t="e">
        <f>IF($S37="",IF(AND(積算水温計算!AV132=FALSE,積算水温計算!AW132=FALSE),"",IF(AND(積算水温計算!AV132=FALSE,積算水温計算!AW132=TRUE),$N37,IF(AU37&gt;=$O37,"",IF(AU37*$P37*(1.010145+0.002345*AV$5)^10&gt;$O37,$O37,AU37*$P37*(1.010145+0.002345*AV$5)^10)))),IF(AV$6&lt;$BB37,"",IF(AV$6=$BB37,$T37,IF(AU37&gt;=$O37,"",IF(AU37*$P37*(1.010145+0.002345*AV$5)^10&gt;$O37,$O37,AU37*$P37*(1.010145+0.002345*AV$5)^10)))))</f>
        <v>#VALUE!</v>
      </c>
      <c r="AW37" s="206" t="e">
        <f>IF($S37="",IF(AND(積算水温計算!AW132=FALSE,積算水温計算!AX132=FALSE),"",IF(AND(積算水温計算!AW132=FALSE,積算水温計算!AX132=TRUE),$N37,IF(AV37&gt;=$O37,"",IF(AV37*$P37*(1.010145+0.002345*AW$5)^10&gt;$O37,$O37,AV37*$P37*(1.010145+0.002345*AW$5)^10)))),IF(AW$6&lt;$BB37,"",IF(AW$6=$BB37,$T37,IF(AV37&gt;=$O37,"",IF(AV37*$P37*(1.010145+0.002345*AW$5)^10&gt;$O37,$O37,AV37*$P37*(1.010145+0.002345*AW$5)^10)))))</f>
        <v>#VALUE!</v>
      </c>
      <c r="AX37" s="207" t="e">
        <f>IF($S37="",IF(AND(積算水温計算!AX132=FALSE,積算水温計算!AY132=FALSE),"",IF(AND(積算水温計算!AX132=FALSE,積算水温計算!AY132=TRUE),$N37,IF(AW37&gt;=$O37,"",IF(AW37*$P37*(1.010145+0.002345*AX$5)^10&gt;$O37,$O37,AW37*$P37*(1.010145+0.002345*AX$5)^10)))),IF(AX$6&lt;$BB37,"",IF(AX$6=$BB37,$T37,IF(AW37&gt;=$O37,"",IF(AW37*$P37*(1.010145+0.002345*AX$5)^10&gt;$O37,$O37,AW37*$P37*(1.010145+0.002345*AX$5)^10)))))</f>
        <v>#VALUE!</v>
      </c>
      <c r="AY37" s="203" t="e">
        <f>IF($S37="",IF(AND(積算水温計算!AY132=FALSE,積算水温計算!AZ132=FALSE),"",IF(AND(積算水温計算!AY132=FALSE,積算水温計算!AZ132=TRUE),$N37,IF(AX37&gt;=$O37,"",IF(AX37*$P37*(1.010145+0.002345*AY$5)^10&gt;$O37,$O37,AX37*$P37*(1.010145+0.002345*AY$5)^10)))),IF(AY$6&lt;$BB37,"",IF(AY$6=$BB37,$T37,IF(AX37&gt;=$O37,"",IF(AX37*$P37*(1.010145+0.002345*AY$5)^10&gt;$O37,$O37,AX37*$P37*(1.010145+0.002345*AY$5)^10)))))</f>
        <v>#VALUE!</v>
      </c>
      <c r="AZ37" s="170" t="str">
        <f t="shared" si="1"/>
        <v/>
      </c>
      <c r="BA37" s="170" t="str">
        <f t="shared" si="2"/>
        <v/>
      </c>
      <c r="BB37" s="170" t="str">
        <f t="shared" si="3"/>
        <v/>
      </c>
      <c r="BC37" s="170" t="str">
        <f t="shared" si="4"/>
        <v/>
      </c>
    </row>
    <row r="38" spans="1:55" x14ac:dyDescent="0.4">
      <c r="A38" s="171" t="str">
        <f>IF(●入力フォーム!A38="","",●入力フォーム!A38)</f>
        <v/>
      </c>
      <c r="B38" s="197" t="str">
        <f>IF(●入力フォーム!B38="","",●入力フォーム!B38)</f>
        <v/>
      </c>
      <c r="C38" s="198" t="str">
        <f>IF(●入力フォーム!C38="","",●入力フォーム!C38)</f>
        <v/>
      </c>
      <c r="D38" s="198" t="str">
        <f>IF(●入力フォーム!D38="","",●入力フォーム!D38)</f>
        <v/>
      </c>
      <c r="E38" s="199" t="str">
        <f>IF(●入力フォーム!E38="","",●入力フォーム!E38)</f>
        <v/>
      </c>
      <c r="F38" s="198" t="str">
        <f>IF(●入力フォーム!F38="","",●入力フォーム!F38)</f>
        <v/>
      </c>
      <c r="G38" s="200" t="str">
        <f>IF(●入力フォーム!G38="","",●入力フォーム!G38)</f>
        <v/>
      </c>
      <c r="H38" s="200" t="str">
        <f>IF(●入力フォーム!H38="","",●入力フォーム!H38)</f>
        <v/>
      </c>
      <c r="I38" s="200" t="str">
        <f>IF(●入力フォーム!I38="","",●入力フォーム!I38)</f>
        <v/>
      </c>
      <c r="J38" s="171" t="str">
        <f>IF(●入力フォーム!J38="","",●入力フォーム!J38)</f>
        <v/>
      </c>
      <c r="K38" s="171" t="str">
        <f>IF(●入力フォーム!K38="","",●入力フォーム!K38)</f>
        <v/>
      </c>
      <c r="L38" s="170" t="str">
        <f>IF(●入力フォーム!L38="","",●入力フォーム!L38)</f>
        <v/>
      </c>
      <c r="M38" s="170">
        <f>IF(●入力フォーム!M38="","",●入力フォーム!M38)</f>
        <v>960</v>
      </c>
      <c r="N38" s="201">
        <f>IF(●入力フォーム!N38="","",●入力フォーム!N38)</f>
        <v>0.4</v>
      </c>
      <c r="O38" s="201">
        <f>IF(●入力フォーム!O38="","",●入力フォーム!O38)</f>
        <v>1.3</v>
      </c>
      <c r="P38" s="201">
        <f>IF(●入力フォーム!P38="","",●入力フォーム!P38)</f>
        <v>1</v>
      </c>
      <c r="Q38" s="202" t="str">
        <f>IF(●入力フォーム!Q38="","",●入力フォーム!Q38)</f>
        <v/>
      </c>
      <c r="R38" s="170" t="str">
        <f>IF(●入力フォーム!R38="","",●入力フォーム!R38)</f>
        <v/>
      </c>
      <c r="S38" s="171" t="str">
        <f>IF(●入力フォーム!S38="","",●入力フォーム!S38)</f>
        <v/>
      </c>
      <c r="T38" s="170" t="str">
        <f>IF(●入力フォーム!T38="","",●入力フォーム!T38)</f>
        <v/>
      </c>
      <c r="U38" s="171" t="str">
        <f>IF(●入力フォーム!U38="","",●入力フォーム!U38)</f>
        <v/>
      </c>
      <c r="V38" s="201" t="str">
        <f t="shared" si="5"/>
        <v/>
      </c>
      <c r="W38" s="170" t="str">
        <f>IF(●入力フォーム!W38="","",●入力フォーム!W38)</f>
        <v/>
      </c>
      <c r="X38" s="203"/>
      <c r="Y38" s="203" t="e">
        <f>IF($S38="",IF(AND(積算水温計算!Y133=FALSE,積算水温計算!Z133=FALSE),"",IF(AND(積算水温計算!Y133=FALSE,積算水温計算!Z133=TRUE),$N38,IF(X38&gt;=$O38,"",IF(X38*$P38*(1.010145+0.002345*Y$5)^10&gt;$O38,$O38,X38*$P38*(1.010145+0.002345*Y$5)^10)))),IF(Y$6&lt;$BB38,"",IF(Y$6=$BB38,$T38,IF(X38&gt;=$O38,"",IF(X38*$P38*(1.010145+0.002345*Y$5)^10&gt;$O38,$O38,X38*$P38*(1.010145+0.002345*Y$5)^10)))))</f>
        <v>#VALUE!</v>
      </c>
      <c r="Z38" s="203" t="e">
        <f>IF($S38="",IF(AND(積算水温計算!Z133=FALSE,積算水温計算!AA133=FALSE),"",IF(AND(積算水温計算!Z133=FALSE,積算水温計算!AA133=TRUE),$N38,IF(Y38&gt;=$O38,"",IF(Y38*$P38*(1.010145+0.002345*Z$5)^10&gt;$O38,$O38,Y38*$P38*(1.010145+0.002345*Z$5)^10)))),IF(Z$6&lt;$BB38,"",IF(Z$6=$BB38,$T38,IF(Y38&gt;=$O38,"",IF(Y38*$P38*(1.010145+0.002345*Z$5)^10&gt;$O38,$O38,Y38*$P38*(1.010145+0.002345*Z$5)^10)))))</f>
        <v>#VALUE!</v>
      </c>
      <c r="AA38" s="203" t="e">
        <f>IF($S38="",IF(AND(積算水温計算!AA133=FALSE,積算水温計算!AB133=FALSE),"",IF(AND(積算水温計算!AA133=FALSE,積算水温計算!AB133=TRUE),$N38,IF(Z38&gt;=$O38,"",IF(Z38*$P38*(1.010145+0.002345*AA$5)^10&gt;$O38,$O38,Z38*$P38*(1.010145+0.002345*AA$5)^10)))),IF(AA$6&lt;$BB38,"",IF(AA$6=$BB38,$T38,IF(Z38&gt;=$O38,"",IF(Z38*$P38*(1.010145+0.002345*AA$5)^10&gt;$O38,$O38,Z38*$P38*(1.010145+0.002345*AA$5)^10)))))</f>
        <v>#VALUE!</v>
      </c>
      <c r="AB38" s="203" t="e">
        <f>IF($S38="",IF(AND(積算水温計算!AB133=FALSE,積算水温計算!AC133=FALSE),"",IF(AND(積算水温計算!AB133=FALSE,積算水温計算!AC133=TRUE),$N38,IF(AA38&gt;=$O38,"",IF(AA38*$P38*(1.010145+0.002345*AB$5)^10&gt;$O38,$O38,AA38*$P38*(1.010145+0.002345*AB$5)^10)))),IF(AB$6&lt;$BB38,"",IF(AB$6=$BB38,$T38,IF(AA38&gt;=$O38,"",IF(AA38*$P38*(1.010145+0.002345*AB$5)^10&gt;$O38,$O38,AA38*$P38*(1.010145+0.002345*AB$5)^10)))))</f>
        <v>#VALUE!</v>
      </c>
      <c r="AC38" s="203" t="e">
        <f>IF($S38="",IF(AND(積算水温計算!AC133=FALSE,積算水温計算!AD133=FALSE),"",IF(AND(積算水温計算!AC133=FALSE,積算水温計算!AD133=TRUE),$N38,IF(AB38&gt;=$O38,"",IF(AB38*$P38*(1.010145+0.002345*AC$5)^10&gt;$O38,$O38,AB38*$P38*(1.010145+0.002345*AC$5)^10)))),IF(AC$6&lt;$BB38,"",IF(AC$6=$BB38,$T38,IF(AB38&gt;=$O38,"",IF(AB38*$P38*(1.010145+0.002345*AC$5)^10&gt;$O38,$O38,AB38*$P38*(1.010145+0.002345*AC$5)^10)))))</f>
        <v>#VALUE!</v>
      </c>
      <c r="AD38" s="203" t="e">
        <f>IF($S38="",IF(AND(積算水温計算!AD133=FALSE,積算水温計算!AE133=FALSE),"",IF(AND(積算水温計算!AD133=FALSE,積算水温計算!AE133=TRUE),$N38,IF(AC38&gt;=$O38,"",IF(AC38*$P38*(1.010145+0.002345*AD$5)^10&gt;$O38,$O38,AC38*$P38*(1.010145+0.002345*AD$5)^10)))),IF(AD$6&lt;$BB38,"",IF(AD$6=$BB38,$T38,IF(AC38&gt;=$O38,"",IF(AC38*$P38*(1.010145+0.002345*AD$5)^10&gt;$O38,$O38,AC38*$P38*(1.010145+0.002345*AD$5)^10)))))</f>
        <v>#VALUE!</v>
      </c>
      <c r="AE38" s="203" t="e">
        <f>IF($S38="",IF(AND(積算水温計算!AE133=FALSE,積算水温計算!AF133=FALSE),"",IF(AND(積算水温計算!AE133=FALSE,積算水温計算!AF133=TRUE),$N38,IF(AD38&gt;=$O38,"",IF(AD38*$P38*(1.010145+0.002345*AE$5)^10&gt;$O38,$O38,AD38*$P38*(1.010145+0.002345*AE$5)^10)))),IF(AE$6&lt;$BB38,"",IF(AE$6=$BB38,$T38,IF(AD38&gt;=$O38,"",IF(AD38*$P38*(1.010145+0.002345*AE$5)^10&gt;$O38,$O38,AD38*$P38*(1.010145+0.002345*AE$5)^10)))))</f>
        <v>#VALUE!</v>
      </c>
      <c r="AF38" s="203" t="e">
        <f>IF($S38="",IF(AND(積算水温計算!AF133=FALSE,積算水温計算!AG133=FALSE),"",IF(AND(積算水温計算!AF133=FALSE,積算水温計算!AG133=TRUE),$N38,IF(AE38&gt;=$O38,"",IF(AE38*$P38*(1.010145+0.002345*AF$5)^10&gt;$O38,$O38,AE38*$P38*(1.010145+0.002345*AF$5)^10)))),IF(AF$6&lt;$BB38,"",IF(AF$6=$BB38,$T38,IF(AE38&gt;=$O38,"",IF(AE38*$P38*(1.010145+0.002345*AF$5)^10&gt;$O38,$O38,AE38*$P38*(1.010145+0.002345*AF$5)^10)))))</f>
        <v>#VALUE!</v>
      </c>
      <c r="AG38" s="203" t="e">
        <f>IF($S38="",IF(AND(積算水温計算!AG133=FALSE,積算水温計算!AH133=FALSE),"",IF(AND(積算水温計算!AG133=FALSE,積算水温計算!AH133=TRUE),$N38,IF(AF38&gt;=$O38,"",IF(AF38*$P38*(1.010145+0.002345*AG$5)^10&gt;$O38,$O38,AF38*$P38*(1.010145+0.002345*AG$5)^10)))),IF(AG$6&lt;$BB38,"",IF(AG$6=$BB38,$T38,IF(AF38&gt;=$O38,"",IF(AF38*$P38*(1.010145+0.002345*AG$5)^10&gt;$O38,$O38,AF38*$P38*(1.010145+0.002345*AG$5)^10)))))</f>
        <v>#VALUE!</v>
      </c>
      <c r="AH38" s="203" t="e">
        <f>IF($S38="",IF(AND(積算水温計算!AH133=FALSE,積算水温計算!AI133=FALSE),"",IF(AND(積算水温計算!AH133=FALSE,積算水温計算!AI133=TRUE),$N38,IF(AG38&gt;=$O38,"",IF(AG38*$P38*(1.010145+0.002345*AH$5)^10&gt;$O38,$O38,AG38*$P38*(1.010145+0.002345*AH$5)^10)))),IF(AH$6&lt;$BB38,"",IF(AH$6=$BB38,$T38,IF(AG38&gt;=$O38,"",IF(AG38*$P38*(1.010145+0.002345*AH$5)^10&gt;$O38,$O38,AG38*$P38*(1.010145+0.002345*AH$5)^10)))))</f>
        <v>#VALUE!</v>
      </c>
      <c r="AI38" s="203" t="e">
        <f>IF($S38="",IF(AND(積算水温計算!AI133=FALSE,積算水温計算!AJ133=FALSE),"",IF(AND(積算水温計算!AI133=FALSE,積算水温計算!AJ133=TRUE),$N38,IF(AH38&gt;=$O38,"",IF(AH38*$P38*(1.010145+0.002345*AI$5)^10&gt;$O38,$O38,AH38*$P38*(1.010145+0.002345*AI$5)^10)))),IF(AI$6&lt;$BB38,"",IF(AI$6=$BB38,$T38,IF(AH38&gt;=$O38,"",IF(AH38*$P38*(1.010145+0.002345*AI$5)^10&gt;$O38,$O38,AH38*$P38*(1.010145+0.002345*AI$5)^10)))))</f>
        <v>#VALUE!</v>
      </c>
      <c r="AJ38" s="203" t="e">
        <f>IF($S38="",IF(AND(積算水温計算!AJ133=FALSE,積算水温計算!AK133=FALSE),"",IF(AND(積算水温計算!AJ133=FALSE,積算水温計算!AK133=TRUE),$N38,IF(AI38&gt;=$O38,"",IF(AI38*$P38*(1.010145+0.002345*AJ$5)^10&gt;$O38,$O38,AI38*$P38*(1.010145+0.002345*AJ$5)^10)))),IF(AJ$6&lt;$BB38,"",IF(AJ$6=$BB38,$T38,IF(AI38&gt;=$O38,"",IF(AI38*$P38*(1.010145+0.002345*AJ$5)^10&gt;$O38,$O38,AI38*$P38*(1.010145+0.002345*AJ$5)^10)))))</f>
        <v>#VALUE!</v>
      </c>
      <c r="AK38" s="203" t="e">
        <f>IF($S38="",IF(AND(積算水温計算!AK133=FALSE,積算水温計算!AL133=FALSE),"",IF(AND(積算水温計算!AK133=FALSE,積算水温計算!AL133=TRUE),$N38,IF(AJ38&gt;=$O38,"",IF(AJ38*$P38*(1.010145+0.002345*AK$5)^10&gt;$O38,$O38,AJ38*$P38*(1.010145+0.002345*AK$5)^10)))),IF(AK$6&lt;$BB38,"",IF(AK$6=$BB38,$T38,IF(AJ38&gt;=$O38,"",IF(AJ38*$P38*(1.010145+0.002345*AK$5)^10&gt;$O38,$O38,AJ38*$P38*(1.010145+0.002345*AK$5)^10)))))</f>
        <v>#VALUE!</v>
      </c>
      <c r="AL38" s="203" t="e">
        <f>IF($S38="",IF(AND(積算水温計算!AL133=FALSE,積算水温計算!AM133=FALSE),"",IF(AND(積算水温計算!AL133=FALSE,積算水温計算!AM133=TRUE),$N38,IF(AK38&gt;=$O38,"",IF(AK38*$P38*(1.010145+0.002345*AL$5)^10&gt;$O38,$O38,AK38*$P38*(1.010145+0.002345*AL$5)^10)))),IF(AL$6&lt;$BB38,"",IF(AL$6=$BB38,$T38,IF(AK38&gt;=$O38,"",IF(AK38*$P38*(1.010145+0.002345*AL$5)^10&gt;$O38,$O38,AK38*$P38*(1.010145+0.002345*AL$5)^10)))))</f>
        <v>#VALUE!</v>
      </c>
      <c r="AM38" s="203" t="e">
        <f>IF($S38="",IF(AND(積算水温計算!AM133=FALSE,積算水温計算!AN133=FALSE),"",IF(AND(積算水温計算!AM133=FALSE,積算水温計算!AN133=TRUE),$N38,IF(AL38&gt;=$O38,"",IF(AL38*$P38*(1.010145+0.002345*AM$5)^10&gt;$O38,$O38,AL38*$P38*(1.010145+0.002345*AM$5)^10)))),IF(AM$6&lt;$BB38,"",IF(AM$6=$BB38,$T38,IF(AL38&gt;=$O38,"",IF(AL38*$P38*(1.010145+0.002345*AM$5)^10&gt;$O38,$O38,AL38*$P38*(1.010145+0.002345*AM$5)^10)))))</f>
        <v>#VALUE!</v>
      </c>
      <c r="AN38" s="203" t="e">
        <f>IF($S38="",IF(AND(積算水温計算!AN133=FALSE,積算水温計算!AO133=FALSE),"",IF(AND(積算水温計算!AN133=FALSE,積算水温計算!AO133=TRUE),$N38,IF(AM38&gt;=$O38,"",IF(AM38*$P38*(1.010145+0.002345*AN$5)^10&gt;$O38,$O38,AM38*$P38*(1.010145+0.002345*AN$5)^10)))),IF(AN$6&lt;$BB38,"",IF(AN$6=$BB38,$T38,IF(AM38&gt;=$O38,"",IF(AM38*$P38*(1.010145+0.002345*AN$5)^10&gt;$O38,$O38,AM38*$P38*(1.010145+0.002345*AN$5)^10)))))</f>
        <v>#VALUE!</v>
      </c>
      <c r="AO38" s="203" t="e">
        <f>IF($S38="",IF(AND(積算水温計算!AO133=FALSE,積算水温計算!AP133=FALSE),"",IF(AND(積算水温計算!AO133=FALSE,積算水温計算!AP133=TRUE),$N38,IF(AN38&gt;=$O38,"",IF(AN38*$P38*(1.010145+0.002345*AO$5)^10&gt;$O38,$O38,AN38*$P38*(1.010145+0.002345*AO$5)^10)))),IF(AO$6&lt;$BB38,"",IF(AO$6=$BB38,$T38,IF(AN38&gt;=$O38,"",IF(AN38*$P38*(1.010145+0.002345*AO$5)^10&gt;$O38,$O38,AN38*$P38*(1.010145+0.002345*AO$5)^10)))))</f>
        <v>#VALUE!</v>
      </c>
      <c r="AP38" s="203" t="e">
        <f>IF($S38="",IF(AND(積算水温計算!AP133=FALSE,積算水温計算!AQ133=FALSE),"",IF(AND(積算水温計算!AP133=FALSE,積算水温計算!AQ133=TRUE),$N38,IF(AO38&gt;=$O38,"",IF(AO38*$P38*(1.010145+0.002345*AP$5)^10&gt;$O38,$O38,AO38*$P38*(1.010145+0.002345*AP$5)^10)))),IF(AP$6&lt;$BB38,"",IF(AP$6=$BB38,$T38,IF(AO38&gt;=$O38,"",IF(AO38*$P38*(1.010145+0.002345*AP$5)^10&gt;$O38,$O38,AO38*$P38*(1.010145+0.002345*AP$5)^10)))))</f>
        <v>#VALUE!</v>
      </c>
      <c r="AQ38" s="204" t="e">
        <f>IF($S38="",IF(AND(積算水温計算!AQ133=FALSE,積算水温計算!AR133=FALSE),"",IF(AND(積算水温計算!AQ133=FALSE,積算水温計算!AR133=TRUE),$N38,IF(AP38&gt;=$O38,"",IF(AP38*$P38*(1.010145+0.002345*AQ$5)^10&gt;$O38,$O38,AP38*$P38*(1.010145+0.002345*AQ$5)^10)))),IF(AQ$6&lt;$BB38,"",IF(AQ$6=$BB38,$T38,IF(AP38&gt;=$O38,"",IF(AP38*$P38*(1.010145+0.002345*AQ$5)^10&gt;$O38,$O38,AP38*$P38*(1.010145+0.002345*AQ$5)^10)))))</f>
        <v>#VALUE!</v>
      </c>
      <c r="AR38" s="205" t="e">
        <f>IF($S38="",IF(AND(積算水温計算!AR133=FALSE,積算水温計算!AS133=FALSE),"",IF(AND(積算水温計算!AR133=FALSE,積算水温計算!AS133=TRUE),$N38,IF(AQ38&gt;=$O38,"",IF(AQ38*$P38*(1.010145+0.002345*AR$5)^10&gt;$O38,$O38,AQ38*$P38*(1.010145+0.002345*AR$5)^10)))),IF(AR$6&lt;$BB38,"",IF(AR$6=$BB38,$T38,IF(AQ38&gt;=$O38,"",IF(AQ38*$P38*(1.010145+0.002345*AR$5)^10&gt;$O38,$O38,AQ38*$P38*(1.010145+0.002345*AR$5)^10)))))</f>
        <v>#VALUE!</v>
      </c>
      <c r="AS38" s="203" t="e">
        <f>IF($S38="",IF(AND(積算水温計算!AS133=FALSE,積算水温計算!AT133=FALSE),"",IF(AND(積算水温計算!AS133=FALSE,積算水温計算!AT133=TRUE),$N38,IF(AR38&gt;=$O38,"",IF(AR38*$P38*(1.010145+0.002345*AS$5)^10&gt;$O38,$O38,AR38*$P38*(1.010145+0.002345*AS$5)^10)))),IF(AS$6&lt;$BB38,"",IF(AS$6=$BB38,$T38,IF(AR38&gt;=$O38,"",IF(AR38*$P38*(1.010145+0.002345*AS$5)^10&gt;$O38,$O38,AR38*$P38*(1.010145+0.002345*AS$5)^10)))))</f>
        <v>#VALUE!</v>
      </c>
      <c r="AT38" s="203" t="e">
        <f>IF($S38="",IF(AND(積算水温計算!AT133=FALSE,積算水温計算!AU133=FALSE),"",IF(AND(積算水温計算!AT133=FALSE,積算水温計算!AU133=TRUE),$N38,IF(AS38&gt;=$O38,"",IF(AS38*$P38*(1.010145+0.002345*AT$5)^10&gt;$O38,$O38,AS38*$P38*(1.010145+0.002345*AT$5)^10)))),IF(AT$6&lt;$BB38,"",IF(AT$6=$BB38,$T38,IF(AS38&gt;=$O38,"",IF(AS38*$P38*(1.010145+0.002345*AT$5)^10&gt;$O38,$O38,AS38*$P38*(1.010145+0.002345*AT$5)^10)))))</f>
        <v>#VALUE!</v>
      </c>
      <c r="AU38" s="203" t="e">
        <f>IF($S38="",IF(AND(積算水温計算!AU133=FALSE,積算水温計算!AV133=FALSE),"",IF(AND(積算水温計算!AU133=FALSE,積算水温計算!AV133=TRUE),$N38,IF(AT38&gt;=$O38,"",IF(AT38*$P38*(1.010145+0.002345*AU$5)^10&gt;$O38,$O38,AT38*$P38*(1.010145+0.002345*AU$5)^10)))),IF(AU$6&lt;$BB38,"",IF(AU$6=$BB38,$T38,IF(AT38&gt;=$O38,"",IF(AT38*$P38*(1.010145+0.002345*AU$5)^10&gt;$O38,$O38,AT38*$P38*(1.010145+0.002345*AU$5)^10)))))</f>
        <v>#VALUE!</v>
      </c>
      <c r="AV38" s="203" t="e">
        <f>IF($S38="",IF(AND(積算水温計算!AV133=FALSE,積算水温計算!AW133=FALSE),"",IF(AND(積算水温計算!AV133=FALSE,積算水温計算!AW133=TRUE),$N38,IF(AU38&gt;=$O38,"",IF(AU38*$P38*(1.010145+0.002345*AV$5)^10&gt;$O38,$O38,AU38*$P38*(1.010145+0.002345*AV$5)^10)))),IF(AV$6&lt;$BB38,"",IF(AV$6=$BB38,$T38,IF(AU38&gt;=$O38,"",IF(AU38*$P38*(1.010145+0.002345*AV$5)^10&gt;$O38,$O38,AU38*$P38*(1.010145+0.002345*AV$5)^10)))))</f>
        <v>#VALUE!</v>
      </c>
      <c r="AW38" s="206" t="e">
        <f>IF($S38="",IF(AND(積算水温計算!AW133=FALSE,積算水温計算!AX133=FALSE),"",IF(AND(積算水温計算!AW133=FALSE,積算水温計算!AX133=TRUE),$N38,IF(AV38&gt;=$O38,"",IF(AV38*$P38*(1.010145+0.002345*AW$5)^10&gt;$O38,$O38,AV38*$P38*(1.010145+0.002345*AW$5)^10)))),IF(AW$6&lt;$BB38,"",IF(AW$6=$BB38,$T38,IF(AV38&gt;=$O38,"",IF(AV38*$P38*(1.010145+0.002345*AW$5)^10&gt;$O38,$O38,AV38*$P38*(1.010145+0.002345*AW$5)^10)))))</f>
        <v>#VALUE!</v>
      </c>
      <c r="AX38" s="207" t="e">
        <f>IF($S38="",IF(AND(積算水温計算!AX133=FALSE,積算水温計算!AY133=FALSE),"",IF(AND(積算水温計算!AX133=FALSE,積算水温計算!AY133=TRUE),$N38,IF(AW38&gt;=$O38,"",IF(AW38*$P38*(1.010145+0.002345*AX$5)^10&gt;$O38,$O38,AW38*$P38*(1.010145+0.002345*AX$5)^10)))),IF(AX$6&lt;$BB38,"",IF(AX$6=$BB38,$T38,IF(AW38&gt;=$O38,"",IF(AW38*$P38*(1.010145+0.002345*AX$5)^10&gt;$O38,$O38,AW38*$P38*(1.010145+0.002345*AX$5)^10)))))</f>
        <v>#VALUE!</v>
      </c>
      <c r="AY38" s="203" t="e">
        <f>IF($S38="",IF(AND(積算水温計算!AY133=FALSE,積算水温計算!AZ133=FALSE),"",IF(AND(積算水温計算!AY133=FALSE,積算水温計算!AZ133=TRUE),$N38,IF(AX38&gt;=$O38,"",IF(AX38*$P38*(1.010145+0.002345*AY$5)^10&gt;$O38,$O38,AX38*$P38*(1.010145+0.002345*AY$5)^10)))),IF(AY$6&lt;$BB38,"",IF(AY$6=$BB38,$T38,IF(AX38&gt;=$O38,"",IF(AX38*$P38*(1.010145+0.002345*AY$5)^10&gt;$O38,$O38,AX38*$P38*(1.010145+0.002345*AY$5)^10)))))</f>
        <v>#VALUE!</v>
      </c>
      <c r="AZ38" s="170" t="str">
        <f t="shared" si="1"/>
        <v/>
      </c>
      <c r="BA38" s="170" t="str">
        <f t="shared" si="2"/>
        <v/>
      </c>
      <c r="BB38" s="170" t="str">
        <f t="shared" si="3"/>
        <v/>
      </c>
      <c r="BC38" s="170" t="str">
        <f t="shared" si="4"/>
        <v/>
      </c>
    </row>
    <row r="39" spans="1:55" x14ac:dyDescent="0.4">
      <c r="A39" s="171" t="str">
        <f>IF(●入力フォーム!A39="","",●入力フォーム!A39)</f>
        <v/>
      </c>
      <c r="B39" s="197" t="str">
        <f>IF(●入力フォーム!B39="","",●入力フォーム!B39)</f>
        <v/>
      </c>
      <c r="C39" s="198" t="str">
        <f>IF(●入力フォーム!C39="","",●入力フォーム!C39)</f>
        <v/>
      </c>
      <c r="D39" s="198" t="str">
        <f>IF(●入力フォーム!D39="","",●入力フォーム!D39)</f>
        <v/>
      </c>
      <c r="E39" s="199" t="str">
        <f>IF(●入力フォーム!E39="","",●入力フォーム!E39)</f>
        <v/>
      </c>
      <c r="F39" s="198" t="str">
        <f>IF(●入力フォーム!F39="","",●入力フォーム!F39)</f>
        <v/>
      </c>
      <c r="G39" s="200" t="str">
        <f>IF(●入力フォーム!G39="","",●入力フォーム!G39)</f>
        <v/>
      </c>
      <c r="H39" s="200" t="str">
        <f>IF(●入力フォーム!H39="","",●入力フォーム!H39)</f>
        <v/>
      </c>
      <c r="I39" s="200" t="str">
        <f>IF(●入力フォーム!I39="","",●入力フォーム!I39)</f>
        <v/>
      </c>
      <c r="J39" s="171" t="str">
        <f>IF(●入力フォーム!J39="","",●入力フォーム!J39)</f>
        <v/>
      </c>
      <c r="K39" s="171" t="str">
        <f>IF(●入力フォーム!K39="","",●入力フォーム!K39)</f>
        <v/>
      </c>
      <c r="L39" s="170" t="str">
        <f>IF(●入力フォーム!L39="","",●入力フォーム!L39)</f>
        <v/>
      </c>
      <c r="M39" s="170">
        <f>IF(●入力フォーム!M39="","",●入力フォーム!M39)</f>
        <v>960</v>
      </c>
      <c r="N39" s="201">
        <f>IF(●入力フォーム!N39="","",●入力フォーム!N39)</f>
        <v>0.4</v>
      </c>
      <c r="O39" s="201">
        <f>IF(●入力フォーム!O39="","",●入力フォーム!O39)</f>
        <v>1.3</v>
      </c>
      <c r="P39" s="201">
        <f>IF(●入力フォーム!P39="","",●入力フォーム!P39)</f>
        <v>1</v>
      </c>
      <c r="Q39" s="202" t="str">
        <f>IF(●入力フォーム!Q39="","",●入力フォーム!Q39)</f>
        <v/>
      </c>
      <c r="R39" s="170" t="str">
        <f>IF(●入力フォーム!R39="","",●入力フォーム!R39)</f>
        <v/>
      </c>
      <c r="S39" s="171" t="str">
        <f>IF(●入力フォーム!S39="","",●入力フォーム!S39)</f>
        <v/>
      </c>
      <c r="T39" s="170" t="str">
        <f>IF(●入力フォーム!T39="","",●入力フォーム!T39)</f>
        <v/>
      </c>
      <c r="U39" s="171" t="str">
        <f>IF(●入力フォーム!U39="","",●入力フォーム!U39)</f>
        <v/>
      </c>
      <c r="V39" s="201" t="str">
        <f t="shared" si="5"/>
        <v/>
      </c>
      <c r="W39" s="170" t="str">
        <f>IF(●入力フォーム!W39="","",●入力フォーム!W39)</f>
        <v/>
      </c>
      <c r="X39" s="203"/>
      <c r="Y39" s="203" t="e">
        <f>IF($S39="",IF(AND(積算水温計算!Y134=FALSE,積算水温計算!Z134=FALSE),"",IF(AND(積算水温計算!Y134=FALSE,積算水温計算!Z134=TRUE),$N39,IF(X39&gt;=$O39,"",IF(X39*$P39*(1.010145+0.002345*Y$5)^10&gt;$O39,$O39,X39*$P39*(1.010145+0.002345*Y$5)^10)))),IF(Y$6&lt;$BB39,"",IF(Y$6=$BB39,$T39,IF(X39&gt;=$O39,"",IF(X39*$P39*(1.010145+0.002345*Y$5)^10&gt;$O39,$O39,X39*$P39*(1.010145+0.002345*Y$5)^10)))))</f>
        <v>#VALUE!</v>
      </c>
      <c r="Z39" s="203" t="e">
        <f>IF($S39="",IF(AND(積算水温計算!Z134=FALSE,積算水温計算!AA134=FALSE),"",IF(AND(積算水温計算!Z134=FALSE,積算水温計算!AA134=TRUE),$N39,IF(Y39&gt;=$O39,"",IF(Y39*$P39*(1.010145+0.002345*Z$5)^10&gt;$O39,$O39,Y39*$P39*(1.010145+0.002345*Z$5)^10)))),IF(Z$6&lt;$BB39,"",IF(Z$6=$BB39,$T39,IF(Y39&gt;=$O39,"",IF(Y39*$P39*(1.010145+0.002345*Z$5)^10&gt;$O39,$O39,Y39*$P39*(1.010145+0.002345*Z$5)^10)))))</f>
        <v>#VALUE!</v>
      </c>
      <c r="AA39" s="203" t="e">
        <f>IF($S39="",IF(AND(積算水温計算!AA134=FALSE,積算水温計算!AB134=FALSE),"",IF(AND(積算水温計算!AA134=FALSE,積算水温計算!AB134=TRUE),$N39,IF(Z39&gt;=$O39,"",IF(Z39*$P39*(1.010145+0.002345*AA$5)^10&gt;$O39,$O39,Z39*$P39*(1.010145+0.002345*AA$5)^10)))),IF(AA$6&lt;$BB39,"",IF(AA$6=$BB39,$T39,IF(Z39&gt;=$O39,"",IF(Z39*$P39*(1.010145+0.002345*AA$5)^10&gt;$O39,$O39,Z39*$P39*(1.010145+0.002345*AA$5)^10)))))</f>
        <v>#VALUE!</v>
      </c>
      <c r="AB39" s="203" t="e">
        <f>IF($S39="",IF(AND(積算水温計算!AB134=FALSE,積算水温計算!AC134=FALSE),"",IF(AND(積算水温計算!AB134=FALSE,積算水温計算!AC134=TRUE),$N39,IF(AA39&gt;=$O39,"",IF(AA39*$P39*(1.010145+0.002345*AB$5)^10&gt;$O39,$O39,AA39*$P39*(1.010145+0.002345*AB$5)^10)))),IF(AB$6&lt;$BB39,"",IF(AB$6=$BB39,$T39,IF(AA39&gt;=$O39,"",IF(AA39*$P39*(1.010145+0.002345*AB$5)^10&gt;$O39,$O39,AA39*$P39*(1.010145+0.002345*AB$5)^10)))))</f>
        <v>#VALUE!</v>
      </c>
      <c r="AC39" s="203" t="e">
        <f>IF($S39="",IF(AND(積算水温計算!AC134=FALSE,積算水温計算!AD134=FALSE),"",IF(AND(積算水温計算!AC134=FALSE,積算水温計算!AD134=TRUE),$N39,IF(AB39&gt;=$O39,"",IF(AB39*$P39*(1.010145+0.002345*AC$5)^10&gt;$O39,$O39,AB39*$P39*(1.010145+0.002345*AC$5)^10)))),IF(AC$6&lt;$BB39,"",IF(AC$6=$BB39,$T39,IF(AB39&gt;=$O39,"",IF(AB39*$P39*(1.010145+0.002345*AC$5)^10&gt;$O39,$O39,AB39*$P39*(1.010145+0.002345*AC$5)^10)))))</f>
        <v>#VALUE!</v>
      </c>
      <c r="AD39" s="203" t="e">
        <f>IF($S39="",IF(AND(積算水温計算!AD134=FALSE,積算水温計算!AE134=FALSE),"",IF(AND(積算水温計算!AD134=FALSE,積算水温計算!AE134=TRUE),$N39,IF(AC39&gt;=$O39,"",IF(AC39*$P39*(1.010145+0.002345*AD$5)^10&gt;$O39,$O39,AC39*$P39*(1.010145+0.002345*AD$5)^10)))),IF(AD$6&lt;$BB39,"",IF(AD$6=$BB39,$T39,IF(AC39&gt;=$O39,"",IF(AC39*$P39*(1.010145+0.002345*AD$5)^10&gt;$O39,$O39,AC39*$P39*(1.010145+0.002345*AD$5)^10)))))</f>
        <v>#VALUE!</v>
      </c>
      <c r="AE39" s="203" t="e">
        <f>IF($S39="",IF(AND(積算水温計算!AE134=FALSE,積算水温計算!AF134=FALSE),"",IF(AND(積算水温計算!AE134=FALSE,積算水温計算!AF134=TRUE),$N39,IF(AD39&gt;=$O39,"",IF(AD39*$P39*(1.010145+0.002345*AE$5)^10&gt;$O39,$O39,AD39*$P39*(1.010145+0.002345*AE$5)^10)))),IF(AE$6&lt;$BB39,"",IF(AE$6=$BB39,$T39,IF(AD39&gt;=$O39,"",IF(AD39*$P39*(1.010145+0.002345*AE$5)^10&gt;$O39,$O39,AD39*$P39*(1.010145+0.002345*AE$5)^10)))))</f>
        <v>#VALUE!</v>
      </c>
      <c r="AF39" s="203" t="e">
        <f>IF($S39="",IF(AND(積算水温計算!AF134=FALSE,積算水温計算!AG134=FALSE),"",IF(AND(積算水温計算!AF134=FALSE,積算水温計算!AG134=TRUE),$N39,IF(AE39&gt;=$O39,"",IF(AE39*$P39*(1.010145+0.002345*AF$5)^10&gt;$O39,$O39,AE39*$P39*(1.010145+0.002345*AF$5)^10)))),IF(AF$6&lt;$BB39,"",IF(AF$6=$BB39,$T39,IF(AE39&gt;=$O39,"",IF(AE39*$P39*(1.010145+0.002345*AF$5)^10&gt;$O39,$O39,AE39*$P39*(1.010145+0.002345*AF$5)^10)))))</f>
        <v>#VALUE!</v>
      </c>
      <c r="AG39" s="203" t="e">
        <f>IF($S39="",IF(AND(積算水温計算!AG134=FALSE,積算水温計算!AH134=FALSE),"",IF(AND(積算水温計算!AG134=FALSE,積算水温計算!AH134=TRUE),$N39,IF(AF39&gt;=$O39,"",IF(AF39*$P39*(1.010145+0.002345*AG$5)^10&gt;$O39,$O39,AF39*$P39*(1.010145+0.002345*AG$5)^10)))),IF(AG$6&lt;$BB39,"",IF(AG$6=$BB39,$T39,IF(AF39&gt;=$O39,"",IF(AF39*$P39*(1.010145+0.002345*AG$5)^10&gt;$O39,$O39,AF39*$P39*(1.010145+0.002345*AG$5)^10)))))</f>
        <v>#VALUE!</v>
      </c>
      <c r="AH39" s="203" t="e">
        <f>IF($S39="",IF(AND(積算水温計算!AH134=FALSE,積算水温計算!AI134=FALSE),"",IF(AND(積算水温計算!AH134=FALSE,積算水温計算!AI134=TRUE),$N39,IF(AG39&gt;=$O39,"",IF(AG39*$P39*(1.010145+0.002345*AH$5)^10&gt;$O39,$O39,AG39*$P39*(1.010145+0.002345*AH$5)^10)))),IF(AH$6&lt;$BB39,"",IF(AH$6=$BB39,$T39,IF(AG39&gt;=$O39,"",IF(AG39*$P39*(1.010145+0.002345*AH$5)^10&gt;$O39,$O39,AG39*$P39*(1.010145+0.002345*AH$5)^10)))))</f>
        <v>#VALUE!</v>
      </c>
      <c r="AI39" s="203" t="e">
        <f>IF($S39="",IF(AND(積算水温計算!AI134=FALSE,積算水温計算!AJ134=FALSE),"",IF(AND(積算水温計算!AI134=FALSE,積算水温計算!AJ134=TRUE),$N39,IF(AH39&gt;=$O39,"",IF(AH39*$P39*(1.010145+0.002345*AI$5)^10&gt;$O39,$O39,AH39*$P39*(1.010145+0.002345*AI$5)^10)))),IF(AI$6&lt;$BB39,"",IF(AI$6=$BB39,$T39,IF(AH39&gt;=$O39,"",IF(AH39*$P39*(1.010145+0.002345*AI$5)^10&gt;$O39,$O39,AH39*$P39*(1.010145+0.002345*AI$5)^10)))))</f>
        <v>#VALUE!</v>
      </c>
      <c r="AJ39" s="203" t="e">
        <f>IF($S39="",IF(AND(積算水温計算!AJ134=FALSE,積算水温計算!AK134=FALSE),"",IF(AND(積算水温計算!AJ134=FALSE,積算水温計算!AK134=TRUE),$N39,IF(AI39&gt;=$O39,"",IF(AI39*$P39*(1.010145+0.002345*AJ$5)^10&gt;$O39,$O39,AI39*$P39*(1.010145+0.002345*AJ$5)^10)))),IF(AJ$6&lt;$BB39,"",IF(AJ$6=$BB39,$T39,IF(AI39&gt;=$O39,"",IF(AI39*$P39*(1.010145+0.002345*AJ$5)^10&gt;$O39,$O39,AI39*$P39*(1.010145+0.002345*AJ$5)^10)))))</f>
        <v>#VALUE!</v>
      </c>
      <c r="AK39" s="203" t="e">
        <f>IF($S39="",IF(AND(積算水温計算!AK134=FALSE,積算水温計算!AL134=FALSE),"",IF(AND(積算水温計算!AK134=FALSE,積算水温計算!AL134=TRUE),$N39,IF(AJ39&gt;=$O39,"",IF(AJ39*$P39*(1.010145+0.002345*AK$5)^10&gt;$O39,$O39,AJ39*$P39*(1.010145+0.002345*AK$5)^10)))),IF(AK$6&lt;$BB39,"",IF(AK$6=$BB39,$T39,IF(AJ39&gt;=$O39,"",IF(AJ39*$P39*(1.010145+0.002345*AK$5)^10&gt;$O39,$O39,AJ39*$P39*(1.010145+0.002345*AK$5)^10)))))</f>
        <v>#VALUE!</v>
      </c>
      <c r="AL39" s="203" t="e">
        <f>IF($S39="",IF(AND(積算水温計算!AL134=FALSE,積算水温計算!AM134=FALSE),"",IF(AND(積算水温計算!AL134=FALSE,積算水温計算!AM134=TRUE),$N39,IF(AK39&gt;=$O39,"",IF(AK39*$P39*(1.010145+0.002345*AL$5)^10&gt;$O39,$O39,AK39*$P39*(1.010145+0.002345*AL$5)^10)))),IF(AL$6&lt;$BB39,"",IF(AL$6=$BB39,$T39,IF(AK39&gt;=$O39,"",IF(AK39*$P39*(1.010145+0.002345*AL$5)^10&gt;$O39,$O39,AK39*$P39*(1.010145+0.002345*AL$5)^10)))))</f>
        <v>#VALUE!</v>
      </c>
      <c r="AM39" s="203" t="e">
        <f>IF($S39="",IF(AND(積算水温計算!AM134=FALSE,積算水温計算!AN134=FALSE),"",IF(AND(積算水温計算!AM134=FALSE,積算水温計算!AN134=TRUE),$N39,IF(AL39&gt;=$O39,"",IF(AL39*$P39*(1.010145+0.002345*AM$5)^10&gt;$O39,$O39,AL39*$P39*(1.010145+0.002345*AM$5)^10)))),IF(AM$6&lt;$BB39,"",IF(AM$6=$BB39,$T39,IF(AL39&gt;=$O39,"",IF(AL39*$P39*(1.010145+0.002345*AM$5)^10&gt;$O39,$O39,AL39*$P39*(1.010145+0.002345*AM$5)^10)))))</f>
        <v>#VALUE!</v>
      </c>
      <c r="AN39" s="203" t="e">
        <f>IF($S39="",IF(AND(積算水温計算!AN134=FALSE,積算水温計算!AO134=FALSE),"",IF(AND(積算水温計算!AN134=FALSE,積算水温計算!AO134=TRUE),$N39,IF(AM39&gt;=$O39,"",IF(AM39*$P39*(1.010145+0.002345*AN$5)^10&gt;$O39,$O39,AM39*$P39*(1.010145+0.002345*AN$5)^10)))),IF(AN$6&lt;$BB39,"",IF(AN$6=$BB39,$T39,IF(AM39&gt;=$O39,"",IF(AM39*$P39*(1.010145+0.002345*AN$5)^10&gt;$O39,$O39,AM39*$P39*(1.010145+0.002345*AN$5)^10)))))</f>
        <v>#VALUE!</v>
      </c>
      <c r="AO39" s="203" t="e">
        <f>IF($S39="",IF(AND(積算水温計算!AO134=FALSE,積算水温計算!AP134=FALSE),"",IF(AND(積算水温計算!AO134=FALSE,積算水温計算!AP134=TRUE),$N39,IF(AN39&gt;=$O39,"",IF(AN39*$P39*(1.010145+0.002345*AO$5)^10&gt;$O39,$O39,AN39*$P39*(1.010145+0.002345*AO$5)^10)))),IF(AO$6&lt;$BB39,"",IF(AO$6=$BB39,$T39,IF(AN39&gt;=$O39,"",IF(AN39*$P39*(1.010145+0.002345*AO$5)^10&gt;$O39,$O39,AN39*$P39*(1.010145+0.002345*AO$5)^10)))))</f>
        <v>#VALUE!</v>
      </c>
      <c r="AP39" s="203" t="e">
        <f>IF($S39="",IF(AND(積算水温計算!AP134=FALSE,積算水温計算!AQ134=FALSE),"",IF(AND(積算水温計算!AP134=FALSE,積算水温計算!AQ134=TRUE),$N39,IF(AO39&gt;=$O39,"",IF(AO39*$P39*(1.010145+0.002345*AP$5)^10&gt;$O39,$O39,AO39*$P39*(1.010145+0.002345*AP$5)^10)))),IF(AP$6&lt;$BB39,"",IF(AP$6=$BB39,$T39,IF(AO39&gt;=$O39,"",IF(AO39*$P39*(1.010145+0.002345*AP$5)^10&gt;$O39,$O39,AO39*$P39*(1.010145+0.002345*AP$5)^10)))))</f>
        <v>#VALUE!</v>
      </c>
      <c r="AQ39" s="204" t="e">
        <f>IF($S39="",IF(AND(積算水温計算!AQ134=FALSE,積算水温計算!AR134=FALSE),"",IF(AND(積算水温計算!AQ134=FALSE,積算水温計算!AR134=TRUE),$N39,IF(AP39&gt;=$O39,"",IF(AP39*$P39*(1.010145+0.002345*AQ$5)^10&gt;$O39,$O39,AP39*$P39*(1.010145+0.002345*AQ$5)^10)))),IF(AQ$6&lt;$BB39,"",IF(AQ$6=$BB39,$T39,IF(AP39&gt;=$O39,"",IF(AP39*$P39*(1.010145+0.002345*AQ$5)^10&gt;$O39,$O39,AP39*$P39*(1.010145+0.002345*AQ$5)^10)))))</f>
        <v>#VALUE!</v>
      </c>
      <c r="AR39" s="205" t="e">
        <f>IF($S39="",IF(AND(積算水温計算!AR134=FALSE,積算水温計算!AS134=FALSE),"",IF(AND(積算水温計算!AR134=FALSE,積算水温計算!AS134=TRUE),$N39,IF(AQ39&gt;=$O39,"",IF(AQ39*$P39*(1.010145+0.002345*AR$5)^10&gt;$O39,$O39,AQ39*$P39*(1.010145+0.002345*AR$5)^10)))),IF(AR$6&lt;$BB39,"",IF(AR$6=$BB39,$T39,IF(AQ39&gt;=$O39,"",IF(AQ39*$P39*(1.010145+0.002345*AR$5)^10&gt;$O39,$O39,AQ39*$P39*(1.010145+0.002345*AR$5)^10)))))</f>
        <v>#VALUE!</v>
      </c>
      <c r="AS39" s="203" t="e">
        <f>IF($S39="",IF(AND(積算水温計算!AS134=FALSE,積算水温計算!AT134=FALSE),"",IF(AND(積算水温計算!AS134=FALSE,積算水温計算!AT134=TRUE),$N39,IF(AR39&gt;=$O39,"",IF(AR39*$P39*(1.010145+0.002345*AS$5)^10&gt;$O39,$O39,AR39*$P39*(1.010145+0.002345*AS$5)^10)))),IF(AS$6&lt;$BB39,"",IF(AS$6=$BB39,$T39,IF(AR39&gt;=$O39,"",IF(AR39*$P39*(1.010145+0.002345*AS$5)^10&gt;$O39,$O39,AR39*$P39*(1.010145+0.002345*AS$5)^10)))))</f>
        <v>#VALUE!</v>
      </c>
      <c r="AT39" s="203" t="e">
        <f>IF($S39="",IF(AND(積算水温計算!AT134=FALSE,積算水温計算!AU134=FALSE),"",IF(AND(積算水温計算!AT134=FALSE,積算水温計算!AU134=TRUE),$N39,IF(AS39&gt;=$O39,"",IF(AS39*$P39*(1.010145+0.002345*AT$5)^10&gt;$O39,$O39,AS39*$P39*(1.010145+0.002345*AT$5)^10)))),IF(AT$6&lt;$BB39,"",IF(AT$6=$BB39,$T39,IF(AS39&gt;=$O39,"",IF(AS39*$P39*(1.010145+0.002345*AT$5)^10&gt;$O39,$O39,AS39*$P39*(1.010145+0.002345*AT$5)^10)))))</f>
        <v>#VALUE!</v>
      </c>
      <c r="AU39" s="203" t="e">
        <f>IF($S39="",IF(AND(積算水温計算!AU134=FALSE,積算水温計算!AV134=FALSE),"",IF(AND(積算水温計算!AU134=FALSE,積算水温計算!AV134=TRUE),$N39,IF(AT39&gt;=$O39,"",IF(AT39*$P39*(1.010145+0.002345*AU$5)^10&gt;$O39,$O39,AT39*$P39*(1.010145+0.002345*AU$5)^10)))),IF(AU$6&lt;$BB39,"",IF(AU$6=$BB39,$T39,IF(AT39&gt;=$O39,"",IF(AT39*$P39*(1.010145+0.002345*AU$5)^10&gt;$O39,$O39,AT39*$P39*(1.010145+0.002345*AU$5)^10)))))</f>
        <v>#VALUE!</v>
      </c>
      <c r="AV39" s="203" t="e">
        <f>IF($S39="",IF(AND(積算水温計算!AV134=FALSE,積算水温計算!AW134=FALSE),"",IF(AND(積算水温計算!AV134=FALSE,積算水温計算!AW134=TRUE),$N39,IF(AU39&gt;=$O39,"",IF(AU39*$P39*(1.010145+0.002345*AV$5)^10&gt;$O39,$O39,AU39*$P39*(1.010145+0.002345*AV$5)^10)))),IF(AV$6&lt;$BB39,"",IF(AV$6=$BB39,$T39,IF(AU39&gt;=$O39,"",IF(AU39*$P39*(1.010145+0.002345*AV$5)^10&gt;$O39,$O39,AU39*$P39*(1.010145+0.002345*AV$5)^10)))))</f>
        <v>#VALUE!</v>
      </c>
      <c r="AW39" s="206" t="e">
        <f>IF($S39="",IF(AND(積算水温計算!AW134=FALSE,積算水温計算!AX134=FALSE),"",IF(AND(積算水温計算!AW134=FALSE,積算水温計算!AX134=TRUE),$N39,IF(AV39&gt;=$O39,"",IF(AV39*$P39*(1.010145+0.002345*AW$5)^10&gt;$O39,$O39,AV39*$P39*(1.010145+0.002345*AW$5)^10)))),IF(AW$6&lt;$BB39,"",IF(AW$6=$BB39,$T39,IF(AV39&gt;=$O39,"",IF(AV39*$P39*(1.010145+0.002345*AW$5)^10&gt;$O39,$O39,AV39*$P39*(1.010145+0.002345*AW$5)^10)))))</f>
        <v>#VALUE!</v>
      </c>
      <c r="AX39" s="207" t="e">
        <f>IF($S39="",IF(AND(積算水温計算!AX134=FALSE,積算水温計算!AY134=FALSE),"",IF(AND(積算水温計算!AX134=FALSE,積算水温計算!AY134=TRUE),$N39,IF(AW39&gt;=$O39,"",IF(AW39*$P39*(1.010145+0.002345*AX$5)^10&gt;$O39,$O39,AW39*$P39*(1.010145+0.002345*AX$5)^10)))),IF(AX$6&lt;$BB39,"",IF(AX$6=$BB39,$T39,IF(AW39&gt;=$O39,"",IF(AW39*$P39*(1.010145+0.002345*AX$5)^10&gt;$O39,$O39,AW39*$P39*(1.010145+0.002345*AX$5)^10)))))</f>
        <v>#VALUE!</v>
      </c>
      <c r="AY39" s="203" t="e">
        <f>IF($S39="",IF(AND(積算水温計算!AY134=FALSE,積算水温計算!AZ134=FALSE),"",IF(AND(積算水温計算!AY134=FALSE,積算水温計算!AZ134=TRUE),$N39,IF(AX39&gt;=$O39,"",IF(AX39*$P39*(1.010145+0.002345*AY$5)^10&gt;$O39,$O39,AX39*$P39*(1.010145+0.002345*AY$5)^10)))),IF(AY$6&lt;$BB39,"",IF(AY$6=$BB39,$T39,IF(AX39&gt;=$O39,"",IF(AX39*$P39*(1.010145+0.002345*AY$5)^10&gt;$O39,$O39,AX39*$P39*(1.010145+0.002345*AY$5)^10)))))</f>
        <v>#VALUE!</v>
      </c>
      <c r="AZ39" s="170" t="str">
        <f t="shared" si="1"/>
        <v/>
      </c>
      <c r="BA39" s="170" t="str">
        <f t="shared" si="2"/>
        <v/>
      </c>
      <c r="BB39" s="170" t="str">
        <f t="shared" si="3"/>
        <v/>
      </c>
      <c r="BC39" s="170" t="str">
        <f t="shared" si="4"/>
        <v/>
      </c>
    </row>
    <row r="40" spans="1:55" x14ac:dyDescent="0.4">
      <c r="A40" s="171" t="str">
        <f>IF(●入力フォーム!A40="","",●入力フォーム!A40)</f>
        <v/>
      </c>
      <c r="B40" s="197" t="str">
        <f>IF(●入力フォーム!B40="","",●入力フォーム!B40)</f>
        <v/>
      </c>
      <c r="C40" s="198" t="str">
        <f>IF(●入力フォーム!C40="","",●入力フォーム!C40)</f>
        <v/>
      </c>
      <c r="D40" s="198" t="str">
        <f>IF(●入力フォーム!D40="","",●入力フォーム!D40)</f>
        <v/>
      </c>
      <c r="E40" s="199" t="str">
        <f>IF(●入力フォーム!E40="","",●入力フォーム!E40)</f>
        <v/>
      </c>
      <c r="F40" s="198" t="str">
        <f>IF(●入力フォーム!F40="","",●入力フォーム!F40)</f>
        <v/>
      </c>
      <c r="G40" s="200" t="str">
        <f>IF(●入力フォーム!G40="","",●入力フォーム!G40)</f>
        <v/>
      </c>
      <c r="H40" s="200" t="str">
        <f>IF(●入力フォーム!H40="","",●入力フォーム!H40)</f>
        <v/>
      </c>
      <c r="I40" s="200" t="str">
        <f>IF(●入力フォーム!I40="","",●入力フォーム!I40)</f>
        <v/>
      </c>
      <c r="J40" s="171" t="str">
        <f>IF(●入力フォーム!J40="","",●入力フォーム!J40)</f>
        <v/>
      </c>
      <c r="K40" s="171" t="str">
        <f>IF(●入力フォーム!K40="","",●入力フォーム!K40)</f>
        <v/>
      </c>
      <c r="L40" s="170" t="str">
        <f>IF(●入力フォーム!L40="","",●入力フォーム!L40)</f>
        <v/>
      </c>
      <c r="M40" s="170">
        <f>IF(●入力フォーム!M40="","",●入力フォーム!M40)</f>
        <v>960</v>
      </c>
      <c r="N40" s="201">
        <f>IF(●入力フォーム!N40="","",●入力フォーム!N40)</f>
        <v>0.4</v>
      </c>
      <c r="O40" s="201">
        <f>IF(●入力フォーム!O40="","",●入力フォーム!O40)</f>
        <v>1.3</v>
      </c>
      <c r="P40" s="201">
        <f>IF(●入力フォーム!P40="","",●入力フォーム!P40)</f>
        <v>1</v>
      </c>
      <c r="Q40" s="202" t="str">
        <f>IF(●入力フォーム!Q40="","",●入力フォーム!Q40)</f>
        <v/>
      </c>
      <c r="R40" s="170" t="str">
        <f>IF(●入力フォーム!R40="","",●入力フォーム!R40)</f>
        <v/>
      </c>
      <c r="S40" s="171" t="str">
        <f>IF(●入力フォーム!S40="","",●入力フォーム!S40)</f>
        <v/>
      </c>
      <c r="T40" s="170" t="str">
        <f>IF(●入力フォーム!T40="","",●入力フォーム!T40)</f>
        <v/>
      </c>
      <c r="U40" s="171" t="str">
        <f>IF(●入力フォーム!U40="","",●入力フォーム!U40)</f>
        <v/>
      </c>
      <c r="V40" s="201" t="str">
        <f t="shared" si="5"/>
        <v/>
      </c>
      <c r="W40" s="170" t="str">
        <f>IF(●入力フォーム!W40="","",●入力フォーム!W40)</f>
        <v/>
      </c>
      <c r="X40" s="203"/>
      <c r="Y40" s="203" t="e">
        <f>IF($S40="",IF(AND(積算水温計算!Y135=FALSE,積算水温計算!Z135=FALSE),"",IF(AND(積算水温計算!Y135=FALSE,積算水温計算!Z135=TRUE),$N40,IF(X40&gt;=$O40,"",IF(X40*$P40*(1.010145+0.002345*Y$5)^10&gt;$O40,$O40,X40*$P40*(1.010145+0.002345*Y$5)^10)))),IF(Y$6&lt;$BB40,"",IF(Y$6=$BB40,$T40,IF(X40&gt;=$O40,"",IF(X40*$P40*(1.010145+0.002345*Y$5)^10&gt;$O40,$O40,X40*$P40*(1.010145+0.002345*Y$5)^10)))))</f>
        <v>#VALUE!</v>
      </c>
      <c r="Z40" s="203" t="e">
        <f>IF($S40="",IF(AND(積算水温計算!Z135=FALSE,積算水温計算!AA135=FALSE),"",IF(AND(積算水温計算!Z135=FALSE,積算水温計算!AA135=TRUE),$N40,IF(Y40&gt;=$O40,"",IF(Y40*$P40*(1.010145+0.002345*Z$5)^10&gt;$O40,$O40,Y40*$P40*(1.010145+0.002345*Z$5)^10)))),IF(Z$6&lt;$BB40,"",IF(Z$6=$BB40,$T40,IF(Y40&gt;=$O40,"",IF(Y40*$P40*(1.010145+0.002345*Z$5)^10&gt;$O40,$O40,Y40*$P40*(1.010145+0.002345*Z$5)^10)))))</f>
        <v>#VALUE!</v>
      </c>
      <c r="AA40" s="203" t="e">
        <f>IF($S40="",IF(AND(積算水温計算!AA135=FALSE,積算水温計算!AB135=FALSE),"",IF(AND(積算水温計算!AA135=FALSE,積算水温計算!AB135=TRUE),$N40,IF(Z40&gt;=$O40,"",IF(Z40*$P40*(1.010145+0.002345*AA$5)^10&gt;$O40,$O40,Z40*$P40*(1.010145+0.002345*AA$5)^10)))),IF(AA$6&lt;$BB40,"",IF(AA$6=$BB40,$T40,IF(Z40&gt;=$O40,"",IF(Z40*$P40*(1.010145+0.002345*AA$5)^10&gt;$O40,$O40,Z40*$P40*(1.010145+0.002345*AA$5)^10)))))</f>
        <v>#VALUE!</v>
      </c>
      <c r="AB40" s="203" t="e">
        <f>IF($S40="",IF(AND(積算水温計算!AB135=FALSE,積算水温計算!AC135=FALSE),"",IF(AND(積算水温計算!AB135=FALSE,積算水温計算!AC135=TRUE),$N40,IF(AA40&gt;=$O40,"",IF(AA40*$P40*(1.010145+0.002345*AB$5)^10&gt;$O40,$O40,AA40*$P40*(1.010145+0.002345*AB$5)^10)))),IF(AB$6&lt;$BB40,"",IF(AB$6=$BB40,$T40,IF(AA40&gt;=$O40,"",IF(AA40*$P40*(1.010145+0.002345*AB$5)^10&gt;$O40,$O40,AA40*$P40*(1.010145+0.002345*AB$5)^10)))))</f>
        <v>#VALUE!</v>
      </c>
      <c r="AC40" s="203" t="e">
        <f>IF($S40="",IF(AND(積算水温計算!AC135=FALSE,積算水温計算!AD135=FALSE),"",IF(AND(積算水温計算!AC135=FALSE,積算水温計算!AD135=TRUE),$N40,IF(AB40&gt;=$O40,"",IF(AB40*$P40*(1.010145+0.002345*AC$5)^10&gt;$O40,$O40,AB40*$P40*(1.010145+0.002345*AC$5)^10)))),IF(AC$6&lt;$BB40,"",IF(AC$6=$BB40,$T40,IF(AB40&gt;=$O40,"",IF(AB40*$P40*(1.010145+0.002345*AC$5)^10&gt;$O40,$O40,AB40*$P40*(1.010145+0.002345*AC$5)^10)))))</f>
        <v>#VALUE!</v>
      </c>
      <c r="AD40" s="203" t="e">
        <f>IF($S40="",IF(AND(積算水温計算!AD135=FALSE,積算水温計算!AE135=FALSE),"",IF(AND(積算水温計算!AD135=FALSE,積算水温計算!AE135=TRUE),$N40,IF(AC40&gt;=$O40,"",IF(AC40*$P40*(1.010145+0.002345*AD$5)^10&gt;$O40,$O40,AC40*$P40*(1.010145+0.002345*AD$5)^10)))),IF(AD$6&lt;$BB40,"",IF(AD$6=$BB40,$T40,IF(AC40&gt;=$O40,"",IF(AC40*$P40*(1.010145+0.002345*AD$5)^10&gt;$O40,$O40,AC40*$P40*(1.010145+0.002345*AD$5)^10)))))</f>
        <v>#VALUE!</v>
      </c>
      <c r="AE40" s="203" t="e">
        <f>IF($S40="",IF(AND(積算水温計算!AE135=FALSE,積算水温計算!AF135=FALSE),"",IF(AND(積算水温計算!AE135=FALSE,積算水温計算!AF135=TRUE),$N40,IF(AD40&gt;=$O40,"",IF(AD40*$P40*(1.010145+0.002345*AE$5)^10&gt;$O40,$O40,AD40*$P40*(1.010145+0.002345*AE$5)^10)))),IF(AE$6&lt;$BB40,"",IF(AE$6=$BB40,$T40,IF(AD40&gt;=$O40,"",IF(AD40*$P40*(1.010145+0.002345*AE$5)^10&gt;$O40,$O40,AD40*$P40*(1.010145+0.002345*AE$5)^10)))))</f>
        <v>#VALUE!</v>
      </c>
      <c r="AF40" s="203" t="e">
        <f>IF($S40="",IF(AND(積算水温計算!AF135=FALSE,積算水温計算!AG135=FALSE),"",IF(AND(積算水温計算!AF135=FALSE,積算水温計算!AG135=TRUE),$N40,IF(AE40&gt;=$O40,"",IF(AE40*$P40*(1.010145+0.002345*AF$5)^10&gt;$O40,$O40,AE40*$P40*(1.010145+0.002345*AF$5)^10)))),IF(AF$6&lt;$BB40,"",IF(AF$6=$BB40,$T40,IF(AE40&gt;=$O40,"",IF(AE40*$P40*(1.010145+0.002345*AF$5)^10&gt;$O40,$O40,AE40*$P40*(1.010145+0.002345*AF$5)^10)))))</f>
        <v>#VALUE!</v>
      </c>
      <c r="AG40" s="203" t="e">
        <f>IF($S40="",IF(AND(積算水温計算!AG135=FALSE,積算水温計算!AH135=FALSE),"",IF(AND(積算水温計算!AG135=FALSE,積算水温計算!AH135=TRUE),$N40,IF(AF40&gt;=$O40,"",IF(AF40*$P40*(1.010145+0.002345*AG$5)^10&gt;$O40,$O40,AF40*$P40*(1.010145+0.002345*AG$5)^10)))),IF(AG$6&lt;$BB40,"",IF(AG$6=$BB40,$T40,IF(AF40&gt;=$O40,"",IF(AF40*$P40*(1.010145+0.002345*AG$5)^10&gt;$O40,$O40,AF40*$P40*(1.010145+0.002345*AG$5)^10)))))</f>
        <v>#VALUE!</v>
      </c>
      <c r="AH40" s="203" t="e">
        <f>IF($S40="",IF(AND(積算水温計算!AH135=FALSE,積算水温計算!AI135=FALSE),"",IF(AND(積算水温計算!AH135=FALSE,積算水温計算!AI135=TRUE),$N40,IF(AG40&gt;=$O40,"",IF(AG40*$P40*(1.010145+0.002345*AH$5)^10&gt;$O40,$O40,AG40*$P40*(1.010145+0.002345*AH$5)^10)))),IF(AH$6&lt;$BB40,"",IF(AH$6=$BB40,$T40,IF(AG40&gt;=$O40,"",IF(AG40*$P40*(1.010145+0.002345*AH$5)^10&gt;$O40,$O40,AG40*$P40*(1.010145+0.002345*AH$5)^10)))))</f>
        <v>#VALUE!</v>
      </c>
      <c r="AI40" s="203" t="e">
        <f>IF($S40="",IF(AND(積算水温計算!AI135=FALSE,積算水温計算!AJ135=FALSE),"",IF(AND(積算水温計算!AI135=FALSE,積算水温計算!AJ135=TRUE),$N40,IF(AH40&gt;=$O40,"",IF(AH40*$P40*(1.010145+0.002345*AI$5)^10&gt;$O40,$O40,AH40*$P40*(1.010145+0.002345*AI$5)^10)))),IF(AI$6&lt;$BB40,"",IF(AI$6=$BB40,$T40,IF(AH40&gt;=$O40,"",IF(AH40*$P40*(1.010145+0.002345*AI$5)^10&gt;$O40,$O40,AH40*$P40*(1.010145+0.002345*AI$5)^10)))))</f>
        <v>#VALUE!</v>
      </c>
      <c r="AJ40" s="203" t="e">
        <f>IF($S40="",IF(AND(積算水温計算!AJ135=FALSE,積算水温計算!AK135=FALSE),"",IF(AND(積算水温計算!AJ135=FALSE,積算水温計算!AK135=TRUE),$N40,IF(AI40&gt;=$O40,"",IF(AI40*$P40*(1.010145+0.002345*AJ$5)^10&gt;$O40,$O40,AI40*$P40*(1.010145+0.002345*AJ$5)^10)))),IF(AJ$6&lt;$BB40,"",IF(AJ$6=$BB40,$T40,IF(AI40&gt;=$O40,"",IF(AI40*$P40*(1.010145+0.002345*AJ$5)^10&gt;$O40,$O40,AI40*$P40*(1.010145+0.002345*AJ$5)^10)))))</f>
        <v>#VALUE!</v>
      </c>
      <c r="AK40" s="203" t="e">
        <f>IF($S40="",IF(AND(積算水温計算!AK135=FALSE,積算水温計算!AL135=FALSE),"",IF(AND(積算水温計算!AK135=FALSE,積算水温計算!AL135=TRUE),$N40,IF(AJ40&gt;=$O40,"",IF(AJ40*$P40*(1.010145+0.002345*AK$5)^10&gt;$O40,$O40,AJ40*$P40*(1.010145+0.002345*AK$5)^10)))),IF(AK$6&lt;$BB40,"",IF(AK$6=$BB40,$T40,IF(AJ40&gt;=$O40,"",IF(AJ40*$P40*(1.010145+0.002345*AK$5)^10&gt;$O40,$O40,AJ40*$P40*(1.010145+0.002345*AK$5)^10)))))</f>
        <v>#VALUE!</v>
      </c>
      <c r="AL40" s="203" t="e">
        <f>IF($S40="",IF(AND(積算水温計算!AL135=FALSE,積算水温計算!AM135=FALSE),"",IF(AND(積算水温計算!AL135=FALSE,積算水温計算!AM135=TRUE),$N40,IF(AK40&gt;=$O40,"",IF(AK40*$P40*(1.010145+0.002345*AL$5)^10&gt;$O40,$O40,AK40*$P40*(1.010145+0.002345*AL$5)^10)))),IF(AL$6&lt;$BB40,"",IF(AL$6=$BB40,$T40,IF(AK40&gt;=$O40,"",IF(AK40*$P40*(1.010145+0.002345*AL$5)^10&gt;$O40,$O40,AK40*$P40*(1.010145+0.002345*AL$5)^10)))))</f>
        <v>#VALUE!</v>
      </c>
      <c r="AM40" s="203" t="e">
        <f>IF($S40="",IF(AND(積算水温計算!AM135=FALSE,積算水温計算!AN135=FALSE),"",IF(AND(積算水温計算!AM135=FALSE,積算水温計算!AN135=TRUE),$N40,IF(AL40&gt;=$O40,"",IF(AL40*$P40*(1.010145+0.002345*AM$5)^10&gt;$O40,$O40,AL40*$P40*(1.010145+0.002345*AM$5)^10)))),IF(AM$6&lt;$BB40,"",IF(AM$6=$BB40,$T40,IF(AL40&gt;=$O40,"",IF(AL40*$P40*(1.010145+0.002345*AM$5)^10&gt;$O40,$O40,AL40*$P40*(1.010145+0.002345*AM$5)^10)))))</f>
        <v>#VALUE!</v>
      </c>
      <c r="AN40" s="203" t="e">
        <f>IF($S40="",IF(AND(積算水温計算!AN135=FALSE,積算水温計算!AO135=FALSE),"",IF(AND(積算水温計算!AN135=FALSE,積算水温計算!AO135=TRUE),$N40,IF(AM40&gt;=$O40,"",IF(AM40*$P40*(1.010145+0.002345*AN$5)^10&gt;$O40,$O40,AM40*$P40*(1.010145+0.002345*AN$5)^10)))),IF(AN$6&lt;$BB40,"",IF(AN$6=$BB40,$T40,IF(AM40&gt;=$O40,"",IF(AM40*$P40*(1.010145+0.002345*AN$5)^10&gt;$O40,$O40,AM40*$P40*(1.010145+0.002345*AN$5)^10)))))</f>
        <v>#VALUE!</v>
      </c>
      <c r="AO40" s="203" t="e">
        <f>IF($S40="",IF(AND(積算水温計算!AO135=FALSE,積算水温計算!AP135=FALSE),"",IF(AND(積算水温計算!AO135=FALSE,積算水温計算!AP135=TRUE),$N40,IF(AN40&gt;=$O40,"",IF(AN40*$P40*(1.010145+0.002345*AO$5)^10&gt;$O40,$O40,AN40*$P40*(1.010145+0.002345*AO$5)^10)))),IF(AO$6&lt;$BB40,"",IF(AO$6=$BB40,$T40,IF(AN40&gt;=$O40,"",IF(AN40*$P40*(1.010145+0.002345*AO$5)^10&gt;$O40,$O40,AN40*$P40*(1.010145+0.002345*AO$5)^10)))))</f>
        <v>#VALUE!</v>
      </c>
      <c r="AP40" s="203" t="e">
        <f>IF($S40="",IF(AND(積算水温計算!AP135=FALSE,積算水温計算!AQ135=FALSE),"",IF(AND(積算水温計算!AP135=FALSE,積算水温計算!AQ135=TRUE),$N40,IF(AO40&gt;=$O40,"",IF(AO40*$P40*(1.010145+0.002345*AP$5)^10&gt;$O40,$O40,AO40*$P40*(1.010145+0.002345*AP$5)^10)))),IF(AP$6&lt;$BB40,"",IF(AP$6=$BB40,$T40,IF(AO40&gt;=$O40,"",IF(AO40*$P40*(1.010145+0.002345*AP$5)^10&gt;$O40,$O40,AO40*$P40*(1.010145+0.002345*AP$5)^10)))))</f>
        <v>#VALUE!</v>
      </c>
      <c r="AQ40" s="204" t="e">
        <f>IF($S40="",IF(AND(積算水温計算!AQ135=FALSE,積算水温計算!AR135=FALSE),"",IF(AND(積算水温計算!AQ135=FALSE,積算水温計算!AR135=TRUE),$N40,IF(AP40&gt;=$O40,"",IF(AP40*$P40*(1.010145+0.002345*AQ$5)^10&gt;$O40,$O40,AP40*$P40*(1.010145+0.002345*AQ$5)^10)))),IF(AQ$6&lt;$BB40,"",IF(AQ$6=$BB40,$T40,IF(AP40&gt;=$O40,"",IF(AP40*$P40*(1.010145+0.002345*AQ$5)^10&gt;$O40,$O40,AP40*$P40*(1.010145+0.002345*AQ$5)^10)))))</f>
        <v>#VALUE!</v>
      </c>
      <c r="AR40" s="205" t="e">
        <f>IF($S40="",IF(AND(積算水温計算!AR135=FALSE,積算水温計算!AS135=FALSE),"",IF(AND(積算水温計算!AR135=FALSE,積算水温計算!AS135=TRUE),$N40,IF(AQ40&gt;=$O40,"",IF(AQ40*$P40*(1.010145+0.002345*AR$5)^10&gt;$O40,$O40,AQ40*$P40*(1.010145+0.002345*AR$5)^10)))),IF(AR$6&lt;$BB40,"",IF(AR$6=$BB40,$T40,IF(AQ40&gt;=$O40,"",IF(AQ40*$P40*(1.010145+0.002345*AR$5)^10&gt;$O40,$O40,AQ40*$P40*(1.010145+0.002345*AR$5)^10)))))</f>
        <v>#VALUE!</v>
      </c>
      <c r="AS40" s="203" t="e">
        <f>IF($S40="",IF(AND(積算水温計算!AS135=FALSE,積算水温計算!AT135=FALSE),"",IF(AND(積算水温計算!AS135=FALSE,積算水温計算!AT135=TRUE),$N40,IF(AR40&gt;=$O40,"",IF(AR40*$P40*(1.010145+0.002345*AS$5)^10&gt;$O40,$O40,AR40*$P40*(1.010145+0.002345*AS$5)^10)))),IF(AS$6&lt;$BB40,"",IF(AS$6=$BB40,$T40,IF(AR40&gt;=$O40,"",IF(AR40*$P40*(1.010145+0.002345*AS$5)^10&gt;$O40,$O40,AR40*$P40*(1.010145+0.002345*AS$5)^10)))))</f>
        <v>#VALUE!</v>
      </c>
      <c r="AT40" s="203" t="e">
        <f>IF($S40="",IF(AND(積算水温計算!AT135=FALSE,積算水温計算!AU135=FALSE),"",IF(AND(積算水温計算!AT135=FALSE,積算水温計算!AU135=TRUE),$N40,IF(AS40&gt;=$O40,"",IF(AS40*$P40*(1.010145+0.002345*AT$5)^10&gt;$O40,$O40,AS40*$P40*(1.010145+0.002345*AT$5)^10)))),IF(AT$6&lt;$BB40,"",IF(AT$6=$BB40,$T40,IF(AS40&gt;=$O40,"",IF(AS40*$P40*(1.010145+0.002345*AT$5)^10&gt;$O40,$O40,AS40*$P40*(1.010145+0.002345*AT$5)^10)))))</f>
        <v>#VALUE!</v>
      </c>
      <c r="AU40" s="203" t="e">
        <f>IF($S40="",IF(AND(積算水温計算!AU135=FALSE,積算水温計算!AV135=FALSE),"",IF(AND(積算水温計算!AU135=FALSE,積算水温計算!AV135=TRUE),$N40,IF(AT40&gt;=$O40,"",IF(AT40*$P40*(1.010145+0.002345*AU$5)^10&gt;$O40,$O40,AT40*$P40*(1.010145+0.002345*AU$5)^10)))),IF(AU$6&lt;$BB40,"",IF(AU$6=$BB40,$T40,IF(AT40&gt;=$O40,"",IF(AT40*$P40*(1.010145+0.002345*AU$5)^10&gt;$O40,$O40,AT40*$P40*(1.010145+0.002345*AU$5)^10)))))</f>
        <v>#VALUE!</v>
      </c>
      <c r="AV40" s="203" t="e">
        <f>IF($S40="",IF(AND(積算水温計算!AV135=FALSE,積算水温計算!AW135=FALSE),"",IF(AND(積算水温計算!AV135=FALSE,積算水温計算!AW135=TRUE),$N40,IF(AU40&gt;=$O40,"",IF(AU40*$P40*(1.010145+0.002345*AV$5)^10&gt;$O40,$O40,AU40*$P40*(1.010145+0.002345*AV$5)^10)))),IF(AV$6&lt;$BB40,"",IF(AV$6=$BB40,$T40,IF(AU40&gt;=$O40,"",IF(AU40*$P40*(1.010145+0.002345*AV$5)^10&gt;$O40,$O40,AU40*$P40*(1.010145+0.002345*AV$5)^10)))))</f>
        <v>#VALUE!</v>
      </c>
      <c r="AW40" s="206" t="e">
        <f>IF($S40="",IF(AND(積算水温計算!AW135=FALSE,積算水温計算!AX135=FALSE),"",IF(AND(積算水温計算!AW135=FALSE,積算水温計算!AX135=TRUE),$N40,IF(AV40&gt;=$O40,"",IF(AV40*$P40*(1.010145+0.002345*AW$5)^10&gt;$O40,$O40,AV40*$P40*(1.010145+0.002345*AW$5)^10)))),IF(AW$6&lt;$BB40,"",IF(AW$6=$BB40,$T40,IF(AV40&gt;=$O40,"",IF(AV40*$P40*(1.010145+0.002345*AW$5)^10&gt;$O40,$O40,AV40*$P40*(1.010145+0.002345*AW$5)^10)))))</f>
        <v>#VALUE!</v>
      </c>
      <c r="AX40" s="207" t="e">
        <f>IF($S40="",IF(AND(積算水温計算!AX135=FALSE,積算水温計算!AY135=FALSE),"",IF(AND(積算水温計算!AX135=FALSE,積算水温計算!AY135=TRUE),$N40,IF(AW40&gt;=$O40,"",IF(AW40*$P40*(1.010145+0.002345*AX$5)^10&gt;$O40,$O40,AW40*$P40*(1.010145+0.002345*AX$5)^10)))),IF(AX$6&lt;$BB40,"",IF(AX$6=$BB40,$T40,IF(AW40&gt;=$O40,"",IF(AW40*$P40*(1.010145+0.002345*AX$5)^10&gt;$O40,$O40,AW40*$P40*(1.010145+0.002345*AX$5)^10)))))</f>
        <v>#VALUE!</v>
      </c>
      <c r="AY40" s="203" t="e">
        <f>IF($S40="",IF(AND(積算水温計算!AY135=FALSE,積算水温計算!AZ135=FALSE),"",IF(AND(積算水温計算!AY135=FALSE,積算水温計算!AZ135=TRUE),$N40,IF(AX40&gt;=$O40,"",IF(AX40*$P40*(1.010145+0.002345*AY$5)^10&gt;$O40,$O40,AX40*$P40*(1.010145+0.002345*AY$5)^10)))),IF(AY$6&lt;$BB40,"",IF(AY$6=$BB40,$T40,IF(AX40&gt;=$O40,"",IF(AX40*$P40*(1.010145+0.002345*AY$5)^10&gt;$O40,$O40,AX40*$P40*(1.010145+0.002345*AY$5)^10)))))</f>
        <v>#VALUE!</v>
      </c>
      <c r="AZ40" s="170" t="str">
        <f t="shared" si="1"/>
        <v/>
      </c>
      <c r="BA40" s="170" t="str">
        <f t="shared" si="2"/>
        <v/>
      </c>
      <c r="BB40" s="170" t="str">
        <f t="shared" si="3"/>
        <v/>
      </c>
      <c r="BC40" s="170" t="str">
        <f t="shared" si="4"/>
        <v/>
      </c>
    </row>
    <row r="41" spans="1:55" x14ac:dyDescent="0.4">
      <c r="A41" s="171" t="str">
        <f>IF(●入力フォーム!A41="","",●入力フォーム!A41)</f>
        <v/>
      </c>
      <c r="B41" s="197" t="str">
        <f>IF(●入力フォーム!B41="","",●入力フォーム!B41)</f>
        <v/>
      </c>
      <c r="C41" s="198" t="str">
        <f>IF(●入力フォーム!C41="","",●入力フォーム!C41)</f>
        <v/>
      </c>
      <c r="D41" s="198" t="str">
        <f>IF(●入力フォーム!D41="","",●入力フォーム!D41)</f>
        <v/>
      </c>
      <c r="E41" s="199" t="str">
        <f>IF(●入力フォーム!E41="","",●入力フォーム!E41)</f>
        <v/>
      </c>
      <c r="F41" s="198" t="str">
        <f>IF(●入力フォーム!F41="","",●入力フォーム!F41)</f>
        <v/>
      </c>
      <c r="G41" s="200" t="str">
        <f>IF(●入力フォーム!G41="","",●入力フォーム!G41)</f>
        <v/>
      </c>
      <c r="H41" s="200" t="str">
        <f>IF(●入力フォーム!H41="","",●入力フォーム!H41)</f>
        <v/>
      </c>
      <c r="I41" s="200" t="str">
        <f>IF(●入力フォーム!I41="","",●入力フォーム!I41)</f>
        <v/>
      </c>
      <c r="J41" s="171" t="str">
        <f>IF(●入力フォーム!J41="","",●入力フォーム!J41)</f>
        <v/>
      </c>
      <c r="K41" s="171" t="str">
        <f>IF(●入力フォーム!K41="","",●入力フォーム!K41)</f>
        <v/>
      </c>
      <c r="L41" s="170" t="str">
        <f>IF(●入力フォーム!L41="","",●入力フォーム!L41)</f>
        <v/>
      </c>
      <c r="M41" s="170">
        <f>IF(●入力フォーム!M41="","",●入力フォーム!M41)</f>
        <v>960</v>
      </c>
      <c r="N41" s="201">
        <f>IF(●入力フォーム!N41="","",●入力フォーム!N41)</f>
        <v>0.4</v>
      </c>
      <c r="O41" s="201">
        <f>IF(●入力フォーム!O41="","",●入力フォーム!O41)</f>
        <v>1.3</v>
      </c>
      <c r="P41" s="201">
        <f>IF(●入力フォーム!P41="","",●入力フォーム!P41)</f>
        <v>1</v>
      </c>
      <c r="Q41" s="202" t="str">
        <f>IF(●入力フォーム!Q41="","",●入力フォーム!Q41)</f>
        <v/>
      </c>
      <c r="R41" s="170" t="str">
        <f>IF(●入力フォーム!R41="","",●入力フォーム!R41)</f>
        <v/>
      </c>
      <c r="S41" s="171" t="str">
        <f>IF(●入力フォーム!S41="","",●入力フォーム!S41)</f>
        <v/>
      </c>
      <c r="T41" s="170" t="str">
        <f>IF(●入力フォーム!T41="","",●入力フォーム!T41)</f>
        <v/>
      </c>
      <c r="U41" s="171" t="str">
        <f>IF(●入力フォーム!U41="","",●入力フォーム!U41)</f>
        <v/>
      </c>
      <c r="V41" s="201" t="str">
        <f t="shared" si="5"/>
        <v/>
      </c>
      <c r="W41" s="170" t="str">
        <f>IF(●入力フォーム!W41="","",●入力フォーム!W41)</f>
        <v/>
      </c>
      <c r="X41" s="203"/>
      <c r="Y41" s="203" t="e">
        <f>IF($S41="",IF(AND(積算水温計算!Y136=FALSE,積算水温計算!Z136=FALSE),"",IF(AND(積算水温計算!Y136=FALSE,積算水温計算!Z136=TRUE),$N41,IF(X41&gt;=$O41,"",IF(X41*$P41*(1.010145+0.002345*Y$5)^10&gt;$O41,$O41,X41*$P41*(1.010145+0.002345*Y$5)^10)))),IF(Y$6&lt;$BB41,"",IF(Y$6=$BB41,$T41,IF(X41&gt;=$O41,"",IF(X41*$P41*(1.010145+0.002345*Y$5)^10&gt;$O41,$O41,X41*$P41*(1.010145+0.002345*Y$5)^10)))))</f>
        <v>#VALUE!</v>
      </c>
      <c r="Z41" s="203" t="e">
        <f>IF($S41="",IF(AND(積算水温計算!Z136=FALSE,積算水温計算!AA136=FALSE),"",IF(AND(積算水温計算!Z136=FALSE,積算水温計算!AA136=TRUE),$N41,IF(Y41&gt;=$O41,"",IF(Y41*$P41*(1.010145+0.002345*Z$5)^10&gt;$O41,$O41,Y41*$P41*(1.010145+0.002345*Z$5)^10)))),IF(Z$6&lt;$BB41,"",IF(Z$6=$BB41,$T41,IF(Y41&gt;=$O41,"",IF(Y41*$P41*(1.010145+0.002345*Z$5)^10&gt;$O41,$O41,Y41*$P41*(1.010145+0.002345*Z$5)^10)))))</f>
        <v>#VALUE!</v>
      </c>
      <c r="AA41" s="203" t="e">
        <f>IF($S41="",IF(AND(積算水温計算!AA136=FALSE,積算水温計算!AB136=FALSE),"",IF(AND(積算水温計算!AA136=FALSE,積算水温計算!AB136=TRUE),$N41,IF(Z41&gt;=$O41,"",IF(Z41*$P41*(1.010145+0.002345*AA$5)^10&gt;$O41,$O41,Z41*$P41*(1.010145+0.002345*AA$5)^10)))),IF(AA$6&lt;$BB41,"",IF(AA$6=$BB41,$T41,IF(Z41&gt;=$O41,"",IF(Z41*$P41*(1.010145+0.002345*AA$5)^10&gt;$O41,$O41,Z41*$P41*(1.010145+0.002345*AA$5)^10)))))</f>
        <v>#VALUE!</v>
      </c>
      <c r="AB41" s="203" t="e">
        <f>IF($S41="",IF(AND(積算水温計算!AB136=FALSE,積算水温計算!AC136=FALSE),"",IF(AND(積算水温計算!AB136=FALSE,積算水温計算!AC136=TRUE),$N41,IF(AA41&gt;=$O41,"",IF(AA41*$P41*(1.010145+0.002345*AB$5)^10&gt;$O41,$O41,AA41*$P41*(1.010145+0.002345*AB$5)^10)))),IF(AB$6&lt;$BB41,"",IF(AB$6=$BB41,$T41,IF(AA41&gt;=$O41,"",IF(AA41*$P41*(1.010145+0.002345*AB$5)^10&gt;$O41,$O41,AA41*$P41*(1.010145+0.002345*AB$5)^10)))))</f>
        <v>#VALUE!</v>
      </c>
      <c r="AC41" s="203" t="e">
        <f>IF($S41="",IF(AND(積算水温計算!AC136=FALSE,積算水温計算!AD136=FALSE),"",IF(AND(積算水温計算!AC136=FALSE,積算水温計算!AD136=TRUE),$N41,IF(AB41&gt;=$O41,"",IF(AB41*$P41*(1.010145+0.002345*AC$5)^10&gt;$O41,$O41,AB41*$P41*(1.010145+0.002345*AC$5)^10)))),IF(AC$6&lt;$BB41,"",IF(AC$6=$BB41,$T41,IF(AB41&gt;=$O41,"",IF(AB41*$P41*(1.010145+0.002345*AC$5)^10&gt;$O41,$O41,AB41*$P41*(1.010145+0.002345*AC$5)^10)))))</f>
        <v>#VALUE!</v>
      </c>
      <c r="AD41" s="203" t="e">
        <f>IF($S41="",IF(AND(積算水温計算!AD136=FALSE,積算水温計算!AE136=FALSE),"",IF(AND(積算水温計算!AD136=FALSE,積算水温計算!AE136=TRUE),$N41,IF(AC41&gt;=$O41,"",IF(AC41*$P41*(1.010145+0.002345*AD$5)^10&gt;$O41,$O41,AC41*$P41*(1.010145+0.002345*AD$5)^10)))),IF(AD$6&lt;$BB41,"",IF(AD$6=$BB41,$T41,IF(AC41&gt;=$O41,"",IF(AC41*$P41*(1.010145+0.002345*AD$5)^10&gt;$O41,$O41,AC41*$P41*(1.010145+0.002345*AD$5)^10)))))</f>
        <v>#VALUE!</v>
      </c>
      <c r="AE41" s="203" t="e">
        <f>IF($S41="",IF(AND(積算水温計算!AE136=FALSE,積算水温計算!AF136=FALSE),"",IF(AND(積算水温計算!AE136=FALSE,積算水温計算!AF136=TRUE),$N41,IF(AD41&gt;=$O41,"",IF(AD41*$P41*(1.010145+0.002345*AE$5)^10&gt;$O41,$O41,AD41*$P41*(1.010145+0.002345*AE$5)^10)))),IF(AE$6&lt;$BB41,"",IF(AE$6=$BB41,$T41,IF(AD41&gt;=$O41,"",IF(AD41*$P41*(1.010145+0.002345*AE$5)^10&gt;$O41,$O41,AD41*$P41*(1.010145+0.002345*AE$5)^10)))))</f>
        <v>#VALUE!</v>
      </c>
      <c r="AF41" s="203" t="e">
        <f>IF($S41="",IF(AND(積算水温計算!AF136=FALSE,積算水温計算!AG136=FALSE),"",IF(AND(積算水温計算!AF136=FALSE,積算水温計算!AG136=TRUE),$N41,IF(AE41&gt;=$O41,"",IF(AE41*$P41*(1.010145+0.002345*AF$5)^10&gt;$O41,$O41,AE41*$P41*(1.010145+0.002345*AF$5)^10)))),IF(AF$6&lt;$BB41,"",IF(AF$6=$BB41,$T41,IF(AE41&gt;=$O41,"",IF(AE41*$P41*(1.010145+0.002345*AF$5)^10&gt;$O41,$O41,AE41*$P41*(1.010145+0.002345*AF$5)^10)))))</f>
        <v>#VALUE!</v>
      </c>
      <c r="AG41" s="203" t="e">
        <f>IF($S41="",IF(AND(積算水温計算!AG136=FALSE,積算水温計算!AH136=FALSE),"",IF(AND(積算水温計算!AG136=FALSE,積算水温計算!AH136=TRUE),$N41,IF(AF41&gt;=$O41,"",IF(AF41*$P41*(1.010145+0.002345*AG$5)^10&gt;$O41,$O41,AF41*$P41*(1.010145+0.002345*AG$5)^10)))),IF(AG$6&lt;$BB41,"",IF(AG$6=$BB41,$T41,IF(AF41&gt;=$O41,"",IF(AF41*$P41*(1.010145+0.002345*AG$5)^10&gt;$O41,$O41,AF41*$P41*(1.010145+0.002345*AG$5)^10)))))</f>
        <v>#VALUE!</v>
      </c>
      <c r="AH41" s="203" t="e">
        <f>IF($S41="",IF(AND(積算水温計算!AH136=FALSE,積算水温計算!AI136=FALSE),"",IF(AND(積算水温計算!AH136=FALSE,積算水温計算!AI136=TRUE),$N41,IF(AG41&gt;=$O41,"",IF(AG41*$P41*(1.010145+0.002345*AH$5)^10&gt;$O41,$O41,AG41*$P41*(1.010145+0.002345*AH$5)^10)))),IF(AH$6&lt;$BB41,"",IF(AH$6=$BB41,$T41,IF(AG41&gt;=$O41,"",IF(AG41*$P41*(1.010145+0.002345*AH$5)^10&gt;$O41,$O41,AG41*$P41*(1.010145+0.002345*AH$5)^10)))))</f>
        <v>#VALUE!</v>
      </c>
      <c r="AI41" s="203" t="e">
        <f>IF($S41="",IF(AND(積算水温計算!AI136=FALSE,積算水温計算!AJ136=FALSE),"",IF(AND(積算水温計算!AI136=FALSE,積算水温計算!AJ136=TRUE),$N41,IF(AH41&gt;=$O41,"",IF(AH41*$P41*(1.010145+0.002345*AI$5)^10&gt;$O41,$O41,AH41*$P41*(1.010145+0.002345*AI$5)^10)))),IF(AI$6&lt;$BB41,"",IF(AI$6=$BB41,$T41,IF(AH41&gt;=$O41,"",IF(AH41*$P41*(1.010145+0.002345*AI$5)^10&gt;$O41,$O41,AH41*$P41*(1.010145+0.002345*AI$5)^10)))))</f>
        <v>#VALUE!</v>
      </c>
      <c r="AJ41" s="203" t="e">
        <f>IF($S41="",IF(AND(積算水温計算!AJ136=FALSE,積算水温計算!AK136=FALSE),"",IF(AND(積算水温計算!AJ136=FALSE,積算水温計算!AK136=TRUE),$N41,IF(AI41&gt;=$O41,"",IF(AI41*$P41*(1.010145+0.002345*AJ$5)^10&gt;$O41,$O41,AI41*$P41*(1.010145+0.002345*AJ$5)^10)))),IF(AJ$6&lt;$BB41,"",IF(AJ$6=$BB41,$T41,IF(AI41&gt;=$O41,"",IF(AI41*$P41*(1.010145+0.002345*AJ$5)^10&gt;$O41,$O41,AI41*$P41*(1.010145+0.002345*AJ$5)^10)))))</f>
        <v>#VALUE!</v>
      </c>
      <c r="AK41" s="203" t="e">
        <f>IF($S41="",IF(AND(積算水温計算!AK136=FALSE,積算水温計算!AL136=FALSE),"",IF(AND(積算水温計算!AK136=FALSE,積算水温計算!AL136=TRUE),$N41,IF(AJ41&gt;=$O41,"",IF(AJ41*$P41*(1.010145+0.002345*AK$5)^10&gt;$O41,$O41,AJ41*$P41*(1.010145+0.002345*AK$5)^10)))),IF(AK$6&lt;$BB41,"",IF(AK$6=$BB41,$T41,IF(AJ41&gt;=$O41,"",IF(AJ41*$P41*(1.010145+0.002345*AK$5)^10&gt;$O41,$O41,AJ41*$P41*(1.010145+0.002345*AK$5)^10)))))</f>
        <v>#VALUE!</v>
      </c>
      <c r="AL41" s="203" t="e">
        <f>IF($S41="",IF(AND(積算水温計算!AL136=FALSE,積算水温計算!AM136=FALSE),"",IF(AND(積算水温計算!AL136=FALSE,積算水温計算!AM136=TRUE),$N41,IF(AK41&gt;=$O41,"",IF(AK41*$P41*(1.010145+0.002345*AL$5)^10&gt;$O41,$O41,AK41*$P41*(1.010145+0.002345*AL$5)^10)))),IF(AL$6&lt;$BB41,"",IF(AL$6=$BB41,$T41,IF(AK41&gt;=$O41,"",IF(AK41*$P41*(1.010145+0.002345*AL$5)^10&gt;$O41,$O41,AK41*$P41*(1.010145+0.002345*AL$5)^10)))))</f>
        <v>#VALUE!</v>
      </c>
      <c r="AM41" s="203" t="e">
        <f>IF($S41="",IF(AND(積算水温計算!AM136=FALSE,積算水温計算!AN136=FALSE),"",IF(AND(積算水温計算!AM136=FALSE,積算水温計算!AN136=TRUE),$N41,IF(AL41&gt;=$O41,"",IF(AL41*$P41*(1.010145+0.002345*AM$5)^10&gt;$O41,$O41,AL41*$P41*(1.010145+0.002345*AM$5)^10)))),IF(AM$6&lt;$BB41,"",IF(AM$6=$BB41,$T41,IF(AL41&gt;=$O41,"",IF(AL41*$P41*(1.010145+0.002345*AM$5)^10&gt;$O41,$O41,AL41*$P41*(1.010145+0.002345*AM$5)^10)))))</f>
        <v>#VALUE!</v>
      </c>
      <c r="AN41" s="203" t="e">
        <f>IF($S41="",IF(AND(積算水温計算!AN136=FALSE,積算水温計算!AO136=FALSE),"",IF(AND(積算水温計算!AN136=FALSE,積算水温計算!AO136=TRUE),$N41,IF(AM41&gt;=$O41,"",IF(AM41*$P41*(1.010145+0.002345*AN$5)^10&gt;$O41,$O41,AM41*$P41*(1.010145+0.002345*AN$5)^10)))),IF(AN$6&lt;$BB41,"",IF(AN$6=$BB41,$T41,IF(AM41&gt;=$O41,"",IF(AM41*$P41*(1.010145+0.002345*AN$5)^10&gt;$O41,$O41,AM41*$P41*(1.010145+0.002345*AN$5)^10)))))</f>
        <v>#VALUE!</v>
      </c>
      <c r="AO41" s="203" t="e">
        <f>IF($S41="",IF(AND(積算水温計算!AO136=FALSE,積算水温計算!AP136=FALSE),"",IF(AND(積算水温計算!AO136=FALSE,積算水温計算!AP136=TRUE),$N41,IF(AN41&gt;=$O41,"",IF(AN41*$P41*(1.010145+0.002345*AO$5)^10&gt;$O41,$O41,AN41*$P41*(1.010145+0.002345*AO$5)^10)))),IF(AO$6&lt;$BB41,"",IF(AO$6=$BB41,$T41,IF(AN41&gt;=$O41,"",IF(AN41*$P41*(1.010145+0.002345*AO$5)^10&gt;$O41,$O41,AN41*$P41*(1.010145+0.002345*AO$5)^10)))))</f>
        <v>#VALUE!</v>
      </c>
      <c r="AP41" s="203" t="e">
        <f>IF($S41="",IF(AND(積算水温計算!AP136=FALSE,積算水温計算!AQ136=FALSE),"",IF(AND(積算水温計算!AP136=FALSE,積算水温計算!AQ136=TRUE),$N41,IF(AO41&gt;=$O41,"",IF(AO41*$P41*(1.010145+0.002345*AP$5)^10&gt;$O41,$O41,AO41*$P41*(1.010145+0.002345*AP$5)^10)))),IF(AP$6&lt;$BB41,"",IF(AP$6=$BB41,$T41,IF(AO41&gt;=$O41,"",IF(AO41*$P41*(1.010145+0.002345*AP$5)^10&gt;$O41,$O41,AO41*$P41*(1.010145+0.002345*AP$5)^10)))))</f>
        <v>#VALUE!</v>
      </c>
      <c r="AQ41" s="204" t="e">
        <f>IF($S41="",IF(AND(積算水温計算!AQ136=FALSE,積算水温計算!AR136=FALSE),"",IF(AND(積算水温計算!AQ136=FALSE,積算水温計算!AR136=TRUE),$N41,IF(AP41&gt;=$O41,"",IF(AP41*$P41*(1.010145+0.002345*AQ$5)^10&gt;$O41,$O41,AP41*$P41*(1.010145+0.002345*AQ$5)^10)))),IF(AQ$6&lt;$BB41,"",IF(AQ$6=$BB41,$T41,IF(AP41&gt;=$O41,"",IF(AP41*$P41*(1.010145+0.002345*AQ$5)^10&gt;$O41,$O41,AP41*$P41*(1.010145+0.002345*AQ$5)^10)))))</f>
        <v>#VALUE!</v>
      </c>
      <c r="AR41" s="205" t="e">
        <f>IF($S41="",IF(AND(積算水温計算!AR136=FALSE,積算水温計算!AS136=FALSE),"",IF(AND(積算水温計算!AR136=FALSE,積算水温計算!AS136=TRUE),$N41,IF(AQ41&gt;=$O41,"",IF(AQ41*$P41*(1.010145+0.002345*AR$5)^10&gt;$O41,$O41,AQ41*$P41*(1.010145+0.002345*AR$5)^10)))),IF(AR$6&lt;$BB41,"",IF(AR$6=$BB41,$T41,IF(AQ41&gt;=$O41,"",IF(AQ41*$P41*(1.010145+0.002345*AR$5)^10&gt;$O41,$O41,AQ41*$P41*(1.010145+0.002345*AR$5)^10)))))</f>
        <v>#VALUE!</v>
      </c>
      <c r="AS41" s="203" t="e">
        <f>IF($S41="",IF(AND(積算水温計算!AS136=FALSE,積算水温計算!AT136=FALSE),"",IF(AND(積算水温計算!AS136=FALSE,積算水温計算!AT136=TRUE),$N41,IF(AR41&gt;=$O41,"",IF(AR41*$P41*(1.010145+0.002345*AS$5)^10&gt;$O41,$O41,AR41*$P41*(1.010145+0.002345*AS$5)^10)))),IF(AS$6&lt;$BB41,"",IF(AS$6=$BB41,$T41,IF(AR41&gt;=$O41,"",IF(AR41*$P41*(1.010145+0.002345*AS$5)^10&gt;$O41,$O41,AR41*$P41*(1.010145+0.002345*AS$5)^10)))))</f>
        <v>#VALUE!</v>
      </c>
      <c r="AT41" s="203" t="e">
        <f>IF($S41="",IF(AND(積算水温計算!AT136=FALSE,積算水温計算!AU136=FALSE),"",IF(AND(積算水温計算!AT136=FALSE,積算水温計算!AU136=TRUE),$N41,IF(AS41&gt;=$O41,"",IF(AS41*$P41*(1.010145+0.002345*AT$5)^10&gt;$O41,$O41,AS41*$P41*(1.010145+0.002345*AT$5)^10)))),IF(AT$6&lt;$BB41,"",IF(AT$6=$BB41,$T41,IF(AS41&gt;=$O41,"",IF(AS41*$P41*(1.010145+0.002345*AT$5)^10&gt;$O41,$O41,AS41*$P41*(1.010145+0.002345*AT$5)^10)))))</f>
        <v>#VALUE!</v>
      </c>
      <c r="AU41" s="203" t="e">
        <f>IF($S41="",IF(AND(積算水温計算!AU136=FALSE,積算水温計算!AV136=FALSE),"",IF(AND(積算水温計算!AU136=FALSE,積算水温計算!AV136=TRUE),$N41,IF(AT41&gt;=$O41,"",IF(AT41*$P41*(1.010145+0.002345*AU$5)^10&gt;$O41,$O41,AT41*$P41*(1.010145+0.002345*AU$5)^10)))),IF(AU$6&lt;$BB41,"",IF(AU$6=$BB41,$T41,IF(AT41&gt;=$O41,"",IF(AT41*$P41*(1.010145+0.002345*AU$5)^10&gt;$O41,$O41,AT41*$P41*(1.010145+0.002345*AU$5)^10)))))</f>
        <v>#VALUE!</v>
      </c>
      <c r="AV41" s="203" t="e">
        <f>IF($S41="",IF(AND(積算水温計算!AV136=FALSE,積算水温計算!AW136=FALSE),"",IF(AND(積算水温計算!AV136=FALSE,積算水温計算!AW136=TRUE),$N41,IF(AU41&gt;=$O41,"",IF(AU41*$P41*(1.010145+0.002345*AV$5)^10&gt;$O41,$O41,AU41*$P41*(1.010145+0.002345*AV$5)^10)))),IF(AV$6&lt;$BB41,"",IF(AV$6=$BB41,$T41,IF(AU41&gt;=$O41,"",IF(AU41*$P41*(1.010145+0.002345*AV$5)^10&gt;$O41,$O41,AU41*$P41*(1.010145+0.002345*AV$5)^10)))))</f>
        <v>#VALUE!</v>
      </c>
      <c r="AW41" s="206" t="e">
        <f>IF($S41="",IF(AND(積算水温計算!AW136=FALSE,積算水温計算!AX136=FALSE),"",IF(AND(積算水温計算!AW136=FALSE,積算水温計算!AX136=TRUE),$N41,IF(AV41&gt;=$O41,"",IF(AV41*$P41*(1.010145+0.002345*AW$5)^10&gt;$O41,$O41,AV41*$P41*(1.010145+0.002345*AW$5)^10)))),IF(AW$6&lt;$BB41,"",IF(AW$6=$BB41,$T41,IF(AV41&gt;=$O41,"",IF(AV41*$P41*(1.010145+0.002345*AW$5)^10&gt;$O41,$O41,AV41*$P41*(1.010145+0.002345*AW$5)^10)))))</f>
        <v>#VALUE!</v>
      </c>
      <c r="AX41" s="207" t="e">
        <f>IF($S41="",IF(AND(積算水温計算!AX136=FALSE,積算水温計算!AY136=FALSE),"",IF(AND(積算水温計算!AX136=FALSE,積算水温計算!AY136=TRUE),$N41,IF(AW41&gt;=$O41,"",IF(AW41*$P41*(1.010145+0.002345*AX$5)^10&gt;$O41,$O41,AW41*$P41*(1.010145+0.002345*AX$5)^10)))),IF(AX$6&lt;$BB41,"",IF(AX$6=$BB41,$T41,IF(AW41&gt;=$O41,"",IF(AW41*$P41*(1.010145+0.002345*AX$5)^10&gt;$O41,$O41,AW41*$P41*(1.010145+0.002345*AX$5)^10)))))</f>
        <v>#VALUE!</v>
      </c>
      <c r="AY41" s="203" t="e">
        <f>IF($S41="",IF(AND(積算水温計算!AY136=FALSE,積算水温計算!AZ136=FALSE),"",IF(AND(積算水温計算!AY136=FALSE,積算水温計算!AZ136=TRUE),$N41,IF(AX41&gt;=$O41,"",IF(AX41*$P41*(1.010145+0.002345*AY$5)^10&gt;$O41,$O41,AX41*$P41*(1.010145+0.002345*AY$5)^10)))),IF(AY$6&lt;$BB41,"",IF(AY$6=$BB41,$T41,IF(AX41&gt;=$O41,"",IF(AX41*$P41*(1.010145+0.002345*AY$5)^10&gt;$O41,$O41,AX41*$P41*(1.010145+0.002345*AY$5)^10)))))</f>
        <v>#VALUE!</v>
      </c>
      <c r="AZ41" s="170" t="str">
        <f t="shared" si="1"/>
        <v/>
      </c>
      <c r="BA41" s="170" t="str">
        <f t="shared" si="2"/>
        <v/>
      </c>
      <c r="BB41" s="170" t="str">
        <f t="shared" si="3"/>
        <v/>
      </c>
      <c r="BC41" s="170" t="str">
        <f t="shared" si="4"/>
        <v/>
      </c>
    </row>
    <row r="42" spans="1:55" x14ac:dyDescent="0.4">
      <c r="A42" s="171" t="str">
        <f>IF(●入力フォーム!A42="","",●入力フォーム!A42)</f>
        <v/>
      </c>
      <c r="B42" s="197" t="str">
        <f>IF(●入力フォーム!B42="","",●入力フォーム!B42)</f>
        <v/>
      </c>
      <c r="C42" s="198" t="str">
        <f>IF(●入力フォーム!C42="","",●入力フォーム!C42)</f>
        <v/>
      </c>
      <c r="D42" s="198" t="str">
        <f>IF(●入力フォーム!D42="","",●入力フォーム!D42)</f>
        <v/>
      </c>
      <c r="E42" s="199" t="str">
        <f>IF(●入力フォーム!E42="","",●入力フォーム!E42)</f>
        <v/>
      </c>
      <c r="F42" s="198" t="str">
        <f>IF(●入力フォーム!F42="","",●入力フォーム!F42)</f>
        <v/>
      </c>
      <c r="G42" s="200" t="str">
        <f>IF(●入力フォーム!G42="","",●入力フォーム!G42)</f>
        <v/>
      </c>
      <c r="H42" s="200" t="str">
        <f>IF(●入力フォーム!H42="","",●入力フォーム!H42)</f>
        <v/>
      </c>
      <c r="I42" s="200" t="str">
        <f>IF(●入力フォーム!I42="","",●入力フォーム!I42)</f>
        <v/>
      </c>
      <c r="J42" s="171" t="str">
        <f>IF(●入力フォーム!J42="","",●入力フォーム!J42)</f>
        <v/>
      </c>
      <c r="K42" s="171" t="str">
        <f>IF(●入力フォーム!K42="","",●入力フォーム!K42)</f>
        <v/>
      </c>
      <c r="L42" s="170" t="str">
        <f>IF(●入力フォーム!L42="","",●入力フォーム!L42)</f>
        <v/>
      </c>
      <c r="M42" s="170">
        <f>IF(●入力フォーム!M42="","",●入力フォーム!M42)</f>
        <v>960</v>
      </c>
      <c r="N42" s="201">
        <f>IF(●入力フォーム!N42="","",●入力フォーム!N42)</f>
        <v>0.4</v>
      </c>
      <c r="O42" s="201">
        <f>IF(●入力フォーム!O42="","",●入力フォーム!O42)</f>
        <v>1.3</v>
      </c>
      <c r="P42" s="201">
        <f>IF(●入力フォーム!P42="","",●入力フォーム!P42)</f>
        <v>1</v>
      </c>
      <c r="Q42" s="202" t="str">
        <f>IF(●入力フォーム!Q42="","",●入力フォーム!Q42)</f>
        <v/>
      </c>
      <c r="R42" s="170" t="str">
        <f>IF(●入力フォーム!R42="","",●入力フォーム!R42)</f>
        <v/>
      </c>
      <c r="S42" s="171" t="str">
        <f>IF(●入力フォーム!S42="","",●入力フォーム!S42)</f>
        <v/>
      </c>
      <c r="T42" s="170" t="str">
        <f>IF(●入力フォーム!T42="","",●入力フォーム!T42)</f>
        <v/>
      </c>
      <c r="U42" s="171" t="str">
        <f>IF(●入力フォーム!U42="","",●入力フォーム!U42)</f>
        <v/>
      </c>
      <c r="V42" s="201" t="str">
        <f t="shared" si="5"/>
        <v/>
      </c>
      <c r="W42" s="170" t="str">
        <f>IF(●入力フォーム!W42="","",●入力フォーム!W42)</f>
        <v/>
      </c>
      <c r="X42" s="203"/>
      <c r="Y42" s="203" t="e">
        <f>IF($S42="",IF(AND(積算水温計算!Y137=FALSE,積算水温計算!Z137=FALSE),"",IF(AND(積算水温計算!Y137=FALSE,積算水温計算!Z137=TRUE),$N42,IF(X42&gt;=$O42,"",IF(X42*$P42*(1.010145+0.002345*Y$5)^10&gt;$O42,$O42,X42*$P42*(1.010145+0.002345*Y$5)^10)))),IF(Y$6&lt;$BB42,"",IF(Y$6=$BB42,$T42,IF(X42&gt;=$O42,"",IF(X42*$P42*(1.010145+0.002345*Y$5)^10&gt;$O42,$O42,X42*$P42*(1.010145+0.002345*Y$5)^10)))))</f>
        <v>#VALUE!</v>
      </c>
      <c r="Z42" s="203" t="e">
        <f>IF($S42="",IF(AND(積算水温計算!Z137=FALSE,積算水温計算!AA137=FALSE),"",IF(AND(積算水温計算!Z137=FALSE,積算水温計算!AA137=TRUE),$N42,IF(Y42&gt;=$O42,"",IF(Y42*$P42*(1.010145+0.002345*Z$5)^10&gt;$O42,$O42,Y42*$P42*(1.010145+0.002345*Z$5)^10)))),IF(Z$6&lt;$BB42,"",IF(Z$6=$BB42,$T42,IF(Y42&gt;=$O42,"",IF(Y42*$P42*(1.010145+0.002345*Z$5)^10&gt;$O42,$O42,Y42*$P42*(1.010145+0.002345*Z$5)^10)))))</f>
        <v>#VALUE!</v>
      </c>
      <c r="AA42" s="203" t="e">
        <f>IF($S42="",IF(AND(積算水温計算!AA137=FALSE,積算水温計算!AB137=FALSE),"",IF(AND(積算水温計算!AA137=FALSE,積算水温計算!AB137=TRUE),$N42,IF(Z42&gt;=$O42,"",IF(Z42*$P42*(1.010145+0.002345*AA$5)^10&gt;$O42,$O42,Z42*$P42*(1.010145+0.002345*AA$5)^10)))),IF(AA$6&lt;$BB42,"",IF(AA$6=$BB42,$T42,IF(Z42&gt;=$O42,"",IF(Z42*$P42*(1.010145+0.002345*AA$5)^10&gt;$O42,$O42,Z42*$P42*(1.010145+0.002345*AA$5)^10)))))</f>
        <v>#VALUE!</v>
      </c>
      <c r="AB42" s="203" t="e">
        <f>IF($S42="",IF(AND(積算水温計算!AB137=FALSE,積算水温計算!AC137=FALSE),"",IF(AND(積算水温計算!AB137=FALSE,積算水温計算!AC137=TRUE),$N42,IF(AA42&gt;=$O42,"",IF(AA42*$P42*(1.010145+0.002345*AB$5)^10&gt;$O42,$O42,AA42*$P42*(1.010145+0.002345*AB$5)^10)))),IF(AB$6&lt;$BB42,"",IF(AB$6=$BB42,$T42,IF(AA42&gt;=$O42,"",IF(AA42*$P42*(1.010145+0.002345*AB$5)^10&gt;$O42,$O42,AA42*$P42*(1.010145+0.002345*AB$5)^10)))))</f>
        <v>#VALUE!</v>
      </c>
      <c r="AC42" s="203" t="e">
        <f>IF($S42="",IF(AND(積算水温計算!AC137=FALSE,積算水温計算!AD137=FALSE),"",IF(AND(積算水温計算!AC137=FALSE,積算水温計算!AD137=TRUE),$N42,IF(AB42&gt;=$O42,"",IF(AB42*$P42*(1.010145+0.002345*AC$5)^10&gt;$O42,$O42,AB42*$P42*(1.010145+0.002345*AC$5)^10)))),IF(AC$6&lt;$BB42,"",IF(AC$6=$BB42,$T42,IF(AB42&gt;=$O42,"",IF(AB42*$P42*(1.010145+0.002345*AC$5)^10&gt;$O42,$O42,AB42*$P42*(1.010145+0.002345*AC$5)^10)))))</f>
        <v>#VALUE!</v>
      </c>
      <c r="AD42" s="203" t="e">
        <f>IF($S42="",IF(AND(積算水温計算!AD137=FALSE,積算水温計算!AE137=FALSE),"",IF(AND(積算水温計算!AD137=FALSE,積算水温計算!AE137=TRUE),$N42,IF(AC42&gt;=$O42,"",IF(AC42*$P42*(1.010145+0.002345*AD$5)^10&gt;$O42,$O42,AC42*$P42*(1.010145+0.002345*AD$5)^10)))),IF(AD$6&lt;$BB42,"",IF(AD$6=$BB42,$T42,IF(AC42&gt;=$O42,"",IF(AC42*$P42*(1.010145+0.002345*AD$5)^10&gt;$O42,$O42,AC42*$P42*(1.010145+0.002345*AD$5)^10)))))</f>
        <v>#VALUE!</v>
      </c>
      <c r="AE42" s="203" t="e">
        <f>IF($S42="",IF(AND(積算水温計算!AE137=FALSE,積算水温計算!AF137=FALSE),"",IF(AND(積算水温計算!AE137=FALSE,積算水温計算!AF137=TRUE),$N42,IF(AD42&gt;=$O42,"",IF(AD42*$P42*(1.010145+0.002345*AE$5)^10&gt;$O42,$O42,AD42*$P42*(1.010145+0.002345*AE$5)^10)))),IF(AE$6&lt;$BB42,"",IF(AE$6=$BB42,$T42,IF(AD42&gt;=$O42,"",IF(AD42*$P42*(1.010145+0.002345*AE$5)^10&gt;$O42,$O42,AD42*$P42*(1.010145+0.002345*AE$5)^10)))))</f>
        <v>#VALUE!</v>
      </c>
      <c r="AF42" s="203" t="e">
        <f>IF($S42="",IF(AND(積算水温計算!AF137=FALSE,積算水温計算!AG137=FALSE),"",IF(AND(積算水温計算!AF137=FALSE,積算水温計算!AG137=TRUE),$N42,IF(AE42&gt;=$O42,"",IF(AE42*$P42*(1.010145+0.002345*AF$5)^10&gt;$O42,$O42,AE42*$P42*(1.010145+0.002345*AF$5)^10)))),IF(AF$6&lt;$BB42,"",IF(AF$6=$BB42,$T42,IF(AE42&gt;=$O42,"",IF(AE42*$P42*(1.010145+0.002345*AF$5)^10&gt;$O42,$O42,AE42*$P42*(1.010145+0.002345*AF$5)^10)))))</f>
        <v>#VALUE!</v>
      </c>
      <c r="AG42" s="203" t="e">
        <f>IF($S42="",IF(AND(積算水温計算!AG137=FALSE,積算水温計算!AH137=FALSE),"",IF(AND(積算水温計算!AG137=FALSE,積算水温計算!AH137=TRUE),$N42,IF(AF42&gt;=$O42,"",IF(AF42*$P42*(1.010145+0.002345*AG$5)^10&gt;$O42,$O42,AF42*$P42*(1.010145+0.002345*AG$5)^10)))),IF(AG$6&lt;$BB42,"",IF(AG$6=$BB42,$T42,IF(AF42&gt;=$O42,"",IF(AF42*$P42*(1.010145+0.002345*AG$5)^10&gt;$O42,$O42,AF42*$P42*(1.010145+0.002345*AG$5)^10)))))</f>
        <v>#VALUE!</v>
      </c>
      <c r="AH42" s="203" t="e">
        <f>IF($S42="",IF(AND(積算水温計算!AH137=FALSE,積算水温計算!AI137=FALSE),"",IF(AND(積算水温計算!AH137=FALSE,積算水温計算!AI137=TRUE),$N42,IF(AG42&gt;=$O42,"",IF(AG42*$P42*(1.010145+0.002345*AH$5)^10&gt;$O42,$O42,AG42*$P42*(1.010145+0.002345*AH$5)^10)))),IF(AH$6&lt;$BB42,"",IF(AH$6=$BB42,$T42,IF(AG42&gt;=$O42,"",IF(AG42*$P42*(1.010145+0.002345*AH$5)^10&gt;$O42,$O42,AG42*$P42*(1.010145+0.002345*AH$5)^10)))))</f>
        <v>#VALUE!</v>
      </c>
      <c r="AI42" s="203" t="e">
        <f>IF($S42="",IF(AND(積算水温計算!AI137=FALSE,積算水温計算!AJ137=FALSE),"",IF(AND(積算水温計算!AI137=FALSE,積算水温計算!AJ137=TRUE),$N42,IF(AH42&gt;=$O42,"",IF(AH42*$P42*(1.010145+0.002345*AI$5)^10&gt;$O42,$O42,AH42*$P42*(1.010145+0.002345*AI$5)^10)))),IF(AI$6&lt;$BB42,"",IF(AI$6=$BB42,$T42,IF(AH42&gt;=$O42,"",IF(AH42*$P42*(1.010145+0.002345*AI$5)^10&gt;$O42,$O42,AH42*$P42*(1.010145+0.002345*AI$5)^10)))))</f>
        <v>#VALUE!</v>
      </c>
      <c r="AJ42" s="203" t="e">
        <f>IF($S42="",IF(AND(積算水温計算!AJ137=FALSE,積算水温計算!AK137=FALSE),"",IF(AND(積算水温計算!AJ137=FALSE,積算水温計算!AK137=TRUE),$N42,IF(AI42&gt;=$O42,"",IF(AI42*$P42*(1.010145+0.002345*AJ$5)^10&gt;$O42,$O42,AI42*$P42*(1.010145+0.002345*AJ$5)^10)))),IF(AJ$6&lt;$BB42,"",IF(AJ$6=$BB42,$T42,IF(AI42&gt;=$O42,"",IF(AI42*$P42*(1.010145+0.002345*AJ$5)^10&gt;$O42,$O42,AI42*$P42*(1.010145+0.002345*AJ$5)^10)))))</f>
        <v>#VALUE!</v>
      </c>
      <c r="AK42" s="203" t="e">
        <f>IF($S42="",IF(AND(積算水温計算!AK137=FALSE,積算水温計算!AL137=FALSE),"",IF(AND(積算水温計算!AK137=FALSE,積算水温計算!AL137=TRUE),$N42,IF(AJ42&gt;=$O42,"",IF(AJ42*$P42*(1.010145+0.002345*AK$5)^10&gt;$O42,$O42,AJ42*$P42*(1.010145+0.002345*AK$5)^10)))),IF(AK$6&lt;$BB42,"",IF(AK$6=$BB42,$T42,IF(AJ42&gt;=$O42,"",IF(AJ42*$P42*(1.010145+0.002345*AK$5)^10&gt;$O42,$O42,AJ42*$P42*(1.010145+0.002345*AK$5)^10)))))</f>
        <v>#VALUE!</v>
      </c>
      <c r="AL42" s="203" t="e">
        <f>IF($S42="",IF(AND(積算水温計算!AL137=FALSE,積算水温計算!AM137=FALSE),"",IF(AND(積算水温計算!AL137=FALSE,積算水温計算!AM137=TRUE),$N42,IF(AK42&gt;=$O42,"",IF(AK42*$P42*(1.010145+0.002345*AL$5)^10&gt;$O42,$O42,AK42*$P42*(1.010145+0.002345*AL$5)^10)))),IF(AL$6&lt;$BB42,"",IF(AL$6=$BB42,$T42,IF(AK42&gt;=$O42,"",IF(AK42*$P42*(1.010145+0.002345*AL$5)^10&gt;$O42,$O42,AK42*$P42*(1.010145+0.002345*AL$5)^10)))))</f>
        <v>#VALUE!</v>
      </c>
      <c r="AM42" s="203" t="e">
        <f>IF($S42="",IF(AND(積算水温計算!AM137=FALSE,積算水温計算!AN137=FALSE),"",IF(AND(積算水温計算!AM137=FALSE,積算水温計算!AN137=TRUE),$N42,IF(AL42&gt;=$O42,"",IF(AL42*$P42*(1.010145+0.002345*AM$5)^10&gt;$O42,$O42,AL42*$P42*(1.010145+0.002345*AM$5)^10)))),IF(AM$6&lt;$BB42,"",IF(AM$6=$BB42,$T42,IF(AL42&gt;=$O42,"",IF(AL42*$P42*(1.010145+0.002345*AM$5)^10&gt;$O42,$O42,AL42*$P42*(1.010145+0.002345*AM$5)^10)))))</f>
        <v>#VALUE!</v>
      </c>
      <c r="AN42" s="203" t="e">
        <f>IF($S42="",IF(AND(積算水温計算!AN137=FALSE,積算水温計算!AO137=FALSE),"",IF(AND(積算水温計算!AN137=FALSE,積算水温計算!AO137=TRUE),$N42,IF(AM42&gt;=$O42,"",IF(AM42*$P42*(1.010145+0.002345*AN$5)^10&gt;$O42,$O42,AM42*$P42*(1.010145+0.002345*AN$5)^10)))),IF(AN$6&lt;$BB42,"",IF(AN$6=$BB42,$T42,IF(AM42&gt;=$O42,"",IF(AM42*$P42*(1.010145+0.002345*AN$5)^10&gt;$O42,$O42,AM42*$P42*(1.010145+0.002345*AN$5)^10)))))</f>
        <v>#VALUE!</v>
      </c>
      <c r="AO42" s="203" t="e">
        <f>IF($S42="",IF(AND(積算水温計算!AO137=FALSE,積算水温計算!AP137=FALSE),"",IF(AND(積算水温計算!AO137=FALSE,積算水温計算!AP137=TRUE),$N42,IF(AN42&gt;=$O42,"",IF(AN42*$P42*(1.010145+0.002345*AO$5)^10&gt;$O42,$O42,AN42*$P42*(1.010145+0.002345*AO$5)^10)))),IF(AO$6&lt;$BB42,"",IF(AO$6=$BB42,$T42,IF(AN42&gt;=$O42,"",IF(AN42*$P42*(1.010145+0.002345*AO$5)^10&gt;$O42,$O42,AN42*$P42*(1.010145+0.002345*AO$5)^10)))))</f>
        <v>#VALUE!</v>
      </c>
      <c r="AP42" s="203" t="e">
        <f>IF($S42="",IF(AND(積算水温計算!AP137=FALSE,積算水温計算!AQ137=FALSE),"",IF(AND(積算水温計算!AP137=FALSE,積算水温計算!AQ137=TRUE),$N42,IF(AO42&gt;=$O42,"",IF(AO42*$P42*(1.010145+0.002345*AP$5)^10&gt;$O42,$O42,AO42*$P42*(1.010145+0.002345*AP$5)^10)))),IF(AP$6&lt;$BB42,"",IF(AP$6=$BB42,$T42,IF(AO42&gt;=$O42,"",IF(AO42*$P42*(1.010145+0.002345*AP$5)^10&gt;$O42,$O42,AO42*$P42*(1.010145+0.002345*AP$5)^10)))))</f>
        <v>#VALUE!</v>
      </c>
      <c r="AQ42" s="204" t="e">
        <f>IF($S42="",IF(AND(積算水温計算!AQ137=FALSE,積算水温計算!AR137=FALSE),"",IF(AND(積算水温計算!AQ137=FALSE,積算水温計算!AR137=TRUE),$N42,IF(AP42&gt;=$O42,"",IF(AP42*$P42*(1.010145+0.002345*AQ$5)^10&gt;$O42,$O42,AP42*$P42*(1.010145+0.002345*AQ$5)^10)))),IF(AQ$6&lt;$BB42,"",IF(AQ$6=$BB42,$T42,IF(AP42&gt;=$O42,"",IF(AP42*$P42*(1.010145+0.002345*AQ$5)^10&gt;$O42,$O42,AP42*$P42*(1.010145+0.002345*AQ$5)^10)))))</f>
        <v>#VALUE!</v>
      </c>
      <c r="AR42" s="205" t="e">
        <f>IF($S42="",IF(AND(積算水温計算!AR137=FALSE,積算水温計算!AS137=FALSE),"",IF(AND(積算水温計算!AR137=FALSE,積算水温計算!AS137=TRUE),$N42,IF(AQ42&gt;=$O42,"",IF(AQ42*$P42*(1.010145+0.002345*AR$5)^10&gt;$O42,$O42,AQ42*$P42*(1.010145+0.002345*AR$5)^10)))),IF(AR$6&lt;$BB42,"",IF(AR$6=$BB42,$T42,IF(AQ42&gt;=$O42,"",IF(AQ42*$P42*(1.010145+0.002345*AR$5)^10&gt;$O42,$O42,AQ42*$P42*(1.010145+0.002345*AR$5)^10)))))</f>
        <v>#VALUE!</v>
      </c>
      <c r="AS42" s="203" t="e">
        <f>IF($S42="",IF(AND(積算水温計算!AS137=FALSE,積算水温計算!AT137=FALSE),"",IF(AND(積算水温計算!AS137=FALSE,積算水温計算!AT137=TRUE),$N42,IF(AR42&gt;=$O42,"",IF(AR42*$P42*(1.010145+0.002345*AS$5)^10&gt;$O42,$O42,AR42*$P42*(1.010145+0.002345*AS$5)^10)))),IF(AS$6&lt;$BB42,"",IF(AS$6=$BB42,$T42,IF(AR42&gt;=$O42,"",IF(AR42*$P42*(1.010145+0.002345*AS$5)^10&gt;$O42,$O42,AR42*$P42*(1.010145+0.002345*AS$5)^10)))))</f>
        <v>#VALUE!</v>
      </c>
      <c r="AT42" s="203" t="e">
        <f>IF($S42="",IF(AND(積算水温計算!AT137=FALSE,積算水温計算!AU137=FALSE),"",IF(AND(積算水温計算!AT137=FALSE,積算水温計算!AU137=TRUE),$N42,IF(AS42&gt;=$O42,"",IF(AS42*$P42*(1.010145+0.002345*AT$5)^10&gt;$O42,$O42,AS42*$P42*(1.010145+0.002345*AT$5)^10)))),IF(AT$6&lt;$BB42,"",IF(AT$6=$BB42,$T42,IF(AS42&gt;=$O42,"",IF(AS42*$P42*(1.010145+0.002345*AT$5)^10&gt;$O42,$O42,AS42*$P42*(1.010145+0.002345*AT$5)^10)))))</f>
        <v>#VALUE!</v>
      </c>
      <c r="AU42" s="203" t="e">
        <f>IF($S42="",IF(AND(積算水温計算!AU137=FALSE,積算水温計算!AV137=FALSE),"",IF(AND(積算水温計算!AU137=FALSE,積算水温計算!AV137=TRUE),$N42,IF(AT42&gt;=$O42,"",IF(AT42*$P42*(1.010145+0.002345*AU$5)^10&gt;$O42,$O42,AT42*$P42*(1.010145+0.002345*AU$5)^10)))),IF(AU$6&lt;$BB42,"",IF(AU$6=$BB42,$T42,IF(AT42&gt;=$O42,"",IF(AT42*$P42*(1.010145+0.002345*AU$5)^10&gt;$O42,$O42,AT42*$P42*(1.010145+0.002345*AU$5)^10)))))</f>
        <v>#VALUE!</v>
      </c>
      <c r="AV42" s="203" t="e">
        <f>IF($S42="",IF(AND(積算水温計算!AV137=FALSE,積算水温計算!AW137=FALSE),"",IF(AND(積算水温計算!AV137=FALSE,積算水温計算!AW137=TRUE),$N42,IF(AU42&gt;=$O42,"",IF(AU42*$P42*(1.010145+0.002345*AV$5)^10&gt;$O42,$O42,AU42*$P42*(1.010145+0.002345*AV$5)^10)))),IF(AV$6&lt;$BB42,"",IF(AV$6=$BB42,$T42,IF(AU42&gt;=$O42,"",IF(AU42*$P42*(1.010145+0.002345*AV$5)^10&gt;$O42,$O42,AU42*$P42*(1.010145+0.002345*AV$5)^10)))))</f>
        <v>#VALUE!</v>
      </c>
      <c r="AW42" s="206" t="e">
        <f>IF($S42="",IF(AND(積算水温計算!AW137=FALSE,積算水温計算!AX137=FALSE),"",IF(AND(積算水温計算!AW137=FALSE,積算水温計算!AX137=TRUE),$N42,IF(AV42&gt;=$O42,"",IF(AV42*$P42*(1.010145+0.002345*AW$5)^10&gt;$O42,$O42,AV42*$P42*(1.010145+0.002345*AW$5)^10)))),IF(AW$6&lt;$BB42,"",IF(AW$6=$BB42,$T42,IF(AV42&gt;=$O42,"",IF(AV42*$P42*(1.010145+0.002345*AW$5)^10&gt;$O42,$O42,AV42*$P42*(1.010145+0.002345*AW$5)^10)))))</f>
        <v>#VALUE!</v>
      </c>
      <c r="AX42" s="207" t="e">
        <f>IF($S42="",IF(AND(積算水温計算!AX137=FALSE,積算水温計算!AY137=FALSE),"",IF(AND(積算水温計算!AX137=FALSE,積算水温計算!AY137=TRUE),$N42,IF(AW42&gt;=$O42,"",IF(AW42*$P42*(1.010145+0.002345*AX$5)^10&gt;$O42,$O42,AW42*$P42*(1.010145+0.002345*AX$5)^10)))),IF(AX$6&lt;$BB42,"",IF(AX$6=$BB42,$T42,IF(AW42&gt;=$O42,"",IF(AW42*$P42*(1.010145+0.002345*AX$5)^10&gt;$O42,$O42,AW42*$P42*(1.010145+0.002345*AX$5)^10)))))</f>
        <v>#VALUE!</v>
      </c>
      <c r="AY42" s="203" t="e">
        <f>IF($S42="",IF(AND(積算水温計算!AY137=FALSE,積算水温計算!AZ137=FALSE),"",IF(AND(積算水温計算!AY137=FALSE,積算水温計算!AZ137=TRUE),$N42,IF(AX42&gt;=$O42,"",IF(AX42*$P42*(1.010145+0.002345*AY$5)^10&gt;$O42,$O42,AX42*$P42*(1.010145+0.002345*AY$5)^10)))),IF(AY$6&lt;$BB42,"",IF(AY$6=$BB42,$T42,IF(AX42&gt;=$O42,"",IF(AX42*$P42*(1.010145+0.002345*AY$5)^10&gt;$O42,$O42,AX42*$P42*(1.010145+0.002345*AY$5)^10)))))</f>
        <v>#VALUE!</v>
      </c>
      <c r="AZ42" s="170" t="str">
        <f t="shared" si="1"/>
        <v/>
      </c>
      <c r="BA42" s="170" t="str">
        <f t="shared" si="2"/>
        <v/>
      </c>
      <c r="BB42" s="170" t="str">
        <f t="shared" si="3"/>
        <v/>
      </c>
      <c r="BC42" s="170" t="str">
        <f t="shared" si="4"/>
        <v/>
      </c>
    </row>
    <row r="43" spans="1:55" x14ac:dyDescent="0.4">
      <c r="A43" s="171" t="str">
        <f>IF(●入力フォーム!A43="","",●入力フォーム!A43)</f>
        <v/>
      </c>
      <c r="B43" s="197" t="str">
        <f>IF(●入力フォーム!B43="","",●入力フォーム!B43)</f>
        <v/>
      </c>
      <c r="C43" s="198" t="str">
        <f>IF(●入力フォーム!C43="","",●入力フォーム!C43)</f>
        <v/>
      </c>
      <c r="D43" s="198" t="str">
        <f>IF(●入力フォーム!D43="","",●入力フォーム!D43)</f>
        <v/>
      </c>
      <c r="E43" s="199" t="str">
        <f>IF(●入力フォーム!E43="","",●入力フォーム!E43)</f>
        <v/>
      </c>
      <c r="F43" s="198" t="str">
        <f>IF(●入力フォーム!F43="","",●入力フォーム!F43)</f>
        <v/>
      </c>
      <c r="G43" s="200" t="str">
        <f>IF(●入力フォーム!G43="","",●入力フォーム!G43)</f>
        <v/>
      </c>
      <c r="H43" s="200" t="str">
        <f>IF(●入力フォーム!H43="","",●入力フォーム!H43)</f>
        <v/>
      </c>
      <c r="I43" s="200" t="str">
        <f>IF(●入力フォーム!I43="","",●入力フォーム!I43)</f>
        <v/>
      </c>
      <c r="J43" s="171" t="str">
        <f>IF(●入力フォーム!J43="","",●入力フォーム!J43)</f>
        <v/>
      </c>
      <c r="K43" s="171" t="str">
        <f>IF(●入力フォーム!K43="","",●入力フォーム!K43)</f>
        <v/>
      </c>
      <c r="L43" s="170" t="str">
        <f>IF(●入力フォーム!L43="","",●入力フォーム!L43)</f>
        <v/>
      </c>
      <c r="M43" s="170">
        <f>IF(●入力フォーム!M43="","",●入力フォーム!M43)</f>
        <v>960</v>
      </c>
      <c r="N43" s="201">
        <f>IF(●入力フォーム!N43="","",●入力フォーム!N43)</f>
        <v>0.4</v>
      </c>
      <c r="O43" s="201">
        <f>IF(●入力フォーム!O43="","",●入力フォーム!O43)</f>
        <v>1.3</v>
      </c>
      <c r="P43" s="201">
        <f>IF(●入力フォーム!P43="","",●入力フォーム!P43)</f>
        <v>1</v>
      </c>
      <c r="Q43" s="202" t="str">
        <f>IF(●入力フォーム!Q43="","",●入力フォーム!Q43)</f>
        <v/>
      </c>
      <c r="R43" s="170" t="str">
        <f>IF(●入力フォーム!R43="","",●入力フォーム!R43)</f>
        <v/>
      </c>
      <c r="S43" s="171" t="str">
        <f>IF(●入力フォーム!S43="","",●入力フォーム!S43)</f>
        <v/>
      </c>
      <c r="T43" s="170" t="str">
        <f>IF(●入力フォーム!T43="","",●入力フォーム!T43)</f>
        <v/>
      </c>
      <c r="U43" s="171" t="str">
        <f>IF(●入力フォーム!U43="","",●入力フォーム!U43)</f>
        <v/>
      </c>
      <c r="V43" s="201" t="str">
        <f t="shared" si="5"/>
        <v/>
      </c>
      <c r="W43" s="170" t="str">
        <f>IF(●入力フォーム!W43="","",●入力フォーム!W43)</f>
        <v/>
      </c>
      <c r="X43" s="203"/>
      <c r="Y43" s="203" t="e">
        <f>IF($S43="",IF(AND(積算水温計算!Y138=FALSE,積算水温計算!Z138=FALSE),"",IF(AND(積算水温計算!Y138=FALSE,積算水温計算!Z138=TRUE),$N43,IF(X43&gt;=$O43,"",IF(X43*$P43*(1.010145+0.002345*Y$5)^10&gt;$O43,$O43,X43*$P43*(1.010145+0.002345*Y$5)^10)))),IF(Y$6&lt;$BB43,"",IF(Y$6=$BB43,$T43,IF(X43&gt;=$O43,"",IF(X43*$P43*(1.010145+0.002345*Y$5)^10&gt;$O43,$O43,X43*$P43*(1.010145+0.002345*Y$5)^10)))))</f>
        <v>#VALUE!</v>
      </c>
      <c r="Z43" s="203" t="e">
        <f>IF($S43="",IF(AND(積算水温計算!Z138=FALSE,積算水温計算!AA138=FALSE),"",IF(AND(積算水温計算!Z138=FALSE,積算水温計算!AA138=TRUE),$N43,IF(Y43&gt;=$O43,"",IF(Y43*$P43*(1.010145+0.002345*Z$5)^10&gt;$O43,$O43,Y43*$P43*(1.010145+0.002345*Z$5)^10)))),IF(Z$6&lt;$BB43,"",IF(Z$6=$BB43,$T43,IF(Y43&gt;=$O43,"",IF(Y43*$P43*(1.010145+0.002345*Z$5)^10&gt;$O43,$O43,Y43*$P43*(1.010145+0.002345*Z$5)^10)))))</f>
        <v>#VALUE!</v>
      </c>
      <c r="AA43" s="203" t="e">
        <f>IF($S43="",IF(AND(積算水温計算!AA138=FALSE,積算水温計算!AB138=FALSE),"",IF(AND(積算水温計算!AA138=FALSE,積算水温計算!AB138=TRUE),$N43,IF(Z43&gt;=$O43,"",IF(Z43*$P43*(1.010145+0.002345*AA$5)^10&gt;$O43,$O43,Z43*$P43*(1.010145+0.002345*AA$5)^10)))),IF(AA$6&lt;$BB43,"",IF(AA$6=$BB43,$T43,IF(Z43&gt;=$O43,"",IF(Z43*$P43*(1.010145+0.002345*AA$5)^10&gt;$O43,$O43,Z43*$P43*(1.010145+0.002345*AA$5)^10)))))</f>
        <v>#VALUE!</v>
      </c>
      <c r="AB43" s="203" t="e">
        <f>IF($S43="",IF(AND(積算水温計算!AB138=FALSE,積算水温計算!AC138=FALSE),"",IF(AND(積算水温計算!AB138=FALSE,積算水温計算!AC138=TRUE),$N43,IF(AA43&gt;=$O43,"",IF(AA43*$P43*(1.010145+0.002345*AB$5)^10&gt;$O43,$O43,AA43*$P43*(1.010145+0.002345*AB$5)^10)))),IF(AB$6&lt;$BB43,"",IF(AB$6=$BB43,$T43,IF(AA43&gt;=$O43,"",IF(AA43*$P43*(1.010145+0.002345*AB$5)^10&gt;$O43,$O43,AA43*$P43*(1.010145+0.002345*AB$5)^10)))))</f>
        <v>#VALUE!</v>
      </c>
      <c r="AC43" s="203" t="e">
        <f>IF($S43="",IF(AND(積算水温計算!AC138=FALSE,積算水温計算!AD138=FALSE),"",IF(AND(積算水温計算!AC138=FALSE,積算水温計算!AD138=TRUE),$N43,IF(AB43&gt;=$O43,"",IF(AB43*$P43*(1.010145+0.002345*AC$5)^10&gt;$O43,$O43,AB43*$P43*(1.010145+0.002345*AC$5)^10)))),IF(AC$6&lt;$BB43,"",IF(AC$6=$BB43,$T43,IF(AB43&gt;=$O43,"",IF(AB43*$P43*(1.010145+0.002345*AC$5)^10&gt;$O43,$O43,AB43*$P43*(1.010145+0.002345*AC$5)^10)))))</f>
        <v>#VALUE!</v>
      </c>
      <c r="AD43" s="203" t="e">
        <f>IF($S43="",IF(AND(積算水温計算!AD138=FALSE,積算水温計算!AE138=FALSE),"",IF(AND(積算水温計算!AD138=FALSE,積算水温計算!AE138=TRUE),$N43,IF(AC43&gt;=$O43,"",IF(AC43*$P43*(1.010145+0.002345*AD$5)^10&gt;$O43,$O43,AC43*$P43*(1.010145+0.002345*AD$5)^10)))),IF(AD$6&lt;$BB43,"",IF(AD$6=$BB43,$T43,IF(AC43&gt;=$O43,"",IF(AC43*$P43*(1.010145+0.002345*AD$5)^10&gt;$O43,$O43,AC43*$P43*(1.010145+0.002345*AD$5)^10)))))</f>
        <v>#VALUE!</v>
      </c>
      <c r="AE43" s="203" t="e">
        <f>IF($S43="",IF(AND(積算水温計算!AE138=FALSE,積算水温計算!AF138=FALSE),"",IF(AND(積算水温計算!AE138=FALSE,積算水温計算!AF138=TRUE),$N43,IF(AD43&gt;=$O43,"",IF(AD43*$P43*(1.010145+0.002345*AE$5)^10&gt;$O43,$O43,AD43*$P43*(1.010145+0.002345*AE$5)^10)))),IF(AE$6&lt;$BB43,"",IF(AE$6=$BB43,$T43,IF(AD43&gt;=$O43,"",IF(AD43*$P43*(1.010145+0.002345*AE$5)^10&gt;$O43,$O43,AD43*$P43*(1.010145+0.002345*AE$5)^10)))))</f>
        <v>#VALUE!</v>
      </c>
      <c r="AF43" s="203" t="e">
        <f>IF($S43="",IF(AND(積算水温計算!AF138=FALSE,積算水温計算!AG138=FALSE),"",IF(AND(積算水温計算!AF138=FALSE,積算水温計算!AG138=TRUE),$N43,IF(AE43&gt;=$O43,"",IF(AE43*$P43*(1.010145+0.002345*AF$5)^10&gt;$O43,$O43,AE43*$P43*(1.010145+0.002345*AF$5)^10)))),IF(AF$6&lt;$BB43,"",IF(AF$6=$BB43,$T43,IF(AE43&gt;=$O43,"",IF(AE43*$P43*(1.010145+0.002345*AF$5)^10&gt;$O43,$O43,AE43*$P43*(1.010145+0.002345*AF$5)^10)))))</f>
        <v>#VALUE!</v>
      </c>
      <c r="AG43" s="203" t="e">
        <f>IF($S43="",IF(AND(積算水温計算!AG138=FALSE,積算水温計算!AH138=FALSE),"",IF(AND(積算水温計算!AG138=FALSE,積算水温計算!AH138=TRUE),$N43,IF(AF43&gt;=$O43,"",IF(AF43*$P43*(1.010145+0.002345*AG$5)^10&gt;$O43,$O43,AF43*$P43*(1.010145+0.002345*AG$5)^10)))),IF(AG$6&lt;$BB43,"",IF(AG$6=$BB43,$T43,IF(AF43&gt;=$O43,"",IF(AF43*$P43*(1.010145+0.002345*AG$5)^10&gt;$O43,$O43,AF43*$P43*(1.010145+0.002345*AG$5)^10)))))</f>
        <v>#VALUE!</v>
      </c>
      <c r="AH43" s="203" t="e">
        <f>IF($S43="",IF(AND(積算水温計算!AH138=FALSE,積算水温計算!AI138=FALSE),"",IF(AND(積算水温計算!AH138=FALSE,積算水温計算!AI138=TRUE),$N43,IF(AG43&gt;=$O43,"",IF(AG43*$P43*(1.010145+0.002345*AH$5)^10&gt;$O43,$O43,AG43*$P43*(1.010145+0.002345*AH$5)^10)))),IF(AH$6&lt;$BB43,"",IF(AH$6=$BB43,$T43,IF(AG43&gt;=$O43,"",IF(AG43*$P43*(1.010145+0.002345*AH$5)^10&gt;$O43,$O43,AG43*$P43*(1.010145+0.002345*AH$5)^10)))))</f>
        <v>#VALUE!</v>
      </c>
      <c r="AI43" s="203" t="e">
        <f>IF($S43="",IF(AND(積算水温計算!AI138=FALSE,積算水温計算!AJ138=FALSE),"",IF(AND(積算水温計算!AI138=FALSE,積算水温計算!AJ138=TRUE),$N43,IF(AH43&gt;=$O43,"",IF(AH43*$P43*(1.010145+0.002345*AI$5)^10&gt;$O43,$O43,AH43*$P43*(1.010145+0.002345*AI$5)^10)))),IF(AI$6&lt;$BB43,"",IF(AI$6=$BB43,$T43,IF(AH43&gt;=$O43,"",IF(AH43*$P43*(1.010145+0.002345*AI$5)^10&gt;$O43,$O43,AH43*$P43*(1.010145+0.002345*AI$5)^10)))))</f>
        <v>#VALUE!</v>
      </c>
      <c r="AJ43" s="203" t="e">
        <f>IF($S43="",IF(AND(積算水温計算!AJ138=FALSE,積算水温計算!AK138=FALSE),"",IF(AND(積算水温計算!AJ138=FALSE,積算水温計算!AK138=TRUE),$N43,IF(AI43&gt;=$O43,"",IF(AI43*$P43*(1.010145+0.002345*AJ$5)^10&gt;$O43,$O43,AI43*$P43*(1.010145+0.002345*AJ$5)^10)))),IF(AJ$6&lt;$BB43,"",IF(AJ$6=$BB43,$T43,IF(AI43&gt;=$O43,"",IF(AI43*$P43*(1.010145+0.002345*AJ$5)^10&gt;$O43,$O43,AI43*$P43*(1.010145+0.002345*AJ$5)^10)))))</f>
        <v>#VALUE!</v>
      </c>
      <c r="AK43" s="203" t="e">
        <f>IF($S43="",IF(AND(積算水温計算!AK138=FALSE,積算水温計算!AL138=FALSE),"",IF(AND(積算水温計算!AK138=FALSE,積算水温計算!AL138=TRUE),$N43,IF(AJ43&gt;=$O43,"",IF(AJ43*$P43*(1.010145+0.002345*AK$5)^10&gt;$O43,$O43,AJ43*$P43*(1.010145+0.002345*AK$5)^10)))),IF(AK$6&lt;$BB43,"",IF(AK$6=$BB43,$T43,IF(AJ43&gt;=$O43,"",IF(AJ43*$P43*(1.010145+0.002345*AK$5)^10&gt;$O43,$O43,AJ43*$P43*(1.010145+0.002345*AK$5)^10)))))</f>
        <v>#VALUE!</v>
      </c>
      <c r="AL43" s="203" t="e">
        <f>IF($S43="",IF(AND(積算水温計算!AL138=FALSE,積算水温計算!AM138=FALSE),"",IF(AND(積算水温計算!AL138=FALSE,積算水温計算!AM138=TRUE),$N43,IF(AK43&gt;=$O43,"",IF(AK43*$P43*(1.010145+0.002345*AL$5)^10&gt;$O43,$O43,AK43*$P43*(1.010145+0.002345*AL$5)^10)))),IF(AL$6&lt;$BB43,"",IF(AL$6=$BB43,$T43,IF(AK43&gt;=$O43,"",IF(AK43*$P43*(1.010145+0.002345*AL$5)^10&gt;$O43,$O43,AK43*$P43*(1.010145+0.002345*AL$5)^10)))))</f>
        <v>#VALUE!</v>
      </c>
      <c r="AM43" s="203" t="e">
        <f>IF($S43="",IF(AND(積算水温計算!AM138=FALSE,積算水温計算!AN138=FALSE),"",IF(AND(積算水温計算!AM138=FALSE,積算水温計算!AN138=TRUE),$N43,IF(AL43&gt;=$O43,"",IF(AL43*$P43*(1.010145+0.002345*AM$5)^10&gt;$O43,$O43,AL43*$P43*(1.010145+0.002345*AM$5)^10)))),IF(AM$6&lt;$BB43,"",IF(AM$6=$BB43,$T43,IF(AL43&gt;=$O43,"",IF(AL43*$P43*(1.010145+0.002345*AM$5)^10&gt;$O43,$O43,AL43*$P43*(1.010145+0.002345*AM$5)^10)))))</f>
        <v>#VALUE!</v>
      </c>
      <c r="AN43" s="203" t="e">
        <f>IF($S43="",IF(AND(積算水温計算!AN138=FALSE,積算水温計算!AO138=FALSE),"",IF(AND(積算水温計算!AN138=FALSE,積算水温計算!AO138=TRUE),$N43,IF(AM43&gt;=$O43,"",IF(AM43*$P43*(1.010145+0.002345*AN$5)^10&gt;$O43,$O43,AM43*$P43*(1.010145+0.002345*AN$5)^10)))),IF(AN$6&lt;$BB43,"",IF(AN$6=$BB43,$T43,IF(AM43&gt;=$O43,"",IF(AM43*$P43*(1.010145+0.002345*AN$5)^10&gt;$O43,$O43,AM43*$P43*(1.010145+0.002345*AN$5)^10)))))</f>
        <v>#VALUE!</v>
      </c>
      <c r="AO43" s="203" t="e">
        <f>IF($S43="",IF(AND(積算水温計算!AO138=FALSE,積算水温計算!AP138=FALSE),"",IF(AND(積算水温計算!AO138=FALSE,積算水温計算!AP138=TRUE),$N43,IF(AN43&gt;=$O43,"",IF(AN43*$P43*(1.010145+0.002345*AO$5)^10&gt;$O43,$O43,AN43*$P43*(1.010145+0.002345*AO$5)^10)))),IF(AO$6&lt;$BB43,"",IF(AO$6=$BB43,$T43,IF(AN43&gt;=$O43,"",IF(AN43*$P43*(1.010145+0.002345*AO$5)^10&gt;$O43,$O43,AN43*$P43*(1.010145+0.002345*AO$5)^10)))))</f>
        <v>#VALUE!</v>
      </c>
      <c r="AP43" s="203" t="e">
        <f>IF($S43="",IF(AND(積算水温計算!AP138=FALSE,積算水温計算!AQ138=FALSE),"",IF(AND(積算水温計算!AP138=FALSE,積算水温計算!AQ138=TRUE),$N43,IF(AO43&gt;=$O43,"",IF(AO43*$P43*(1.010145+0.002345*AP$5)^10&gt;$O43,$O43,AO43*$P43*(1.010145+0.002345*AP$5)^10)))),IF(AP$6&lt;$BB43,"",IF(AP$6=$BB43,$T43,IF(AO43&gt;=$O43,"",IF(AO43*$P43*(1.010145+0.002345*AP$5)^10&gt;$O43,$O43,AO43*$P43*(1.010145+0.002345*AP$5)^10)))))</f>
        <v>#VALUE!</v>
      </c>
      <c r="AQ43" s="204" t="e">
        <f>IF($S43="",IF(AND(積算水温計算!AQ138=FALSE,積算水温計算!AR138=FALSE),"",IF(AND(積算水温計算!AQ138=FALSE,積算水温計算!AR138=TRUE),$N43,IF(AP43&gt;=$O43,"",IF(AP43*$P43*(1.010145+0.002345*AQ$5)^10&gt;$O43,$O43,AP43*$P43*(1.010145+0.002345*AQ$5)^10)))),IF(AQ$6&lt;$BB43,"",IF(AQ$6=$BB43,$T43,IF(AP43&gt;=$O43,"",IF(AP43*$P43*(1.010145+0.002345*AQ$5)^10&gt;$O43,$O43,AP43*$P43*(1.010145+0.002345*AQ$5)^10)))))</f>
        <v>#VALUE!</v>
      </c>
      <c r="AR43" s="205" t="e">
        <f>IF($S43="",IF(AND(積算水温計算!AR138=FALSE,積算水温計算!AS138=FALSE),"",IF(AND(積算水温計算!AR138=FALSE,積算水温計算!AS138=TRUE),$N43,IF(AQ43&gt;=$O43,"",IF(AQ43*$P43*(1.010145+0.002345*AR$5)^10&gt;$O43,$O43,AQ43*$P43*(1.010145+0.002345*AR$5)^10)))),IF(AR$6&lt;$BB43,"",IF(AR$6=$BB43,$T43,IF(AQ43&gt;=$O43,"",IF(AQ43*$P43*(1.010145+0.002345*AR$5)^10&gt;$O43,$O43,AQ43*$P43*(1.010145+0.002345*AR$5)^10)))))</f>
        <v>#VALUE!</v>
      </c>
      <c r="AS43" s="203" t="e">
        <f>IF($S43="",IF(AND(積算水温計算!AS138=FALSE,積算水温計算!AT138=FALSE),"",IF(AND(積算水温計算!AS138=FALSE,積算水温計算!AT138=TRUE),$N43,IF(AR43&gt;=$O43,"",IF(AR43*$P43*(1.010145+0.002345*AS$5)^10&gt;$O43,$O43,AR43*$P43*(1.010145+0.002345*AS$5)^10)))),IF(AS$6&lt;$BB43,"",IF(AS$6=$BB43,$T43,IF(AR43&gt;=$O43,"",IF(AR43*$P43*(1.010145+0.002345*AS$5)^10&gt;$O43,$O43,AR43*$P43*(1.010145+0.002345*AS$5)^10)))))</f>
        <v>#VALUE!</v>
      </c>
      <c r="AT43" s="203" t="e">
        <f>IF($S43="",IF(AND(積算水温計算!AT138=FALSE,積算水温計算!AU138=FALSE),"",IF(AND(積算水温計算!AT138=FALSE,積算水温計算!AU138=TRUE),$N43,IF(AS43&gt;=$O43,"",IF(AS43*$P43*(1.010145+0.002345*AT$5)^10&gt;$O43,$O43,AS43*$P43*(1.010145+0.002345*AT$5)^10)))),IF(AT$6&lt;$BB43,"",IF(AT$6=$BB43,$T43,IF(AS43&gt;=$O43,"",IF(AS43*$P43*(1.010145+0.002345*AT$5)^10&gt;$O43,$O43,AS43*$P43*(1.010145+0.002345*AT$5)^10)))))</f>
        <v>#VALUE!</v>
      </c>
      <c r="AU43" s="203" t="e">
        <f>IF($S43="",IF(AND(積算水温計算!AU138=FALSE,積算水温計算!AV138=FALSE),"",IF(AND(積算水温計算!AU138=FALSE,積算水温計算!AV138=TRUE),$N43,IF(AT43&gt;=$O43,"",IF(AT43*$P43*(1.010145+0.002345*AU$5)^10&gt;$O43,$O43,AT43*$P43*(1.010145+0.002345*AU$5)^10)))),IF(AU$6&lt;$BB43,"",IF(AU$6=$BB43,$T43,IF(AT43&gt;=$O43,"",IF(AT43*$P43*(1.010145+0.002345*AU$5)^10&gt;$O43,$O43,AT43*$P43*(1.010145+0.002345*AU$5)^10)))))</f>
        <v>#VALUE!</v>
      </c>
      <c r="AV43" s="203" t="e">
        <f>IF($S43="",IF(AND(積算水温計算!AV138=FALSE,積算水温計算!AW138=FALSE),"",IF(AND(積算水温計算!AV138=FALSE,積算水温計算!AW138=TRUE),$N43,IF(AU43&gt;=$O43,"",IF(AU43*$P43*(1.010145+0.002345*AV$5)^10&gt;$O43,$O43,AU43*$P43*(1.010145+0.002345*AV$5)^10)))),IF(AV$6&lt;$BB43,"",IF(AV$6=$BB43,$T43,IF(AU43&gt;=$O43,"",IF(AU43*$P43*(1.010145+0.002345*AV$5)^10&gt;$O43,$O43,AU43*$P43*(1.010145+0.002345*AV$5)^10)))))</f>
        <v>#VALUE!</v>
      </c>
      <c r="AW43" s="206" t="e">
        <f>IF($S43="",IF(AND(積算水温計算!AW138=FALSE,積算水温計算!AX138=FALSE),"",IF(AND(積算水温計算!AW138=FALSE,積算水温計算!AX138=TRUE),$N43,IF(AV43&gt;=$O43,"",IF(AV43*$P43*(1.010145+0.002345*AW$5)^10&gt;$O43,$O43,AV43*$P43*(1.010145+0.002345*AW$5)^10)))),IF(AW$6&lt;$BB43,"",IF(AW$6=$BB43,$T43,IF(AV43&gt;=$O43,"",IF(AV43*$P43*(1.010145+0.002345*AW$5)^10&gt;$O43,$O43,AV43*$P43*(1.010145+0.002345*AW$5)^10)))))</f>
        <v>#VALUE!</v>
      </c>
      <c r="AX43" s="207" t="e">
        <f>IF($S43="",IF(AND(積算水温計算!AX138=FALSE,積算水温計算!AY138=FALSE),"",IF(AND(積算水温計算!AX138=FALSE,積算水温計算!AY138=TRUE),$N43,IF(AW43&gt;=$O43,"",IF(AW43*$P43*(1.010145+0.002345*AX$5)^10&gt;$O43,$O43,AW43*$P43*(1.010145+0.002345*AX$5)^10)))),IF(AX$6&lt;$BB43,"",IF(AX$6=$BB43,$T43,IF(AW43&gt;=$O43,"",IF(AW43*$P43*(1.010145+0.002345*AX$5)^10&gt;$O43,$O43,AW43*$P43*(1.010145+0.002345*AX$5)^10)))))</f>
        <v>#VALUE!</v>
      </c>
      <c r="AY43" s="203" t="e">
        <f>IF($S43="",IF(AND(積算水温計算!AY138=FALSE,積算水温計算!AZ138=FALSE),"",IF(AND(積算水温計算!AY138=FALSE,積算水温計算!AZ138=TRUE),$N43,IF(AX43&gt;=$O43,"",IF(AX43*$P43*(1.010145+0.002345*AY$5)^10&gt;$O43,$O43,AX43*$P43*(1.010145+0.002345*AY$5)^10)))),IF(AY$6&lt;$BB43,"",IF(AY$6=$BB43,$T43,IF(AX43&gt;=$O43,"",IF(AX43*$P43*(1.010145+0.002345*AY$5)^10&gt;$O43,$O43,AX43*$P43*(1.010145+0.002345*AY$5)^10)))))</f>
        <v>#VALUE!</v>
      </c>
      <c r="AZ43" s="170" t="str">
        <f t="shared" si="1"/>
        <v/>
      </c>
      <c r="BA43" s="170" t="str">
        <f t="shared" si="2"/>
        <v/>
      </c>
      <c r="BB43" s="170" t="str">
        <f t="shared" si="3"/>
        <v/>
      </c>
      <c r="BC43" s="170" t="str">
        <f t="shared" si="4"/>
        <v/>
      </c>
    </row>
    <row r="44" spans="1:55" x14ac:dyDescent="0.4">
      <c r="A44" s="171" t="str">
        <f>IF(●入力フォーム!A44="","",●入力フォーム!A44)</f>
        <v/>
      </c>
      <c r="B44" s="197" t="str">
        <f>IF(●入力フォーム!B44="","",●入力フォーム!B44)</f>
        <v/>
      </c>
      <c r="C44" s="198" t="str">
        <f>IF(●入力フォーム!C44="","",●入力フォーム!C44)</f>
        <v/>
      </c>
      <c r="D44" s="198" t="str">
        <f>IF(●入力フォーム!D44="","",●入力フォーム!D44)</f>
        <v/>
      </c>
      <c r="E44" s="199" t="str">
        <f>IF(●入力フォーム!E44="","",●入力フォーム!E44)</f>
        <v/>
      </c>
      <c r="F44" s="198" t="str">
        <f>IF(●入力フォーム!F44="","",●入力フォーム!F44)</f>
        <v/>
      </c>
      <c r="G44" s="200" t="str">
        <f>IF(●入力フォーム!G44="","",●入力フォーム!G44)</f>
        <v/>
      </c>
      <c r="H44" s="200" t="str">
        <f>IF(●入力フォーム!H44="","",●入力フォーム!H44)</f>
        <v/>
      </c>
      <c r="I44" s="200" t="str">
        <f>IF(●入力フォーム!I44="","",●入力フォーム!I44)</f>
        <v/>
      </c>
      <c r="J44" s="171" t="str">
        <f>IF(●入力フォーム!J44="","",●入力フォーム!J44)</f>
        <v/>
      </c>
      <c r="K44" s="171" t="str">
        <f>IF(●入力フォーム!K44="","",●入力フォーム!K44)</f>
        <v/>
      </c>
      <c r="L44" s="170" t="str">
        <f>IF(●入力フォーム!L44="","",●入力フォーム!L44)</f>
        <v/>
      </c>
      <c r="M44" s="170">
        <f>IF(●入力フォーム!M44="","",●入力フォーム!M44)</f>
        <v>960</v>
      </c>
      <c r="N44" s="201">
        <f>IF(●入力フォーム!N44="","",●入力フォーム!N44)</f>
        <v>0.4</v>
      </c>
      <c r="O44" s="201">
        <f>IF(●入力フォーム!O44="","",●入力フォーム!O44)</f>
        <v>1.3</v>
      </c>
      <c r="P44" s="201">
        <f>IF(●入力フォーム!P44="","",●入力フォーム!P44)</f>
        <v>1</v>
      </c>
      <c r="Q44" s="202" t="str">
        <f>IF(●入力フォーム!Q44="","",●入力フォーム!Q44)</f>
        <v/>
      </c>
      <c r="R44" s="170" t="str">
        <f>IF(●入力フォーム!R44="","",●入力フォーム!R44)</f>
        <v/>
      </c>
      <c r="S44" s="171" t="str">
        <f>IF(●入力フォーム!S44="","",●入力フォーム!S44)</f>
        <v/>
      </c>
      <c r="T44" s="170" t="str">
        <f>IF(●入力フォーム!T44="","",●入力フォーム!T44)</f>
        <v/>
      </c>
      <c r="U44" s="171" t="str">
        <f>IF(●入力フォーム!U44="","",●入力フォーム!U44)</f>
        <v/>
      </c>
      <c r="V44" s="201" t="str">
        <f t="shared" si="5"/>
        <v/>
      </c>
      <c r="W44" s="170" t="str">
        <f>IF(●入力フォーム!W44="","",●入力フォーム!W44)</f>
        <v/>
      </c>
      <c r="X44" s="203"/>
      <c r="Y44" s="203" t="e">
        <f>IF($S44="",IF(AND(積算水温計算!Y139=FALSE,積算水温計算!Z139=FALSE),"",IF(AND(積算水温計算!Y139=FALSE,積算水温計算!Z139=TRUE),$N44,IF(X44&gt;=$O44,"",IF(X44*$P44*(1.010145+0.002345*Y$5)^10&gt;$O44,$O44,X44*$P44*(1.010145+0.002345*Y$5)^10)))),IF(Y$6&lt;$BB44,"",IF(Y$6=$BB44,$T44,IF(X44&gt;=$O44,"",IF(X44*$P44*(1.010145+0.002345*Y$5)^10&gt;$O44,$O44,X44*$P44*(1.010145+0.002345*Y$5)^10)))))</f>
        <v>#VALUE!</v>
      </c>
      <c r="Z44" s="203" t="e">
        <f>IF($S44="",IF(AND(積算水温計算!Z139=FALSE,積算水温計算!AA139=FALSE),"",IF(AND(積算水温計算!Z139=FALSE,積算水温計算!AA139=TRUE),$N44,IF(Y44&gt;=$O44,"",IF(Y44*$P44*(1.010145+0.002345*Z$5)^10&gt;$O44,$O44,Y44*$P44*(1.010145+0.002345*Z$5)^10)))),IF(Z$6&lt;$BB44,"",IF(Z$6=$BB44,$T44,IF(Y44&gt;=$O44,"",IF(Y44*$P44*(1.010145+0.002345*Z$5)^10&gt;$O44,$O44,Y44*$P44*(1.010145+0.002345*Z$5)^10)))))</f>
        <v>#VALUE!</v>
      </c>
      <c r="AA44" s="203" t="e">
        <f>IF($S44="",IF(AND(積算水温計算!AA139=FALSE,積算水温計算!AB139=FALSE),"",IF(AND(積算水温計算!AA139=FALSE,積算水温計算!AB139=TRUE),$N44,IF(Z44&gt;=$O44,"",IF(Z44*$P44*(1.010145+0.002345*AA$5)^10&gt;$O44,$O44,Z44*$P44*(1.010145+0.002345*AA$5)^10)))),IF(AA$6&lt;$BB44,"",IF(AA$6=$BB44,$T44,IF(Z44&gt;=$O44,"",IF(Z44*$P44*(1.010145+0.002345*AA$5)^10&gt;$O44,$O44,Z44*$P44*(1.010145+0.002345*AA$5)^10)))))</f>
        <v>#VALUE!</v>
      </c>
      <c r="AB44" s="203" t="e">
        <f>IF($S44="",IF(AND(積算水温計算!AB139=FALSE,積算水温計算!AC139=FALSE),"",IF(AND(積算水温計算!AB139=FALSE,積算水温計算!AC139=TRUE),$N44,IF(AA44&gt;=$O44,"",IF(AA44*$P44*(1.010145+0.002345*AB$5)^10&gt;$O44,$O44,AA44*$P44*(1.010145+0.002345*AB$5)^10)))),IF(AB$6&lt;$BB44,"",IF(AB$6=$BB44,$T44,IF(AA44&gt;=$O44,"",IF(AA44*$P44*(1.010145+0.002345*AB$5)^10&gt;$O44,$O44,AA44*$P44*(1.010145+0.002345*AB$5)^10)))))</f>
        <v>#VALUE!</v>
      </c>
      <c r="AC44" s="203" t="e">
        <f>IF($S44="",IF(AND(積算水温計算!AC139=FALSE,積算水温計算!AD139=FALSE),"",IF(AND(積算水温計算!AC139=FALSE,積算水温計算!AD139=TRUE),$N44,IF(AB44&gt;=$O44,"",IF(AB44*$P44*(1.010145+0.002345*AC$5)^10&gt;$O44,$O44,AB44*$P44*(1.010145+0.002345*AC$5)^10)))),IF(AC$6&lt;$BB44,"",IF(AC$6=$BB44,$T44,IF(AB44&gt;=$O44,"",IF(AB44*$P44*(1.010145+0.002345*AC$5)^10&gt;$O44,$O44,AB44*$P44*(1.010145+0.002345*AC$5)^10)))))</f>
        <v>#VALUE!</v>
      </c>
      <c r="AD44" s="203" t="e">
        <f>IF($S44="",IF(AND(積算水温計算!AD139=FALSE,積算水温計算!AE139=FALSE),"",IF(AND(積算水温計算!AD139=FALSE,積算水温計算!AE139=TRUE),$N44,IF(AC44&gt;=$O44,"",IF(AC44*$P44*(1.010145+0.002345*AD$5)^10&gt;$O44,$O44,AC44*$P44*(1.010145+0.002345*AD$5)^10)))),IF(AD$6&lt;$BB44,"",IF(AD$6=$BB44,$T44,IF(AC44&gt;=$O44,"",IF(AC44*$P44*(1.010145+0.002345*AD$5)^10&gt;$O44,$O44,AC44*$P44*(1.010145+0.002345*AD$5)^10)))))</f>
        <v>#VALUE!</v>
      </c>
      <c r="AE44" s="203" t="e">
        <f>IF($S44="",IF(AND(積算水温計算!AE139=FALSE,積算水温計算!AF139=FALSE),"",IF(AND(積算水温計算!AE139=FALSE,積算水温計算!AF139=TRUE),$N44,IF(AD44&gt;=$O44,"",IF(AD44*$P44*(1.010145+0.002345*AE$5)^10&gt;$O44,$O44,AD44*$P44*(1.010145+0.002345*AE$5)^10)))),IF(AE$6&lt;$BB44,"",IF(AE$6=$BB44,$T44,IF(AD44&gt;=$O44,"",IF(AD44*$P44*(1.010145+0.002345*AE$5)^10&gt;$O44,$O44,AD44*$P44*(1.010145+0.002345*AE$5)^10)))))</f>
        <v>#VALUE!</v>
      </c>
      <c r="AF44" s="203" t="e">
        <f>IF($S44="",IF(AND(積算水温計算!AF139=FALSE,積算水温計算!AG139=FALSE),"",IF(AND(積算水温計算!AF139=FALSE,積算水温計算!AG139=TRUE),$N44,IF(AE44&gt;=$O44,"",IF(AE44*$P44*(1.010145+0.002345*AF$5)^10&gt;$O44,$O44,AE44*$P44*(1.010145+0.002345*AF$5)^10)))),IF(AF$6&lt;$BB44,"",IF(AF$6=$BB44,$T44,IF(AE44&gt;=$O44,"",IF(AE44*$P44*(1.010145+0.002345*AF$5)^10&gt;$O44,$O44,AE44*$P44*(1.010145+0.002345*AF$5)^10)))))</f>
        <v>#VALUE!</v>
      </c>
      <c r="AG44" s="203" t="e">
        <f>IF($S44="",IF(AND(積算水温計算!AG139=FALSE,積算水温計算!AH139=FALSE),"",IF(AND(積算水温計算!AG139=FALSE,積算水温計算!AH139=TRUE),$N44,IF(AF44&gt;=$O44,"",IF(AF44*$P44*(1.010145+0.002345*AG$5)^10&gt;$O44,$O44,AF44*$P44*(1.010145+0.002345*AG$5)^10)))),IF(AG$6&lt;$BB44,"",IF(AG$6=$BB44,$T44,IF(AF44&gt;=$O44,"",IF(AF44*$P44*(1.010145+0.002345*AG$5)^10&gt;$O44,$O44,AF44*$P44*(1.010145+0.002345*AG$5)^10)))))</f>
        <v>#VALUE!</v>
      </c>
      <c r="AH44" s="203" t="e">
        <f>IF($S44="",IF(AND(積算水温計算!AH139=FALSE,積算水温計算!AI139=FALSE),"",IF(AND(積算水温計算!AH139=FALSE,積算水温計算!AI139=TRUE),$N44,IF(AG44&gt;=$O44,"",IF(AG44*$P44*(1.010145+0.002345*AH$5)^10&gt;$O44,$O44,AG44*$P44*(1.010145+0.002345*AH$5)^10)))),IF(AH$6&lt;$BB44,"",IF(AH$6=$BB44,$T44,IF(AG44&gt;=$O44,"",IF(AG44*$P44*(1.010145+0.002345*AH$5)^10&gt;$O44,$O44,AG44*$P44*(1.010145+0.002345*AH$5)^10)))))</f>
        <v>#VALUE!</v>
      </c>
      <c r="AI44" s="203" t="e">
        <f>IF($S44="",IF(AND(積算水温計算!AI139=FALSE,積算水温計算!AJ139=FALSE),"",IF(AND(積算水温計算!AI139=FALSE,積算水温計算!AJ139=TRUE),$N44,IF(AH44&gt;=$O44,"",IF(AH44*$P44*(1.010145+0.002345*AI$5)^10&gt;$O44,$O44,AH44*$P44*(1.010145+0.002345*AI$5)^10)))),IF(AI$6&lt;$BB44,"",IF(AI$6=$BB44,$T44,IF(AH44&gt;=$O44,"",IF(AH44*$P44*(1.010145+0.002345*AI$5)^10&gt;$O44,$O44,AH44*$P44*(1.010145+0.002345*AI$5)^10)))))</f>
        <v>#VALUE!</v>
      </c>
      <c r="AJ44" s="203" t="e">
        <f>IF($S44="",IF(AND(積算水温計算!AJ139=FALSE,積算水温計算!AK139=FALSE),"",IF(AND(積算水温計算!AJ139=FALSE,積算水温計算!AK139=TRUE),$N44,IF(AI44&gt;=$O44,"",IF(AI44*$P44*(1.010145+0.002345*AJ$5)^10&gt;$O44,$O44,AI44*$P44*(1.010145+0.002345*AJ$5)^10)))),IF(AJ$6&lt;$BB44,"",IF(AJ$6=$BB44,$T44,IF(AI44&gt;=$O44,"",IF(AI44*$P44*(1.010145+0.002345*AJ$5)^10&gt;$O44,$O44,AI44*$P44*(1.010145+0.002345*AJ$5)^10)))))</f>
        <v>#VALUE!</v>
      </c>
      <c r="AK44" s="203" t="e">
        <f>IF($S44="",IF(AND(積算水温計算!AK139=FALSE,積算水温計算!AL139=FALSE),"",IF(AND(積算水温計算!AK139=FALSE,積算水温計算!AL139=TRUE),$N44,IF(AJ44&gt;=$O44,"",IF(AJ44*$P44*(1.010145+0.002345*AK$5)^10&gt;$O44,$O44,AJ44*$P44*(1.010145+0.002345*AK$5)^10)))),IF(AK$6&lt;$BB44,"",IF(AK$6=$BB44,$T44,IF(AJ44&gt;=$O44,"",IF(AJ44*$P44*(1.010145+0.002345*AK$5)^10&gt;$O44,$O44,AJ44*$P44*(1.010145+0.002345*AK$5)^10)))))</f>
        <v>#VALUE!</v>
      </c>
      <c r="AL44" s="203" t="e">
        <f>IF($S44="",IF(AND(積算水温計算!AL139=FALSE,積算水温計算!AM139=FALSE),"",IF(AND(積算水温計算!AL139=FALSE,積算水温計算!AM139=TRUE),$N44,IF(AK44&gt;=$O44,"",IF(AK44*$P44*(1.010145+0.002345*AL$5)^10&gt;$O44,$O44,AK44*$P44*(1.010145+0.002345*AL$5)^10)))),IF(AL$6&lt;$BB44,"",IF(AL$6=$BB44,$T44,IF(AK44&gt;=$O44,"",IF(AK44*$P44*(1.010145+0.002345*AL$5)^10&gt;$O44,$O44,AK44*$P44*(1.010145+0.002345*AL$5)^10)))))</f>
        <v>#VALUE!</v>
      </c>
      <c r="AM44" s="203" t="e">
        <f>IF($S44="",IF(AND(積算水温計算!AM139=FALSE,積算水温計算!AN139=FALSE),"",IF(AND(積算水温計算!AM139=FALSE,積算水温計算!AN139=TRUE),$N44,IF(AL44&gt;=$O44,"",IF(AL44*$P44*(1.010145+0.002345*AM$5)^10&gt;$O44,$O44,AL44*$P44*(1.010145+0.002345*AM$5)^10)))),IF(AM$6&lt;$BB44,"",IF(AM$6=$BB44,$T44,IF(AL44&gt;=$O44,"",IF(AL44*$P44*(1.010145+0.002345*AM$5)^10&gt;$O44,$O44,AL44*$P44*(1.010145+0.002345*AM$5)^10)))))</f>
        <v>#VALUE!</v>
      </c>
      <c r="AN44" s="203" t="e">
        <f>IF($S44="",IF(AND(積算水温計算!AN139=FALSE,積算水温計算!AO139=FALSE),"",IF(AND(積算水温計算!AN139=FALSE,積算水温計算!AO139=TRUE),$N44,IF(AM44&gt;=$O44,"",IF(AM44*$P44*(1.010145+0.002345*AN$5)^10&gt;$O44,$O44,AM44*$P44*(1.010145+0.002345*AN$5)^10)))),IF(AN$6&lt;$BB44,"",IF(AN$6=$BB44,$T44,IF(AM44&gt;=$O44,"",IF(AM44*$P44*(1.010145+0.002345*AN$5)^10&gt;$O44,$O44,AM44*$P44*(1.010145+0.002345*AN$5)^10)))))</f>
        <v>#VALUE!</v>
      </c>
      <c r="AO44" s="203" t="e">
        <f>IF($S44="",IF(AND(積算水温計算!AO139=FALSE,積算水温計算!AP139=FALSE),"",IF(AND(積算水温計算!AO139=FALSE,積算水温計算!AP139=TRUE),$N44,IF(AN44&gt;=$O44,"",IF(AN44*$P44*(1.010145+0.002345*AO$5)^10&gt;$O44,$O44,AN44*$P44*(1.010145+0.002345*AO$5)^10)))),IF(AO$6&lt;$BB44,"",IF(AO$6=$BB44,$T44,IF(AN44&gt;=$O44,"",IF(AN44*$P44*(1.010145+0.002345*AO$5)^10&gt;$O44,$O44,AN44*$P44*(1.010145+0.002345*AO$5)^10)))))</f>
        <v>#VALUE!</v>
      </c>
      <c r="AP44" s="203" t="e">
        <f>IF($S44="",IF(AND(積算水温計算!AP139=FALSE,積算水温計算!AQ139=FALSE),"",IF(AND(積算水温計算!AP139=FALSE,積算水温計算!AQ139=TRUE),$N44,IF(AO44&gt;=$O44,"",IF(AO44*$P44*(1.010145+0.002345*AP$5)^10&gt;$O44,$O44,AO44*$P44*(1.010145+0.002345*AP$5)^10)))),IF(AP$6&lt;$BB44,"",IF(AP$6=$BB44,$T44,IF(AO44&gt;=$O44,"",IF(AO44*$P44*(1.010145+0.002345*AP$5)^10&gt;$O44,$O44,AO44*$P44*(1.010145+0.002345*AP$5)^10)))))</f>
        <v>#VALUE!</v>
      </c>
      <c r="AQ44" s="204" t="e">
        <f>IF($S44="",IF(AND(積算水温計算!AQ139=FALSE,積算水温計算!AR139=FALSE),"",IF(AND(積算水温計算!AQ139=FALSE,積算水温計算!AR139=TRUE),$N44,IF(AP44&gt;=$O44,"",IF(AP44*$P44*(1.010145+0.002345*AQ$5)^10&gt;$O44,$O44,AP44*$P44*(1.010145+0.002345*AQ$5)^10)))),IF(AQ$6&lt;$BB44,"",IF(AQ$6=$BB44,$T44,IF(AP44&gt;=$O44,"",IF(AP44*$P44*(1.010145+0.002345*AQ$5)^10&gt;$O44,$O44,AP44*$P44*(1.010145+0.002345*AQ$5)^10)))))</f>
        <v>#VALUE!</v>
      </c>
      <c r="AR44" s="205" t="e">
        <f>IF($S44="",IF(AND(積算水温計算!AR139=FALSE,積算水温計算!AS139=FALSE),"",IF(AND(積算水温計算!AR139=FALSE,積算水温計算!AS139=TRUE),$N44,IF(AQ44&gt;=$O44,"",IF(AQ44*$P44*(1.010145+0.002345*AR$5)^10&gt;$O44,$O44,AQ44*$P44*(1.010145+0.002345*AR$5)^10)))),IF(AR$6&lt;$BB44,"",IF(AR$6=$BB44,$T44,IF(AQ44&gt;=$O44,"",IF(AQ44*$P44*(1.010145+0.002345*AR$5)^10&gt;$O44,$O44,AQ44*$P44*(1.010145+0.002345*AR$5)^10)))))</f>
        <v>#VALUE!</v>
      </c>
      <c r="AS44" s="203" t="e">
        <f>IF($S44="",IF(AND(積算水温計算!AS139=FALSE,積算水温計算!AT139=FALSE),"",IF(AND(積算水温計算!AS139=FALSE,積算水温計算!AT139=TRUE),$N44,IF(AR44&gt;=$O44,"",IF(AR44*$P44*(1.010145+0.002345*AS$5)^10&gt;$O44,$O44,AR44*$P44*(1.010145+0.002345*AS$5)^10)))),IF(AS$6&lt;$BB44,"",IF(AS$6=$BB44,$T44,IF(AR44&gt;=$O44,"",IF(AR44*$P44*(1.010145+0.002345*AS$5)^10&gt;$O44,$O44,AR44*$P44*(1.010145+0.002345*AS$5)^10)))))</f>
        <v>#VALUE!</v>
      </c>
      <c r="AT44" s="203" t="e">
        <f>IF($S44="",IF(AND(積算水温計算!AT139=FALSE,積算水温計算!AU139=FALSE),"",IF(AND(積算水温計算!AT139=FALSE,積算水温計算!AU139=TRUE),$N44,IF(AS44&gt;=$O44,"",IF(AS44*$P44*(1.010145+0.002345*AT$5)^10&gt;$O44,$O44,AS44*$P44*(1.010145+0.002345*AT$5)^10)))),IF(AT$6&lt;$BB44,"",IF(AT$6=$BB44,$T44,IF(AS44&gt;=$O44,"",IF(AS44*$P44*(1.010145+0.002345*AT$5)^10&gt;$O44,$O44,AS44*$P44*(1.010145+0.002345*AT$5)^10)))))</f>
        <v>#VALUE!</v>
      </c>
      <c r="AU44" s="203" t="e">
        <f>IF($S44="",IF(AND(積算水温計算!AU139=FALSE,積算水温計算!AV139=FALSE),"",IF(AND(積算水温計算!AU139=FALSE,積算水温計算!AV139=TRUE),$N44,IF(AT44&gt;=$O44,"",IF(AT44*$P44*(1.010145+0.002345*AU$5)^10&gt;$O44,$O44,AT44*$P44*(1.010145+0.002345*AU$5)^10)))),IF(AU$6&lt;$BB44,"",IF(AU$6=$BB44,$T44,IF(AT44&gt;=$O44,"",IF(AT44*$P44*(1.010145+0.002345*AU$5)^10&gt;$O44,$O44,AT44*$P44*(1.010145+0.002345*AU$5)^10)))))</f>
        <v>#VALUE!</v>
      </c>
      <c r="AV44" s="203" t="e">
        <f>IF($S44="",IF(AND(積算水温計算!AV139=FALSE,積算水温計算!AW139=FALSE),"",IF(AND(積算水温計算!AV139=FALSE,積算水温計算!AW139=TRUE),$N44,IF(AU44&gt;=$O44,"",IF(AU44*$P44*(1.010145+0.002345*AV$5)^10&gt;$O44,$O44,AU44*$P44*(1.010145+0.002345*AV$5)^10)))),IF(AV$6&lt;$BB44,"",IF(AV$6=$BB44,$T44,IF(AU44&gt;=$O44,"",IF(AU44*$P44*(1.010145+0.002345*AV$5)^10&gt;$O44,$O44,AU44*$P44*(1.010145+0.002345*AV$5)^10)))))</f>
        <v>#VALUE!</v>
      </c>
      <c r="AW44" s="206" t="e">
        <f>IF($S44="",IF(AND(積算水温計算!AW139=FALSE,積算水温計算!AX139=FALSE),"",IF(AND(積算水温計算!AW139=FALSE,積算水温計算!AX139=TRUE),$N44,IF(AV44&gt;=$O44,"",IF(AV44*$P44*(1.010145+0.002345*AW$5)^10&gt;$O44,$O44,AV44*$P44*(1.010145+0.002345*AW$5)^10)))),IF(AW$6&lt;$BB44,"",IF(AW$6=$BB44,$T44,IF(AV44&gt;=$O44,"",IF(AV44*$P44*(1.010145+0.002345*AW$5)^10&gt;$O44,$O44,AV44*$P44*(1.010145+0.002345*AW$5)^10)))))</f>
        <v>#VALUE!</v>
      </c>
      <c r="AX44" s="207" t="e">
        <f>IF($S44="",IF(AND(積算水温計算!AX139=FALSE,積算水温計算!AY139=FALSE),"",IF(AND(積算水温計算!AX139=FALSE,積算水温計算!AY139=TRUE),$N44,IF(AW44&gt;=$O44,"",IF(AW44*$P44*(1.010145+0.002345*AX$5)^10&gt;$O44,$O44,AW44*$P44*(1.010145+0.002345*AX$5)^10)))),IF(AX$6&lt;$BB44,"",IF(AX$6=$BB44,$T44,IF(AW44&gt;=$O44,"",IF(AW44*$P44*(1.010145+0.002345*AX$5)^10&gt;$O44,$O44,AW44*$P44*(1.010145+0.002345*AX$5)^10)))))</f>
        <v>#VALUE!</v>
      </c>
      <c r="AY44" s="203" t="e">
        <f>IF($S44="",IF(AND(積算水温計算!AY139=FALSE,積算水温計算!AZ139=FALSE),"",IF(AND(積算水温計算!AY139=FALSE,積算水温計算!AZ139=TRUE),$N44,IF(AX44&gt;=$O44,"",IF(AX44*$P44*(1.010145+0.002345*AY$5)^10&gt;$O44,$O44,AX44*$P44*(1.010145+0.002345*AY$5)^10)))),IF(AY$6&lt;$BB44,"",IF(AY$6=$BB44,$T44,IF(AX44&gt;=$O44,"",IF(AX44*$P44*(1.010145+0.002345*AY$5)^10&gt;$O44,$O44,AX44*$P44*(1.010145+0.002345*AY$5)^10)))))</f>
        <v>#VALUE!</v>
      </c>
      <c r="AZ44" s="170" t="str">
        <f t="shared" si="1"/>
        <v/>
      </c>
      <c r="BA44" s="170" t="str">
        <f t="shared" si="2"/>
        <v/>
      </c>
      <c r="BB44" s="170" t="str">
        <f t="shared" si="3"/>
        <v/>
      </c>
      <c r="BC44" s="170" t="str">
        <f t="shared" si="4"/>
        <v/>
      </c>
    </row>
    <row r="45" spans="1:55" x14ac:dyDescent="0.4">
      <c r="A45" s="171" t="str">
        <f>IF(●入力フォーム!A45="","",●入力フォーム!A45)</f>
        <v/>
      </c>
      <c r="B45" s="197" t="str">
        <f>IF(●入力フォーム!B45="","",●入力フォーム!B45)</f>
        <v/>
      </c>
      <c r="C45" s="198" t="str">
        <f>IF(●入力フォーム!C45="","",●入力フォーム!C45)</f>
        <v/>
      </c>
      <c r="D45" s="198" t="str">
        <f>IF(●入力フォーム!D45="","",●入力フォーム!D45)</f>
        <v/>
      </c>
      <c r="E45" s="199" t="str">
        <f>IF(●入力フォーム!E45="","",●入力フォーム!E45)</f>
        <v/>
      </c>
      <c r="F45" s="198" t="str">
        <f>IF(●入力フォーム!F45="","",●入力フォーム!F45)</f>
        <v/>
      </c>
      <c r="G45" s="200" t="str">
        <f>IF(●入力フォーム!G45="","",●入力フォーム!G45)</f>
        <v/>
      </c>
      <c r="H45" s="200" t="str">
        <f>IF(●入力フォーム!H45="","",●入力フォーム!H45)</f>
        <v/>
      </c>
      <c r="I45" s="200" t="str">
        <f>IF(●入力フォーム!I45="","",●入力フォーム!I45)</f>
        <v/>
      </c>
      <c r="J45" s="171" t="str">
        <f>IF(●入力フォーム!J45="","",●入力フォーム!J45)</f>
        <v/>
      </c>
      <c r="K45" s="171" t="str">
        <f>IF(●入力フォーム!K45="","",●入力フォーム!K45)</f>
        <v/>
      </c>
      <c r="L45" s="170" t="str">
        <f>IF(●入力フォーム!L45="","",●入力フォーム!L45)</f>
        <v/>
      </c>
      <c r="M45" s="170">
        <f>IF(●入力フォーム!M45="","",●入力フォーム!M45)</f>
        <v>960</v>
      </c>
      <c r="N45" s="201">
        <f>IF(●入力フォーム!N45="","",●入力フォーム!N45)</f>
        <v>0.4</v>
      </c>
      <c r="O45" s="201">
        <f>IF(●入力フォーム!O45="","",●入力フォーム!O45)</f>
        <v>1.3</v>
      </c>
      <c r="P45" s="201">
        <f>IF(●入力フォーム!P45="","",●入力フォーム!P45)</f>
        <v>1</v>
      </c>
      <c r="Q45" s="202" t="str">
        <f>IF(●入力フォーム!Q45="","",●入力フォーム!Q45)</f>
        <v/>
      </c>
      <c r="R45" s="170" t="str">
        <f>IF(●入力フォーム!R45="","",●入力フォーム!R45)</f>
        <v/>
      </c>
      <c r="S45" s="171" t="str">
        <f>IF(●入力フォーム!S45="","",●入力フォーム!S45)</f>
        <v/>
      </c>
      <c r="T45" s="170" t="str">
        <f>IF(●入力フォーム!T45="","",●入力フォーム!T45)</f>
        <v/>
      </c>
      <c r="U45" s="171" t="str">
        <f>IF(●入力フォーム!U45="","",●入力フォーム!U45)</f>
        <v/>
      </c>
      <c r="V45" s="201" t="str">
        <f t="shared" si="5"/>
        <v/>
      </c>
      <c r="W45" s="170" t="str">
        <f>IF(●入力フォーム!W45="","",●入力フォーム!W45)</f>
        <v/>
      </c>
      <c r="X45" s="203"/>
      <c r="Y45" s="203" t="e">
        <f>IF($S45="",IF(AND(積算水温計算!Y140=FALSE,積算水温計算!Z140=FALSE),"",IF(AND(積算水温計算!Y140=FALSE,積算水温計算!Z140=TRUE),$N45,IF(X45&gt;=$O45,"",IF(X45*$P45*(1.010145+0.002345*Y$5)^10&gt;$O45,$O45,X45*$P45*(1.010145+0.002345*Y$5)^10)))),IF(Y$6&lt;$BB45,"",IF(Y$6=$BB45,$T45,IF(X45&gt;=$O45,"",IF(X45*$P45*(1.010145+0.002345*Y$5)^10&gt;$O45,$O45,X45*$P45*(1.010145+0.002345*Y$5)^10)))))</f>
        <v>#VALUE!</v>
      </c>
      <c r="Z45" s="203" t="e">
        <f>IF($S45="",IF(AND(積算水温計算!Z140=FALSE,積算水温計算!AA140=FALSE),"",IF(AND(積算水温計算!Z140=FALSE,積算水温計算!AA140=TRUE),$N45,IF(Y45&gt;=$O45,"",IF(Y45*$P45*(1.010145+0.002345*Z$5)^10&gt;$O45,$O45,Y45*$P45*(1.010145+0.002345*Z$5)^10)))),IF(Z$6&lt;$BB45,"",IF(Z$6=$BB45,$T45,IF(Y45&gt;=$O45,"",IF(Y45*$P45*(1.010145+0.002345*Z$5)^10&gt;$O45,$O45,Y45*$P45*(1.010145+0.002345*Z$5)^10)))))</f>
        <v>#VALUE!</v>
      </c>
      <c r="AA45" s="203" t="e">
        <f>IF($S45="",IF(AND(積算水温計算!AA140=FALSE,積算水温計算!AB140=FALSE),"",IF(AND(積算水温計算!AA140=FALSE,積算水温計算!AB140=TRUE),$N45,IF(Z45&gt;=$O45,"",IF(Z45*$P45*(1.010145+0.002345*AA$5)^10&gt;$O45,$O45,Z45*$P45*(1.010145+0.002345*AA$5)^10)))),IF(AA$6&lt;$BB45,"",IF(AA$6=$BB45,$T45,IF(Z45&gt;=$O45,"",IF(Z45*$P45*(1.010145+0.002345*AA$5)^10&gt;$O45,$O45,Z45*$P45*(1.010145+0.002345*AA$5)^10)))))</f>
        <v>#VALUE!</v>
      </c>
      <c r="AB45" s="203" t="e">
        <f>IF($S45="",IF(AND(積算水温計算!AB140=FALSE,積算水温計算!AC140=FALSE),"",IF(AND(積算水温計算!AB140=FALSE,積算水温計算!AC140=TRUE),$N45,IF(AA45&gt;=$O45,"",IF(AA45*$P45*(1.010145+0.002345*AB$5)^10&gt;$O45,$O45,AA45*$P45*(1.010145+0.002345*AB$5)^10)))),IF(AB$6&lt;$BB45,"",IF(AB$6=$BB45,$T45,IF(AA45&gt;=$O45,"",IF(AA45*$P45*(1.010145+0.002345*AB$5)^10&gt;$O45,$O45,AA45*$P45*(1.010145+0.002345*AB$5)^10)))))</f>
        <v>#VALUE!</v>
      </c>
      <c r="AC45" s="203" t="e">
        <f>IF($S45="",IF(AND(積算水温計算!AC140=FALSE,積算水温計算!AD140=FALSE),"",IF(AND(積算水温計算!AC140=FALSE,積算水温計算!AD140=TRUE),$N45,IF(AB45&gt;=$O45,"",IF(AB45*$P45*(1.010145+0.002345*AC$5)^10&gt;$O45,$O45,AB45*$P45*(1.010145+0.002345*AC$5)^10)))),IF(AC$6&lt;$BB45,"",IF(AC$6=$BB45,$T45,IF(AB45&gt;=$O45,"",IF(AB45*$P45*(1.010145+0.002345*AC$5)^10&gt;$O45,$O45,AB45*$P45*(1.010145+0.002345*AC$5)^10)))))</f>
        <v>#VALUE!</v>
      </c>
      <c r="AD45" s="203" t="e">
        <f>IF($S45="",IF(AND(積算水温計算!AD140=FALSE,積算水温計算!AE140=FALSE),"",IF(AND(積算水温計算!AD140=FALSE,積算水温計算!AE140=TRUE),$N45,IF(AC45&gt;=$O45,"",IF(AC45*$P45*(1.010145+0.002345*AD$5)^10&gt;$O45,$O45,AC45*$P45*(1.010145+0.002345*AD$5)^10)))),IF(AD$6&lt;$BB45,"",IF(AD$6=$BB45,$T45,IF(AC45&gt;=$O45,"",IF(AC45*$P45*(1.010145+0.002345*AD$5)^10&gt;$O45,$O45,AC45*$P45*(1.010145+0.002345*AD$5)^10)))))</f>
        <v>#VALUE!</v>
      </c>
      <c r="AE45" s="203" t="e">
        <f>IF($S45="",IF(AND(積算水温計算!AE140=FALSE,積算水温計算!AF140=FALSE),"",IF(AND(積算水温計算!AE140=FALSE,積算水温計算!AF140=TRUE),$N45,IF(AD45&gt;=$O45,"",IF(AD45*$P45*(1.010145+0.002345*AE$5)^10&gt;$O45,$O45,AD45*$P45*(1.010145+0.002345*AE$5)^10)))),IF(AE$6&lt;$BB45,"",IF(AE$6=$BB45,$T45,IF(AD45&gt;=$O45,"",IF(AD45*$P45*(1.010145+0.002345*AE$5)^10&gt;$O45,$O45,AD45*$P45*(1.010145+0.002345*AE$5)^10)))))</f>
        <v>#VALUE!</v>
      </c>
      <c r="AF45" s="203" t="e">
        <f>IF($S45="",IF(AND(積算水温計算!AF140=FALSE,積算水温計算!AG140=FALSE),"",IF(AND(積算水温計算!AF140=FALSE,積算水温計算!AG140=TRUE),$N45,IF(AE45&gt;=$O45,"",IF(AE45*$P45*(1.010145+0.002345*AF$5)^10&gt;$O45,$O45,AE45*$P45*(1.010145+0.002345*AF$5)^10)))),IF(AF$6&lt;$BB45,"",IF(AF$6=$BB45,$T45,IF(AE45&gt;=$O45,"",IF(AE45*$P45*(1.010145+0.002345*AF$5)^10&gt;$O45,$O45,AE45*$P45*(1.010145+0.002345*AF$5)^10)))))</f>
        <v>#VALUE!</v>
      </c>
      <c r="AG45" s="203" t="e">
        <f>IF($S45="",IF(AND(積算水温計算!AG140=FALSE,積算水温計算!AH140=FALSE),"",IF(AND(積算水温計算!AG140=FALSE,積算水温計算!AH140=TRUE),$N45,IF(AF45&gt;=$O45,"",IF(AF45*$P45*(1.010145+0.002345*AG$5)^10&gt;$O45,$O45,AF45*$P45*(1.010145+0.002345*AG$5)^10)))),IF(AG$6&lt;$BB45,"",IF(AG$6=$BB45,$T45,IF(AF45&gt;=$O45,"",IF(AF45*$P45*(1.010145+0.002345*AG$5)^10&gt;$O45,$O45,AF45*$P45*(1.010145+0.002345*AG$5)^10)))))</f>
        <v>#VALUE!</v>
      </c>
      <c r="AH45" s="203" t="e">
        <f>IF($S45="",IF(AND(積算水温計算!AH140=FALSE,積算水温計算!AI140=FALSE),"",IF(AND(積算水温計算!AH140=FALSE,積算水温計算!AI140=TRUE),$N45,IF(AG45&gt;=$O45,"",IF(AG45*$P45*(1.010145+0.002345*AH$5)^10&gt;$O45,$O45,AG45*$P45*(1.010145+0.002345*AH$5)^10)))),IF(AH$6&lt;$BB45,"",IF(AH$6=$BB45,$T45,IF(AG45&gt;=$O45,"",IF(AG45*$P45*(1.010145+0.002345*AH$5)^10&gt;$O45,$O45,AG45*$P45*(1.010145+0.002345*AH$5)^10)))))</f>
        <v>#VALUE!</v>
      </c>
      <c r="AI45" s="203" t="e">
        <f>IF($S45="",IF(AND(積算水温計算!AI140=FALSE,積算水温計算!AJ140=FALSE),"",IF(AND(積算水温計算!AI140=FALSE,積算水温計算!AJ140=TRUE),$N45,IF(AH45&gt;=$O45,"",IF(AH45*$P45*(1.010145+0.002345*AI$5)^10&gt;$O45,$O45,AH45*$P45*(1.010145+0.002345*AI$5)^10)))),IF(AI$6&lt;$BB45,"",IF(AI$6=$BB45,$T45,IF(AH45&gt;=$O45,"",IF(AH45*$P45*(1.010145+0.002345*AI$5)^10&gt;$O45,$O45,AH45*$P45*(1.010145+0.002345*AI$5)^10)))))</f>
        <v>#VALUE!</v>
      </c>
      <c r="AJ45" s="203" t="e">
        <f>IF($S45="",IF(AND(積算水温計算!AJ140=FALSE,積算水温計算!AK140=FALSE),"",IF(AND(積算水温計算!AJ140=FALSE,積算水温計算!AK140=TRUE),$N45,IF(AI45&gt;=$O45,"",IF(AI45*$P45*(1.010145+0.002345*AJ$5)^10&gt;$O45,$O45,AI45*$P45*(1.010145+0.002345*AJ$5)^10)))),IF(AJ$6&lt;$BB45,"",IF(AJ$6=$BB45,$T45,IF(AI45&gt;=$O45,"",IF(AI45*$P45*(1.010145+0.002345*AJ$5)^10&gt;$O45,$O45,AI45*$P45*(1.010145+0.002345*AJ$5)^10)))))</f>
        <v>#VALUE!</v>
      </c>
      <c r="AK45" s="203" t="e">
        <f>IF($S45="",IF(AND(積算水温計算!AK140=FALSE,積算水温計算!AL140=FALSE),"",IF(AND(積算水温計算!AK140=FALSE,積算水温計算!AL140=TRUE),$N45,IF(AJ45&gt;=$O45,"",IF(AJ45*$P45*(1.010145+0.002345*AK$5)^10&gt;$O45,$O45,AJ45*$P45*(1.010145+0.002345*AK$5)^10)))),IF(AK$6&lt;$BB45,"",IF(AK$6=$BB45,$T45,IF(AJ45&gt;=$O45,"",IF(AJ45*$P45*(1.010145+0.002345*AK$5)^10&gt;$O45,$O45,AJ45*$P45*(1.010145+0.002345*AK$5)^10)))))</f>
        <v>#VALUE!</v>
      </c>
      <c r="AL45" s="203" t="e">
        <f>IF($S45="",IF(AND(積算水温計算!AL140=FALSE,積算水温計算!AM140=FALSE),"",IF(AND(積算水温計算!AL140=FALSE,積算水温計算!AM140=TRUE),$N45,IF(AK45&gt;=$O45,"",IF(AK45*$P45*(1.010145+0.002345*AL$5)^10&gt;$O45,$O45,AK45*$P45*(1.010145+0.002345*AL$5)^10)))),IF(AL$6&lt;$BB45,"",IF(AL$6=$BB45,$T45,IF(AK45&gt;=$O45,"",IF(AK45*$P45*(1.010145+0.002345*AL$5)^10&gt;$O45,$O45,AK45*$P45*(1.010145+0.002345*AL$5)^10)))))</f>
        <v>#VALUE!</v>
      </c>
      <c r="AM45" s="203" t="e">
        <f>IF($S45="",IF(AND(積算水温計算!AM140=FALSE,積算水温計算!AN140=FALSE),"",IF(AND(積算水温計算!AM140=FALSE,積算水温計算!AN140=TRUE),$N45,IF(AL45&gt;=$O45,"",IF(AL45*$P45*(1.010145+0.002345*AM$5)^10&gt;$O45,$O45,AL45*$P45*(1.010145+0.002345*AM$5)^10)))),IF(AM$6&lt;$BB45,"",IF(AM$6=$BB45,$T45,IF(AL45&gt;=$O45,"",IF(AL45*$P45*(1.010145+0.002345*AM$5)^10&gt;$O45,$O45,AL45*$P45*(1.010145+0.002345*AM$5)^10)))))</f>
        <v>#VALUE!</v>
      </c>
      <c r="AN45" s="203" t="e">
        <f>IF($S45="",IF(AND(積算水温計算!AN140=FALSE,積算水温計算!AO140=FALSE),"",IF(AND(積算水温計算!AN140=FALSE,積算水温計算!AO140=TRUE),$N45,IF(AM45&gt;=$O45,"",IF(AM45*$P45*(1.010145+0.002345*AN$5)^10&gt;$O45,$O45,AM45*$P45*(1.010145+0.002345*AN$5)^10)))),IF(AN$6&lt;$BB45,"",IF(AN$6=$BB45,$T45,IF(AM45&gt;=$O45,"",IF(AM45*$P45*(1.010145+0.002345*AN$5)^10&gt;$O45,$O45,AM45*$P45*(1.010145+0.002345*AN$5)^10)))))</f>
        <v>#VALUE!</v>
      </c>
      <c r="AO45" s="203" t="e">
        <f>IF($S45="",IF(AND(積算水温計算!AO140=FALSE,積算水温計算!AP140=FALSE),"",IF(AND(積算水温計算!AO140=FALSE,積算水温計算!AP140=TRUE),$N45,IF(AN45&gt;=$O45,"",IF(AN45*$P45*(1.010145+0.002345*AO$5)^10&gt;$O45,$O45,AN45*$P45*(1.010145+0.002345*AO$5)^10)))),IF(AO$6&lt;$BB45,"",IF(AO$6=$BB45,$T45,IF(AN45&gt;=$O45,"",IF(AN45*$P45*(1.010145+0.002345*AO$5)^10&gt;$O45,$O45,AN45*$P45*(1.010145+0.002345*AO$5)^10)))))</f>
        <v>#VALUE!</v>
      </c>
      <c r="AP45" s="203" t="e">
        <f>IF($S45="",IF(AND(積算水温計算!AP140=FALSE,積算水温計算!AQ140=FALSE),"",IF(AND(積算水温計算!AP140=FALSE,積算水温計算!AQ140=TRUE),$N45,IF(AO45&gt;=$O45,"",IF(AO45*$P45*(1.010145+0.002345*AP$5)^10&gt;$O45,$O45,AO45*$P45*(1.010145+0.002345*AP$5)^10)))),IF(AP$6&lt;$BB45,"",IF(AP$6=$BB45,$T45,IF(AO45&gt;=$O45,"",IF(AO45*$P45*(1.010145+0.002345*AP$5)^10&gt;$O45,$O45,AO45*$P45*(1.010145+0.002345*AP$5)^10)))))</f>
        <v>#VALUE!</v>
      </c>
      <c r="AQ45" s="204" t="e">
        <f>IF($S45="",IF(AND(積算水温計算!AQ140=FALSE,積算水温計算!AR140=FALSE),"",IF(AND(積算水温計算!AQ140=FALSE,積算水温計算!AR140=TRUE),$N45,IF(AP45&gt;=$O45,"",IF(AP45*$P45*(1.010145+0.002345*AQ$5)^10&gt;$O45,$O45,AP45*$P45*(1.010145+0.002345*AQ$5)^10)))),IF(AQ$6&lt;$BB45,"",IF(AQ$6=$BB45,$T45,IF(AP45&gt;=$O45,"",IF(AP45*$P45*(1.010145+0.002345*AQ$5)^10&gt;$O45,$O45,AP45*$P45*(1.010145+0.002345*AQ$5)^10)))))</f>
        <v>#VALUE!</v>
      </c>
      <c r="AR45" s="205" t="e">
        <f>IF($S45="",IF(AND(積算水温計算!AR140=FALSE,積算水温計算!AS140=FALSE),"",IF(AND(積算水温計算!AR140=FALSE,積算水温計算!AS140=TRUE),$N45,IF(AQ45&gt;=$O45,"",IF(AQ45*$P45*(1.010145+0.002345*AR$5)^10&gt;$O45,$O45,AQ45*$P45*(1.010145+0.002345*AR$5)^10)))),IF(AR$6&lt;$BB45,"",IF(AR$6=$BB45,$T45,IF(AQ45&gt;=$O45,"",IF(AQ45*$P45*(1.010145+0.002345*AR$5)^10&gt;$O45,$O45,AQ45*$P45*(1.010145+0.002345*AR$5)^10)))))</f>
        <v>#VALUE!</v>
      </c>
      <c r="AS45" s="203" t="e">
        <f>IF($S45="",IF(AND(積算水温計算!AS140=FALSE,積算水温計算!AT140=FALSE),"",IF(AND(積算水温計算!AS140=FALSE,積算水温計算!AT140=TRUE),$N45,IF(AR45&gt;=$O45,"",IF(AR45*$P45*(1.010145+0.002345*AS$5)^10&gt;$O45,$O45,AR45*$P45*(1.010145+0.002345*AS$5)^10)))),IF(AS$6&lt;$BB45,"",IF(AS$6=$BB45,$T45,IF(AR45&gt;=$O45,"",IF(AR45*$P45*(1.010145+0.002345*AS$5)^10&gt;$O45,$O45,AR45*$P45*(1.010145+0.002345*AS$5)^10)))))</f>
        <v>#VALUE!</v>
      </c>
      <c r="AT45" s="203" t="e">
        <f>IF($S45="",IF(AND(積算水温計算!AT140=FALSE,積算水温計算!AU140=FALSE),"",IF(AND(積算水温計算!AT140=FALSE,積算水温計算!AU140=TRUE),$N45,IF(AS45&gt;=$O45,"",IF(AS45*$P45*(1.010145+0.002345*AT$5)^10&gt;$O45,$O45,AS45*$P45*(1.010145+0.002345*AT$5)^10)))),IF(AT$6&lt;$BB45,"",IF(AT$6=$BB45,$T45,IF(AS45&gt;=$O45,"",IF(AS45*$P45*(1.010145+0.002345*AT$5)^10&gt;$O45,$O45,AS45*$P45*(1.010145+0.002345*AT$5)^10)))))</f>
        <v>#VALUE!</v>
      </c>
      <c r="AU45" s="203" t="e">
        <f>IF($S45="",IF(AND(積算水温計算!AU140=FALSE,積算水温計算!AV140=FALSE),"",IF(AND(積算水温計算!AU140=FALSE,積算水温計算!AV140=TRUE),$N45,IF(AT45&gt;=$O45,"",IF(AT45*$P45*(1.010145+0.002345*AU$5)^10&gt;$O45,$O45,AT45*$P45*(1.010145+0.002345*AU$5)^10)))),IF(AU$6&lt;$BB45,"",IF(AU$6=$BB45,$T45,IF(AT45&gt;=$O45,"",IF(AT45*$P45*(1.010145+0.002345*AU$5)^10&gt;$O45,$O45,AT45*$P45*(1.010145+0.002345*AU$5)^10)))))</f>
        <v>#VALUE!</v>
      </c>
      <c r="AV45" s="203" t="e">
        <f>IF($S45="",IF(AND(積算水温計算!AV140=FALSE,積算水温計算!AW140=FALSE),"",IF(AND(積算水温計算!AV140=FALSE,積算水温計算!AW140=TRUE),$N45,IF(AU45&gt;=$O45,"",IF(AU45*$P45*(1.010145+0.002345*AV$5)^10&gt;$O45,$O45,AU45*$P45*(1.010145+0.002345*AV$5)^10)))),IF(AV$6&lt;$BB45,"",IF(AV$6=$BB45,$T45,IF(AU45&gt;=$O45,"",IF(AU45*$P45*(1.010145+0.002345*AV$5)^10&gt;$O45,$O45,AU45*$P45*(1.010145+0.002345*AV$5)^10)))))</f>
        <v>#VALUE!</v>
      </c>
      <c r="AW45" s="206" t="e">
        <f>IF($S45="",IF(AND(積算水温計算!AW140=FALSE,積算水温計算!AX140=FALSE),"",IF(AND(積算水温計算!AW140=FALSE,積算水温計算!AX140=TRUE),$N45,IF(AV45&gt;=$O45,"",IF(AV45*$P45*(1.010145+0.002345*AW$5)^10&gt;$O45,$O45,AV45*$P45*(1.010145+0.002345*AW$5)^10)))),IF(AW$6&lt;$BB45,"",IF(AW$6=$BB45,$T45,IF(AV45&gt;=$O45,"",IF(AV45*$P45*(1.010145+0.002345*AW$5)^10&gt;$O45,$O45,AV45*$P45*(1.010145+0.002345*AW$5)^10)))))</f>
        <v>#VALUE!</v>
      </c>
      <c r="AX45" s="207" t="e">
        <f>IF($S45="",IF(AND(積算水温計算!AX140=FALSE,積算水温計算!AY140=FALSE),"",IF(AND(積算水温計算!AX140=FALSE,積算水温計算!AY140=TRUE),$N45,IF(AW45&gt;=$O45,"",IF(AW45*$P45*(1.010145+0.002345*AX$5)^10&gt;$O45,$O45,AW45*$P45*(1.010145+0.002345*AX$5)^10)))),IF(AX$6&lt;$BB45,"",IF(AX$6=$BB45,$T45,IF(AW45&gt;=$O45,"",IF(AW45*$P45*(1.010145+0.002345*AX$5)^10&gt;$O45,$O45,AW45*$P45*(1.010145+0.002345*AX$5)^10)))))</f>
        <v>#VALUE!</v>
      </c>
      <c r="AY45" s="203" t="e">
        <f>IF($S45="",IF(AND(積算水温計算!AY140=FALSE,積算水温計算!AZ140=FALSE),"",IF(AND(積算水温計算!AY140=FALSE,積算水温計算!AZ140=TRUE),$N45,IF(AX45&gt;=$O45,"",IF(AX45*$P45*(1.010145+0.002345*AY$5)^10&gt;$O45,$O45,AX45*$P45*(1.010145+0.002345*AY$5)^10)))),IF(AY$6&lt;$BB45,"",IF(AY$6=$BB45,$T45,IF(AX45&gt;=$O45,"",IF(AX45*$P45*(1.010145+0.002345*AY$5)^10&gt;$O45,$O45,AX45*$P45*(1.010145+0.002345*AY$5)^10)))))</f>
        <v>#VALUE!</v>
      </c>
      <c r="AZ45" s="170" t="str">
        <f t="shared" si="1"/>
        <v/>
      </c>
      <c r="BA45" s="170" t="str">
        <f t="shared" si="2"/>
        <v/>
      </c>
      <c r="BB45" s="170" t="str">
        <f t="shared" si="3"/>
        <v/>
      </c>
      <c r="BC45" s="170" t="str">
        <f t="shared" si="4"/>
        <v/>
      </c>
    </row>
    <row r="46" spans="1:55" x14ac:dyDescent="0.4">
      <c r="A46" s="171" t="str">
        <f>IF(●入力フォーム!A46="","",●入力フォーム!A46)</f>
        <v/>
      </c>
      <c r="B46" s="197" t="str">
        <f>IF(●入力フォーム!B46="","",●入力フォーム!B46)</f>
        <v/>
      </c>
      <c r="C46" s="198" t="str">
        <f>IF(●入力フォーム!C46="","",●入力フォーム!C46)</f>
        <v/>
      </c>
      <c r="D46" s="198" t="str">
        <f>IF(●入力フォーム!D46="","",●入力フォーム!D46)</f>
        <v/>
      </c>
      <c r="E46" s="199" t="str">
        <f>IF(●入力フォーム!E46="","",●入力フォーム!E46)</f>
        <v/>
      </c>
      <c r="F46" s="198" t="str">
        <f>IF(●入力フォーム!F46="","",●入力フォーム!F46)</f>
        <v/>
      </c>
      <c r="G46" s="200" t="str">
        <f>IF(●入力フォーム!G46="","",●入力フォーム!G46)</f>
        <v/>
      </c>
      <c r="H46" s="200" t="str">
        <f>IF(●入力フォーム!H46="","",●入力フォーム!H46)</f>
        <v/>
      </c>
      <c r="I46" s="200" t="str">
        <f>IF(●入力フォーム!I46="","",●入力フォーム!I46)</f>
        <v/>
      </c>
      <c r="J46" s="171" t="str">
        <f>IF(●入力フォーム!J46="","",●入力フォーム!J46)</f>
        <v/>
      </c>
      <c r="K46" s="171" t="str">
        <f>IF(●入力フォーム!K46="","",●入力フォーム!K46)</f>
        <v/>
      </c>
      <c r="L46" s="170" t="str">
        <f>IF(●入力フォーム!L46="","",●入力フォーム!L46)</f>
        <v/>
      </c>
      <c r="M46" s="170">
        <f>IF(●入力フォーム!M46="","",●入力フォーム!M46)</f>
        <v>960</v>
      </c>
      <c r="N46" s="201">
        <f>IF(●入力フォーム!N46="","",●入力フォーム!N46)</f>
        <v>0.4</v>
      </c>
      <c r="O46" s="201">
        <f>IF(●入力フォーム!O46="","",●入力フォーム!O46)</f>
        <v>1.3</v>
      </c>
      <c r="P46" s="201">
        <f>IF(●入力フォーム!P46="","",●入力フォーム!P46)</f>
        <v>1</v>
      </c>
      <c r="Q46" s="202" t="str">
        <f>IF(●入力フォーム!Q46="","",●入力フォーム!Q46)</f>
        <v/>
      </c>
      <c r="R46" s="170" t="str">
        <f>IF(●入力フォーム!R46="","",●入力フォーム!R46)</f>
        <v/>
      </c>
      <c r="S46" s="171" t="str">
        <f>IF(●入力フォーム!S46="","",●入力フォーム!S46)</f>
        <v/>
      </c>
      <c r="T46" s="170" t="str">
        <f>IF(●入力フォーム!T46="","",●入力フォーム!T46)</f>
        <v/>
      </c>
      <c r="U46" s="171" t="str">
        <f>IF(●入力フォーム!U46="","",●入力フォーム!U46)</f>
        <v/>
      </c>
      <c r="V46" s="201" t="str">
        <f t="shared" si="5"/>
        <v/>
      </c>
      <c r="W46" s="170" t="str">
        <f>IF(●入力フォーム!W46="","",●入力フォーム!W46)</f>
        <v/>
      </c>
      <c r="X46" s="203"/>
      <c r="Y46" s="203" t="e">
        <f>IF($S46="",IF(AND(積算水温計算!Y141=FALSE,積算水温計算!Z141=FALSE),"",IF(AND(積算水温計算!Y141=FALSE,積算水温計算!Z141=TRUE),$N46,IF(X46&gt;=$O46,"",IF(X46*$P46*(1.010145+0.002345*Y$5)^10&gt;$O46,$O46,X46*$P46*(1.010145+0.002345*Y$5)^10)))),IF(Y$6&lt;$BB46,"",IF(Y$6=$BB46,$T46,IF(X46&gt;=$O46,"",IF(X46*$P46*(1.010145+0.002345*Y$5)^10&gt;$O46,$O46,X46*$P46*(1.010145+0.002345*Y$5)^10)))))</f>
        <v>#VALUE!</v>
      </c>
      <c r="Z46" s="203" t="e">
        <f>IF($S46="",IF(AND(積算水温計算!Z141=FALSE,積算水温計算!AA141=FALSE),"",IF(AND(積算水温計算!Z141=FALSE,積算水温計算!AA141=TRUE),$N46,IF(Y46&gt;=$O46,"",IF(Y46*$P46*(1.010145+0.002345*Z$5)^10&gt;$O46,$O46,Y46*$P46*(1.010145+0.002345*Z$5)^10)))),IF(Z$6&lt;$BB46,"",IF(Z$6=$BB46,$T46,IF(Y46&gt;=$O46,"",IF(Y46*$P46*(1.010145+0.002345*Z$5)^10&gt;$O46,$O46,Y46*$P46*(1.010145+0.002345*Z$5)^10)))))</f>
        <v>#VALUE!</v>
      </c>
      <c r="AA46" s="203" t="e">
        <f>IF($S46="",IF(AND(積算水温計算!AA141=FALSE,積算水温計算!AB141=FALSE),"",IF(AND(積算水温計算!AA141=FALSE,積算水温計算!AB141=TRUE),$N46,IF(Z46&gt;=$O46,"",IF(Z46*$P46*(1.010145+0.002345*AA$5)^10&gt;$O46,$O46,Z46*$P46*(1.010145+0.002345*AA$5)^10)))),IF(AA$6&lt;$BB46,"",IF(AA$6=$BB46,$T46,IF(Z46&gt;=$O46,"",IF(Z46*$P46*(1.010145+0.002345*AA$5)^10&gt;$O46,$O46,Z46*$P46*(1.010145+0.002345*AA$5)^10)))))</f>
        <v>#VALUE!</v>
      </c>
      <c r="AB46" s="203" t="e">
        <f>IF($S46="",IF(AND(積算水温計算!AB141=FALSE,積算水温計算!AC141=FALSE),"",IF(AND(積算水温計算!AB141=FALSE,積算水温計算!AC141=TRUE),$N46,IF(AA46&gt;=$O46,"",IF(AA46*$P46*(1.010145+0.002345*AB$5)^10&gt;$O46,$O46,AA46*$P46*(1.010145+0.002345*AB$5)^10)))),IF(AB$6&lt;$BB46,"",IF(AB$6=$BB46,$T46,IF(AA46&gt;=$O46,"",IF(AA46*$P46*(1.010145+0.002345*AB$5)^10&gt;$O46,$O46,AA46*$P46*(1.010145+0.002345*AB$5)^10)))))</f>
        <v>#VALUE!</v>
      </c>
      <c r="AC46" s="203" t="e">
        <f>IF($S46="",IF(AND(積算水温計算!AC141=FALSE,積算水温計算!AD141=FALSE),"",IF(AND(積算水温計算!AC141=FALSE,積算水温計算!AD141=TRUE),$N46,IF(AB46&gt;=$O46,"",IF(AB46*$P46*(1.010145+0.002345*AC$5)^10&gt;$O46,$O46,AB46*$P46*(1.010145+0.002345*AC$5)^10)))),IF(AC$6&lt;$BB46,"",IF(AC$6=$BB46,$T46,IF(AB46&gt;=$O46,"",IF(AB46*$P46*(1.010145+0.002345*AC$5)^10&gt;$O46,$O46,AB46*$P46*(1.010145+0.002345*AC$5)^10)))))</f>
        <v>#VALUE!</v>
      </c>
      <c r="AD46" s="203" t="e">
        <f>IF($S46="",IF(AND(積算水温計算!AD141=FALSE,積算水温計算!AE141=FALSE),"",IF(AND(積算水温計算!AD141=FALSE,積算水温計算!AE141=TRUE),$N46,IF(AC46&gt;=$O46,"",IF(AC46*$P46*(1.010145+0.002345*AD$5)^10&gt;$O46,$O46,AC46*$P46*(1.010145+0.002345*AD$5)^10)))),IF(AD$6&lt;$BB46,"",IF(AD$6=$BB46,$T46,IF(AC46&gt;=$O46,"",IF(AC46*$P46*(1.010145+0.002345*AD$5)^10&gt;$O46,$O46,AC46*$P46*(1.010145+0.002345*AD$5)^10)))))</f>
        <v>#VALUE!</v>
      </c>
      <c r="AE46" s="203" t="e">
        <f>IF($S46="",IF(AND(積算水温計算!AE141=FALSE,積算水温計算!AF141=FALSE),"",IF(AND(積算水温計算!AE141=FALSE,積算水温計算!AF141=TRUE),$N46,IF(AD46&gt;=$O46,"",IF(AD46*$P46*(1.010145+0.002345*AE$5)^10&gt;$O46,$O46,AD46*$P46*(1.010145+0.002345*AE$5)^10)))),IF(AE$6&lt;$BB46,"",IF(AE$6=$BB46,$T46,IF(AD46&gt;=$O46,"",IF(AD46*$P46*(1.010145+0.002345*AE$5)^10&gt;$O46,$O46,AD46*$P46*(1.010145+0.002345*AE$5)^10)))))</f>
        <v>#VALUE!</v>
      </c>
      <c r="AF46" s="203" t="e">
        <f>IF($S46="",IF(AND(積算水温計算!AF141=FALSE,積算水温計算!AG141=FALSE),"",IF(AND(積算水温計算!AF141=FALSE,積算水温計算!AG141=TRUE),$N46,IF(AE46&gt;=$O46,"",IF(AE46*$P46*(1.010145+0.002345*AF$5)^10&gt;$O46,$O46,AE46*$P46*(1.010145+0.002345*AF$5)^10)))),IF(AF$6&lt;$BB46,"",IF(AF$6=$BB46,$T46,IF(AE46&gt;=$O46,"",IF(AE46*$P46*(1.010145+0.002345*AF$5)^10&gt;$O46,$O46,AE46*$P46*(1.010145+0.002345*AF$5)^10)))))</f>
        <v>#VALUE!</v>
      </c>
      <c r="AG46" s="203" t="e">
        <f>IF($S46="",IF(AND(積算水温計算!AG141=FALSE,積算水温計算!AH141=FALSE),"",IF(AND(積算水温計算!AG141=FALSE,積算水温計算!AH141=TRUE),$N46,IF(AF46&gt;=$O46,"",IF(AF46*$P46*(1.010145+0.002345*AG$5)^10&gt;$O46,$O46,AF46*$P46*(1.010145+0.002345*AG$5)^10)))),IF(AG$6&lt;$BB46,"",IF(AG$6=$BB46,$T46,IF(AF46&gt;=$O46,"",IF(AF46*$P46*(1.010145+0.002345*AG$5)^10&gt;$O46,$O46,AF46*$P46*(1.010145+0.002345*AG$5)^10)))))</f>
        <v>#VALUE!</v>
      </c>
      <c r="AH46" s="203" t="e">
        <f>IF($S46="",IF(AND(積算水温計算!AH141=FALSE,積算水温計算!AI141=FALSE),"",IF(AND(積算水温計算!AH141=FALSE,積算水温計算!AI141=TRUE),$N46,IF(AG46&gt;=$O46,"",IF(AG46*$P46*(1.010145+0.002345*AH$5)^10&gt;$O46,$O46,AG46*$P46*(1.010145+0.002345*AH$5)^10)))),IF(AH$6&lt;$BB46,"",IF(AH$6=$BB46,$T46,IF(AG46&gt;=$O46,"",IF(AG46*$P46*(1.010145+0.002345*AH$5)^10&gt;$O46,$O46,AG46*$P46*(1.010145+0.002345*AH$5)^10)))))</f>
        <v>#VALUE!</v>
      </c>
      <c r="AI46" s="203" t="e">
        <f>IF($S46="",IF(AND(積算水温計算!AI141=FALSE,積算水温計算!AJ141=FALSE),"",IF(AND(積算水温計算!AI141=FALSE,積算水温計算!AJ141=TRUE),$N46,IF(AH46&gt;=$O46,"",IF(AH46*$P46*(1.010145+0.002345*AI$5)^10&gt;$O46,$O46,AH46*$P46*(1.010145+0.002345*AI$5)^10)))),IF(AI$6&lt;$BB46,"",IF(AI$6=$BB46,$T46,IF(AH46&gt;=$O46,"",IF(AH46*$P46*(1.010145+0.002345*AI$5)^10&gt;$O46,$O46,AH46*$P46*(1.010145+0.002345*AI$5)^10)))))</f>
        <v>#VALUE!</v>
      </c>
      <c r="AJ46" s="203" t="e">
        <f>IF($S46="",IF(AND(積算水温計算!AJ141=FALSE,積算水温計算!AK141=FALSE),"",IF(AND(積算水温計算!AJ141=FALSE,積算水温計算!AK141=TRUE),$N46,IF(AI46&gt;=$O46,"",IF(AI46*$P46*(1.010145+0.002345*AJ$5)^10&gt;$O46,$O46,AI46*$P46*(1.010145+0.002345*AJ$5)^10)))),IF(AJ$6&lt;$BB46,"",IF(AJ$6=$BB46,$T46,IF(AI46&gt;=$O46,"",IF(AI46*$P46*(1.010145+0.002345*AJ$5)^10&gt;$O46,$O46,AI46*$P46*(1.010145+0.002345*AJ$5)^10)))))</f>
        <v>#VALUE!</v>
      </c>
      <c r="AK46" s="203" t="e">
        <f>IF($S46="",IF(AND(積算水温計算!AK141=FALSE,積算水温計算!AL141=FALSE),"",IF(AND(積算水温計算!AK141=FALSE,積算水温計算!AL141=TRUE),$N46,IF(AJ46&gt;=$O46,"",IF(AJ46*$P46*(1.010145+0.002345*AK$5)^10&gt;$O46,$O46,AJ46*$P46*(1.010145+0.002345*AK$5)^10)))),IF(AK$6&lt;$BB46,"",IF(AK$6=$BB46,$T46,IF(AJ46&gt;=$O46,"",IF(AJ46*$P46*(1.010145+0.002345*AK$5)^10&gt;$O46,$O46,AJ46*$P46*(1.010145+0.002345*AK$5)^10)))))</f>
        <v>#VALUE!</v>
      </c>
      <c r="AL46" s="203" t="e">
        <f>IF($S46="",IF(AND(積算水温計算!AL141=FALSE,積算水温計算!AM141=FALSE),"",IF(AND(積算水温計算!AL141=FALSE,積算水温計算!AM141=TRUE),$N46,IF(AK46&gt;=$O46,"",IF(AK46*$P46*(1.010145+0.002345*AL$5)^10&gt;$O46,$O46,AK46*$P46*(1.010145+0.002345*AL$5)^10)))),IF(AL$6&lt;$BB46,"",IF(AL$6=$BB46,$T46,IF(AK46&gt;=$O46,"",IF(AK46*$P46*(1.010145+0.002345*AL$5)^10&gt;$O46,$O46,AK46*$P46*(1.010145+0.002345*AL$5)^10)))))</f>
        <v>#VALUE!</v>
      </c>
      <c r="AM46" s="203" t="e">
        <f>IF($S46="",IF(AND(積算水温計算!AM141=FALSE,積算水温計算!AN141=FALSE),"",IF(AND(積算水温計算!AM141=FALSE,積算水温計算!AN141=TRUE),$N46,IF(AL46&gt;=$O46,"",IF(AL46*$P46*(1.010145+0.002345*AM$5)^10&gt;$O46,$O46,AL46*$P46*(1.010145+0.002345*AM$5)^10)))),IF(AM$6&lt;$BB46,"",IF(AM$6=$BB46,$T46,IF(AL46&gt;=$O46,"",IF(AL46*$P46*(1.010145+0.002345*AM$5)^10&gt;$O46,$O46,AL46*$P46*(1.010145+0.002345*AM$5)^10)))))</f>
        <v>#VALUE!</v>
      </c>
      <c r="AN46" s="203" t="e">
        <f>IF($S46="",IF(AND(積算水温計算!AN141=FALSE,積算水温計算!AO141=FALSE),"",IF(AND(積算水温計算!AN141=FALSE,積算水温計算!AO141=TRUE),$N46,IF(AM46&gt;=$O46,"",IF(AM46*$P46*(1.010145+0.002345*AN$5)^10&gt;$O46,$O46,AM46*$P46*(1.010145+0.002345*AN$5)^10)))),IF(AN$6&lt;$BB46,"",IF(AN$6=$BB46,$T46,IF(AM46&gt;=$O46,"",IF(AM46*$P46*(1.010145+0.002345*AN$5)^10&gt;$O46,$O46,AM46*$P46*(1.010145+0.002345*AN$5)^10)))))</f>
        <v>#VALUE!</v>
      </c>
      <c r="AO46" s="203" t="e">
        <f>IF($S46="",IF(AND(積算水温計算!AO141=FALSE,積算水温計算!AP141=FALSE),"",IF(AND(積算水温計算!AO141=FALSE,積算水温計算!AP141=TRUE),$N46,IF(AN46&gt;=$O46,"",IF(AN46*$P46*(1.010145+0.002345*AO$5)^10&gt;$O46,$O46,AN46*$P46*(1.010145+0.002345*AO$5)^10)))),IF(AO$6&lt;$BB46,"",IF(AO$6=$BB46,$T46,IF(AN46&gt;=$O46,"",IF(AN46*$P46*(1.010145+0.002345*AO$5)^10&gt;$O46,$O46,AN46*$P46*(1.010145+0.002345*AO$5)^10)))))</f>
        <v>#VALUE!</v>
      </c>
      <c r="AP46" s="203" t="e">
        <f>IF($S46="",IF(AND(積算水温計算!AP141=FALSE,積算水温計算!AQ141=FALSE),"",IF(AND(積算水温計算!AP141=FALSE,積算水温計算!AQ141=TRUE),$N46,IF(AO46&gt;=$O46,"",IF(AO46*$P46*(1.010145+0.002345*AP$5)^10&gt;$O46,$O46,AO46*$P46*(1.010145+0.002345*AP$5)^10)))),IF(AP$6&lt;$BB46,"",IF(AP$6=$BB46,$T46,IF(AO46&gt;=$O46,"",IF(AO46*$P46*(1.010145+0.002345*AP$5)^10&gt;$O46,$O46,AO46*$P46*(1.010145+0.002345*AP$5)^10)))))</f>
        <v>#VALUE!</v>
      </c>
      <c r="AQ46" s="204" t="e">
        <f>IF($S46="",IF(AND(積算水温計算!AQ141=FALSE,積算水温計算!AR141=FALSE),"",IF(AND(積算水温計算!AQ141=FALSE,積算水温計算!AR141=TRUE),$N46,IF(AP46&gt;=$O46,"",IF(AP46*$P46*(1.010145+0.002345*AQ$5)^10&gt;$O46,$O46,AP46*$P46*(1.010145+0.002345*AQ$5)^10)))),IF(AQ$6&lt;$BB46,"",IF(AQ$6=$BB46,$T46,IF(AP46&gt;=$O46,"",IF(AP46*$P46*(1.010145+0.002345*AQ$5)^10&gt;$O46,$O46,AP46*$P46*(1.010145+0.002345*AQ$5)^10)))))</f>
        <v>#VALUE!</v>
      </c>
      <c r="AR46" s="205" t="e">
        <f>IF($S46="",IF(AND(積算水温計算!AR141=FALSE,積算水温計算!AS141=FALSE),"",IF(AND(積算水温計算!AR141=FALSE,積算水温計算!AS141=TRUE),$N46,IF(AQ46&gt;=$O46,"",IF(AQ46*$P46*(1.010145+0.002345*AR$5)^10&gt;$O46,$O46,AQ46*$P46*(1.010145+0.002345*AR$5)^10)))),IF(AR$6&lt;$BB46,"",IF(AR$6=$BB46,$T46,IF(AQ46&gt;=$O46,"",IF(AQ46*$P46*(1.010145+0.002345*AR$5)^10&gt;$O46,$O46,AQ46*$P46*(1.010145+0.002345*AR$5)^10)))))</f>
        <v>#VALUE!</v>
      </c>
      <c r="AS46" s="203" t="e">
        <f>IF($S46="",IF(AND(積算水温計算!AS141=FALSE,積算水温計算!AT141=FALSE),"",IF(AND(積算水温計算!AS141=FALSE,積算水温計算!AT141=TRUE),$N46,IF(AR46&gt;=$O46,"",IF(AR46*$P46*(1.010145+0.002345*AS$5)^10&gt;$O46,$O46,AR46*$P46*(1.010145+0.002345*AS$5)^10)))),IF(AS$6&lt;$BB46,"",IF(AS$6=$BB46,$T46,IF(AR46&gt;=$O46,"",IF(AR46*$P46*(1.010145+0.002345*AS$5)^10&gt;$O46,$O46,AR46*$P46*(1.010145+0.002345*AS$5)^10)))))</f>
        <v>#VALUE!</v>
      </c>
      <c r="AT46" s="203" t="e">
        <f>IF($S46="",IF(AND(積算水温計算!AT141=FALSE,積算水温計算!AU141=FALSE),"",IF(AND(積算水温計算!AT141=FALSE,積算水温計算!AU141=TRUE),$N46,IF(AS46&gt;=$O46,"",IF(AS46*$P46*(1.010145+0.002345*AT$5)^10&gt;$O46,$O46,AS46*$P46*(1.010145+0.002345*AT$5)^10)))),IF(AT$6&lt;$BB46,"",IF(AT$6=$BB46,$T46,IF(AS46&gt;=$O46,"",IF(AS46*$P46*(1.010145+0.002345*AT$5)^10&gt;$O46,$O46,AS46*$P46*(1.010145+0.002345*AT$5)^10)))))</f>
        <v>#VALUE!</v>
      </c>
      <c r="AU46" s="203" t="e">
        <f>IF($S46="",IF(AND(積算水温計算!AU141=FALSE,積算水温計算!AV141=FALSE),"",IF(AND(積算水温計算!AU141=FALSE,積算水温計算!AV141=TRUE),$N46,IF(AT46&gt;=$O46,"",IF(AT46*$P46*(1.010145+0.002345*AU$5)^10&gt;$O46,$O46,AT46*$P46*(1.010145+0.002345*AU$5)^10)))),IF(AU$6&lt;$BB46,"",IF(AU$6=$BB46,$T46,IF(AT46&gt;=$O46,"",IF(AT46*$P46*(1.010145+0.002345*AU$5)^10&gt;$O46,$O46,AT46*$P46*(1.010145+0.002345*AU$5)^10)))))</f>
        <v>#VALUE!</v>
      </c>
      <c r="AV46" s="203" t="e">
        <f>IF($S46="",IF(AND(積算水温計算!AV141=FALSE,積算水温計算!AW141=FALSE),"",IF(AND(積算水温計算!AV141=FALSE,積算水温計算!AW141=TRUE),$N46,IF(AU46&gt;=$O46,"",IF(AU46*$P46*(1.010145+0.002345*AV$5)^10&gt;$O46,$O46,AU46*$P46*(1.010145+0.002345*AV$5)^10)))),IF(AV$6&lt;$BB46,"",IF(AV$6=$BB46,$T46,IF(AU46&gt;=$O46,"",IF(AU46*$P46*(1.010145+0.002345*AV$5)^10&gt;$O46,$O46,AU46*$P46*(1.010145+0.002345*AV$5)^10)))))</f>
        <v>#VALUE!</v>
      </c>
      <c r="AW46" s="206" t="e">
        <f>IF($S46="",IF(AND(積算水温計算!AW141=FALSE,積算水温計算!AX141=FALSE),"",IF(AND(積算水温計算!AW141=FALSE,積算水温計算!AX141=TRUE),$N46,IF(AV46&gt;=$O46,"",IF(AV46*$P46*(1.010145+0.002345*AW$5)^10&gt;$O46,$O46,AV46*$P46*(1.010145+0.002345*AW$5)^10)))),IF(AW$6&lt;$BB46,"",IF(AW$6=$BB46,$T46,IF(AV46&gt;=$O46,"",IF(AV46*$P46*(1.010145+0.002345*AW$5)^10&gt;$O46,$O46,AV46*$P46*(1.010145+0.002345*AW$5)^10)))))</f>
        <v>#VALUE!</v>
      </c>
      <c r="AX46" s="207" t="e">
        <f>IF($S46="",IF(AND(積算水温計算!AX141=FALSE,積算水温計算!AY141=FALSE),"",IF(AND(積算水温計算!AX141=FALSE,積算水温計算!AY141=TRUE),$N46,IF(AW46&gt;=$O46,"",IF(AW46*$P46*(1.010145+0.002345*AX$5)^10&gt;$O46,$O46,AW46*$P46*(1.010145+0.002345*AX$5)^10)))),IF(AX$6&lt;$BB46,"",IF(AX$6=$BB46,$T46,IF(AW46&gt;=$O46,"",IF(AW46*$P46*(1.010145+0.002345*AX$5)^10&gt;$O46,$O46,AW46*$P46*(1.010145+0.002345*AX$5)^10)))))</f>
        <v>#VALUE!</v>
      </c>
      <c r="AY46" s="203" t="e">
        <f>IF($S46="",IF(AND(積算水温計算!AY141=FALSE,積算水温計算!AZ141=FALSE),"",IF(AND(積算水温計算!AY141=FALSE,積算水温計算!AZ141=TRUE),$N46,IF(AX46&gt;=$O46,"",IF(AX46*$P46*(1.010145+0.002345*AY$5)^10&gt;$O46,$O46,AX46*$P46*(1.010145+0.002345*AY$5)^10)))),IF(AY$6&lt;$BB46,"",IF(AY$6=$BB46,$T46,IF(AX46&gt;=$O46,"",IF(AX46*$P46*(1.010145+0.002345*AY$5)^10&gt;$O46,$O46,AX46*$P46*(1.010145+0.002345*AY$5)^10)))))</f>
        <v>#VALUE!</v>
      </c>
      <c r="AZ46" s="170" t="str">
        <f t="shared" si="1"/>
        <v/>
      </c>
      <c r="BA46" s="170" t="str">
        <f t="shared" si="2"/>
        <v/>
      </c>
      <c r="BB46" s="170" t="str">
        <f t="shared" si="3"/>
        <v/>
      </c>
      <c r="BC46" s="170" t="str">
        <f t="shared" si="4"/>
        <v/>
      </c>
    </row>
    <row r="47" spans="1:55" x14ac:dyDescent="0.4">
      <c r="A47" s="171" t="str">
        <f>IF(●入力フォーム!A47="","",●入力フォーム!A47)</f>
        <v/>
      </c>
      <c r="B47" s="197" t="str">
        <f>IF(●入力フォーム!B47="","",●入力フォーム!B47)</f>
        <v/>
      </c>
      <c r="C47" s="198" t="str">
        <f>IF(●入力フォーム!C47="","",●入力フォーム!C47)</f>
        <v/>
      </c>
      <c r="D47" s="198" t="str">
        <f>IF(●入力フォーム!D47="","",●入力フォーム!D47)</f>
        <v/>
      </c>
      <c r="E47" s="199" t="str">
        <f>IF(●入力フォーム!E47="","",●入力フォーム!E47)</f>
        <v/>
      </c>
      <c r="F47" s="198" t="str">
        <f>IF(●入力フォーム!F47="","",●入力フォーム!F47)</f>
        <v/>
      </c>
      <c r="G47" s="200" t="str">
        <f>IF(●入力フォーム!G47="","",●入力フォーム!G47)</f>
        <v/>
      </c>
      <c r="H47" s="200" t="str">
        <f>IF(●入力フォーム!H47="","",●入力フォーム!H47)</f>
        <v/>
      </c>
      <c r="I47" s="200" t="str">
        <f>IF(●入力フォーム!I47="","",●入力フォーム!I47)</f>
        <v/>
      </c>
      <c r="J47" s="171" t="str">
        <f>IF(●入力フォーム!J47="","",●入力フォーム!J47)</f>
        <v/>
      </c>
      <c r="K47" s="171" t="str">
        <f>IF(●入力フォーム!K47="","",●入力フォーム!K47)</f>
        <v/>
      </c>
      <c r="L47" s="170" t="str">
        <f>IF(●入力フォーム!L47="","",●入力フォーム!L47)</f>
        <v/>
      </c>
      <c r="M47" s="170">
        <f>IF(●入力フォーム!M47="","",●入力フォーム!M47)</f>
        <v>960</v>
      </c>
      <c r="N47" s="201">
        <f>IF(●入力フォーム!N47="","",●入力フォーム!N47)</f>
        <v>0.4</v>
      </c>
      <c r="O47" s="201">
        <f>IF(●入力フォーム!O47="","",●入力フォーム!O47)</f>
        <v>1.3</v>
      </c>
      <c r="P47" s="201">
        <f>IF(●入力フォーム!P47="","",●入力フォーム!P47)</f>
        <v>1</v>
      </c>
      <c r="Q47" s="202" t="str">
        <f>IF(●入力フォーム!Q47="","",●入力フォーム!Q47)</f>
        <v/>
      </c>
      <c r="R47" s="170" t="str">
        <f>IF(●入力フォーム!R47="","",●入力フォーム!R47)</f>
        <v/>
      </c>
      <c r="S47" s="171" t="str">
        <f>IF(●入力フォーム!S47="","",●入力フォーム!S47)</f>
        <v/>
      </c>
      <c r="T47" s="170" t="str">
        <f>IF(●入力フォーム!T47="","",●入力フォーム!T47)</f>
        <v/>
      </c>
      <c r="U47" s="171" t="str">
        <f>IF(●入力フォーム!U47="","",●入力フォーム!U47)</f>
        <v/>
      </c>
      <c r="V47" s="201" t="str">
        <f t="shared" si="5"/>
        <v/>
      </c>
      <c r="W47" s="170" t="str">
        <f>IF(●入力フォーム!W47="","",●入力フォーム!W47)</f>
        <v/>
      </c>
      <c r="X47" s="203"/>
      <c r="Y47" s="203" t="e">
        <f>IF($S47="",IF(AND(積算水温計算!Y142=FALSE,積算水温計算!Z142=FALSE),"",IF(AND(積算水温計算!Y142=FALSE,積算水温計算!Z142=TRUE),$N47,IF(X47&gt;=$O47,"",IF(X47*$P47*(1.010145+0.002345*Y$5)^10&gt;$O47,$O47,X47*$P47*(1.010145+0.002345*Y$5)^10)))),IF(Y$6&lt;$BB47,"",IF(Y$6=$BB47,$T47,IF(X47&gt;=$O47,"",IF(X47*$P47*(1.010145+0.002345*Y$5)^10&gt;$O47,$O47,X47*$P47*(1.010145+0.002345*Y$5)^10)))))</f>
        <v>#VALUE!</v>
      </c>
      <c r="Z47" s="203" t="e">
        <f>IF($S47="",IF(AND(積算水温計算!Z142=FALSE,積算水温計算!AA142=FALSE),"",IF(AND(積算水温計算!Z142=FALSE,積算水温計算!AA142=TRUE),$N47,IF(Y47&gt;=$O47,"",IF(Y47*$P47*(1.010145+0.002345*Z$5)^10&gt;$O47,$O47,Y47*$P47*(1.010145+0.002345*Z$5)^10)))),IF(Z$6&lt;$BB47,"",IF(Z$6=$BB47,$T47,IF(Y47&gt;=$O47,"",IF(Y47*$P47*(1.010145+0.002345*Z$5)^10&gt;$O47,$O47,Y47*$P47*(1.010145+0.002345*Z$5)^10)))))</f>
        <v>#VALUE!</v>
      </c>
      <c r="AA47" s="203" t="e">
        <f>IF($S47="",IF(AND(積算水温計算!AA142=FALSE,積算水温計算!AB142=FALSE),"",IF(AND(積算水温計算!AA142=FALSE,積算水温計算!AB142=TRUE),$N47,IF(Z47&gt;=$O47,"",IF(Z47*$P47*(1.010145+0.002345*AA$5)^10&gt;$O47,$O47,Z47*$P47*(1.010145+0.002345*AA$5)^10)))),IF(AA$6&lt;$BB47,"",IF(AA$6=$BB47,$T47,IF(Z47&gt;=$O47,"",IF(Z47*$P47*(1.010145+0.002345*AA$5)^10&gt;$O47,$O47,Z47*$P47*(1.010145+0.002345*AA$5)^10)))))</f>
        <v>#VALUE!</v>
      </c>
      <c r="AB47" s="203" t="e">
        <f>IF($S47="",IF(AND(積算水温計算!AB142=FALSE,積算水温計算!AC142=FALSE),"",IF(AND(積算水温計算!AB142=FALSE,積算水温計算!AC142=TRUE),$N47,IF(AA47&gt;=$O47,"",IF(AA47*$P47*(1.010145+0.002345*AB$5)^10&gt;$O47,$O47,AA47*$P47*(1.010145+0.002345*AB$5)^10)))),IF(AB$6&lt;$BB47,"",IF(AB$6=$BB47,$T47,IF(AA47&gt;=$O47,"",IF(AA47*$P47*(1.010145+0.002345*AB$5)^10&gt;$O47,$O47,AA47*$P47*(1.010145+0.002345*AB$5)^10)))))</f>
        <v>#VALUE!</v>
      </c>
      <c r="AC47" s="203" t="e">
        <f>IF($S47="",IF(AND(積算水温計算!AC142=FALSE,積算水温計算!AD142=FALSE),"",IF(AND(積算水温計算!AC142=FALSE,積算水温計算!AD142=TRUE),$N47,IF(AB47&gt;=$O47,"",IF(AB47*$P47*(1.010145+0.002345*AC$5)^10&gt;$O47,$O47,AB47*$P47*(1.010145+0.002345*AC$5)^10)))),IF(AC$6&lt;$BB47,"",IF(AC$6=$BB47,$T47,IF(AB47&gt;=$O47,"",IF(AB47*$P47*(1.010145+0.002345*AC$5)^10&gt;$O47,$O47,AB47*$P47*(1.010145+0.002345*AC$5)^10)))))</f>
        <v>#VALUE!</v>
      </c>
      <c r="AD47" s="203" t="e">
        <f>IF($S47="",IF(AND(積算水温計算!AD142=FALSE,積算水温計算!AE142=FALSE),"",IF(AND(積算水温計算!AD142=FALSE,積算水温計算!AE142=TRUE),$N47,IF(AC47&gt;=$O47,"",IF(AC47*$P47*(1.010145+0.002345*AD$5)^10&gt;$O47,$O47,AC47*$P47*(1.010145+0.002345*AD$5)^10)))),IF(AD$6&lt;$BB47,"",IF(AD$6=$BB47,$T47,IF(AC47&gt;=$O47,"",IF(AC47*$P47*(1.010145+0.002345*AD$5)^10&gt;$O47,$O47,AC47*$P47*(1.010145+0.002345*AD$5)^10)))))</f>
        <v>#VALUE!</v>
      </c>
      <c r="AE47" s="203" t="e">
        <f>IF($S47="",IF(AND(積算水温計算!AE142=FALSE,積算水温計算!AF142=FALSE),"",IF(AND(積算水温計算!AE142=FALSE,積算水温計算!AF142=TRUE),$N47,IF(AD47&gt;=$O47,"",IF(AD47*$P47*(1.010145+0.002345*AE$5)^10&gt;$O47,$O47,AD47*$P47*(1.010145+0.002345*AE$5)^10)))),IF(AE$6&lt;$BB47,"",IF(AE$6=$BB47,$T47,IF(AD47&gt;=$O47,"",IF(AD47*$P47*(1.010145+0.002345*AE$5)^10&gt;$O47,$O47,AD47*$P47*(1.010145+0.002345*AE$5)^10)))))</f>
        <v>#VALUE!</v>
      </c>
      <c r="AF47" s="203" t="e">
        <f>IF($S47="",IF(AND(積算水温計算!AF142=FALSE,積算水温計算!AG142=FALSE),"",IF(AND(積算水温計算!AF142=FALSE,積算水温計算!AG142=TRUE),$N47,IF(AE47&gt;=$O47,"",IF(AE47*$P47*(1.010145+0.002345*AF$5)^10&gt;$O47,$O47,AE47*$P47*(1.010145+0.002345*AF$5)^10)))),IF(AF$6&lt;$BB47,"",IF(AF$6=$BB47,$T47,IF(AE47&gt;=$O47,"",IF(AE47*$P47*(1.010145+0.002345*AF$5)^10&gt;$O47,$O47,AE47*$P47*(1.010145+0.002345*AF$5)^10)))))</f>
        <v>#VALUE!</v>
      </c>
      <c r="AG47" s="203" t="e">
        <f>IF($S47="",IF(AND(積算水温計算!AG142=FALSE,積算水温計算!AH142=FALSE),"",IF(AND(積算水温計算!AG142=FALSE,積算水温計算!AH142=TRUE),$N47,IF(AF47&gt;=$O47,"",IF(AF47*$P47*(1.010145+0.002345*AG$5)^10&gt;$O47,$O47,AF47*$P47*(1.010145+0.002345*AG$5)^10)))),IF(AG$6&lt;$BB47,"",IF(AG$6=$BB47,$T47,IF(AF47&gt;=$O47,"",IF(AF47*$P47*(1.010145+0.002345*AG$5)^10&gt;$O47,$O47,AF47*$P47*(1.010145+0.002345*AG$5)^10)))))</f>
        <v>#VALUE!</v>
      </c>
      <c r="AH47" s="203" t="e">
        <f>IF($S47="",IF(AND(積算水温計算!AH142=FALSE,積算水温計算!AI142=FALSE),"",IF(AND(積算水温計算!AH142=FALSE,積算水温計算!AI142=TRUE),$N47,IF(AG47&gt;=$O47,"",IF(AG47*$P47*(1.010145+0.002345*AH$5)^10&gt;$O47,$O47,AG47*$P47*(1.010145+0.002345*AH$5)^10)))),IF(AH$6&lt;$BB47,"",IF(AH$6=$BB47,$T47,IF(AG47&gt;=$O47,"",IF(AG47*$P47*(1.010145+0.002345*AH$5)^10&gt;$O47,$O47,AG47*$P47*(1.010145+0.002345*AH$5)^10)))))</f>
        <v>#VALUE!</v>
      </c>
      <c r="AI47" s="203" t="e">
        <f>IF($S47="",IF(AND(積算水温計算!AI142=FALSE,積算水温計算!AJ142=FALSE),"",IF(AND(積算水温計算!AI142=FALSE,積算水温計算!AJ142=TRUE),$N47,IF(AH47&gt;=$O47,"",IF(AH47*$P47*(1.010145+0.002345*AI$5)^10&gt;$O47,$O47,AH47*$P47*(1.010145+0.002345*AI$5)^10)))),IF(AI$6&lt;$BB47,"",IF(AI$6=$BB47,$T47,IF(AH47&gt;=$O47,"",IF(AH47*$P47*(1.010145+0.002345*AI$5)^10&gt;$O47,$O47,AH47*$P47*(1.010145+0.002345*AI$5)^10)))))</f>
        <v>#VALUE!</v>
      </c>
      <c r="AJ47" s="203" t="e">
        <f>IF($S47="",IF(AND(積算水温計算!AJ142=FALSE,積算水温計算!AK142=FALSE),"",IF(AND(積算水温計算!AJ142=FALSE,積算水温計算!AK142=TRUE),$N47,IF(AI47&gt;=$O47,"",IF(AI47*$P47*(1.010145+0.002345*AJ$5)^10&gt;$O47,$O47,AI47*$P47*(1.010145+0.002345*AJ$5)^10)))),IF(AJ$6&lt;$BB47,"",IF(AJ$6=$BB47,$T47,IF(AI47&gt;=$O47,"",IF(AI47*$P47*(1.010145+0.002345*AJ$5)^10&gt;$O47,$O47,AI47*$P47*(1.010145+0.002345*AJ$5)^10)))))</f>
        <v>#VALUE!</v>
      </c>
      <c r="AK47" s="203" t="e">
        <f>IF($S47="",IF(AND(積算水温計算!AK142=FALSE,積算水温計算!AL142=FALSE),"",IF(AND(積算水温計算!AK142=FALSE,積算水温計算!AL142=TRUE),$N47,IF(AJ47&gt;=$O47,"",IF(AJ47*$P47*(1.010145+0.002345*AK$5)^10&gt;$O47,$O47,AJ47*$P47*(1.010145+0.002345*AK$5)^10)))),IF(AK$6&lt;$BB47,"",IF(AK$6=$BB47,$T47,IF(AJ47&gt;=$O47,"",IF(AJ47*$P47*(1.010145+0.002345*AK$5)^10&gt;$O47,$O47,AJ47*$P47*(1.010145+0.002345*AK$5)^10)))))</f>
        <v>#VALUE!</v>
      </c>
      <c r="AL47" s="203" t="e">
        <f>IF($S47="",IF(AND(積算水温計算!AL142=FALSE,積算水温計算!AM142=FALSE),"",IF(AND(積算水温計算!AL142=FALSE,積算水温計算!AM142=TRUE),$N47,IF(AK47&gt;=$O47,"",IF(AK47*$P47*(1.010145+0.002345*AL$5)^10&gt;$O47,$O47,AK47*$P47*(1.010145+0.002345*AL$5)^10)))),IF(AL$6&lt;$BB47,"",IF(AL$6=$BB47,$T47,IF(AK47&gt;=$O47,"",IF(AK47*$P47*(1.010145+0.002345*AL$5)^10&gt;$O47,$O47,AK47*$P47*(1.010145+0.002345*AL$5)^10)))))</f>
        <v>#VALUE!</v>
      </c>
      <c r="AM47" s="203" t="e">
        <f>IF($S47="",IF(AND(積算水温計算!AM142=FALSE,積算水温計算!AN142=FALSE),"",IF(AND(積算水温計算!AM142=FALSE,積算水温計算!AN142=TRUE),$N47,IF(AL47&gt;=$O47,"",IF(AL47*$P47*(1.010145+0.002345*AM$5)^10&gt;$O47,$O47,AL47*$P47*(1.010145+0.002345*AM$5)^10)))),IF(AM$6&lt;$BB47,"",IF(AM$6=$BB47,$T47,IF(AL47&gt;=$O47,"",IF(AL47*$P47*(1.010145+0.002345*AM$5)^10&gt;$O47,$O47,AL47*$P47*(1.010145+0.002345*AM$5)^10)))))</f>
        <v>#VALUE!</v>
      </c>
      <c r="AN47" s="203" t="e">
        <f>IF($S47="",IF(AND(積算水温計算!AN142=FALSE,積算水温計算!AO142=FALSE),"",IF(AND(積算水温計算!AN142=FALSE,積算水温計算!AO142=TRUE),$N47,IF(AM47&gt;=$O47,"",IF(AM47*$P47*(1.010145+0.002345*AN$5)^10&gt;$O47,$O47,AM47*$P47*(1.010145+0.002345*AN$5)^10)))),IF(AN$6&lt;$BB47,"",IF(AN$6=$BB47,$T47,IF(AM47&gt;=$O47,"",IF(AM47*$P47*(1.010145+0.002345*AN$5)^10&gt;$O47,$O47,AM47*$P47*(1.010145+0.002345*AN$5)^10)))))</f>
        <v>#VALUE!</v>
      </c>
      <c r="AO47" s="203" t="e">
        <f>IF($S47="",IF(AND(積算水温計算!AO142=FALSE,積算水温計算!AP142=FALSE),"",IF(AND(積算水温計算!AO142=FALSE,積算水温計算!AP142=TRUE),$N47,IF(AN47&gt;=$O47,"",IF(AN47*$P47*(1.010145+0.002345*AO$5)^10&gt;$O47,$O47,AN47*$P47*(1.010145+0.002345*AO$5)^10)))),IF(AO$6&lt;$BB47,"",IF(AO$6=$BB47,$T47,IF(AN47&gt;=$O47,"",IF(AN47*$P47*(1.010145+0.002345*AO$5)^10&gt;$O47,$O47,AN47*$P47*(1.010145+0.002345*AO$5)^10)))))</f>
        <v>#VALUE!</v>
      </c>
      <c r="AP47" s="203" t="e">
        <f>IF($S47="",IF(AND(積算水温計算!AP142=FALSE,積算水温計算!AQ142=FALSE),"",IF(AND(積算水温計算!AP142=FALSE,積算水温計算!AQ142=TRUE),$N47,IF(AO47&gt;=$O47,"",IF(AO47*$P47*(1.010145+0.002345*AP$5)^10&gt;$O47,$O47,AO47*$P47*(1.010145+0.002345*AP$5)^10)))),IF(AP$6&lt;$BB47,"",IF(AP$6=$BB47,$T47,IF(AO47&gt;=$O47,"",IF(AO47*$P47*(1.010145+0.002345*AP$5)^10&gt;$O47,$O47,AO47*$P47*(1.010145+0.002345*AP$5)^10)))))</f>
        <v>#VALUE!</v>
      </c>
      <c r="AQ47" s="204" t="e">
        <f>IF($S47="",IF(AND(積算水温計算!AQ142=FALSE,積算水温計算!AR142=FALSE),"",IF(AND(積算水温計算!AQ142=FALSE,積算水温計算!AR142=TRUE),$N47,IF(AP47&gt;=$O47,"",IF(AP47*$P47*(1.010145+0.002345*AQ$5)^10&gt;$O47,$O47,AP47*$P47*(1.010145+0.002345*AQ$5)^10)))),IF(AQ$6&lt;$BB47,"",IF(AQ$6=$BB47,$T47,IF(AP47&gt;=$O47,"",IF(AP47*$P47*(1.010145+0.002345*AQ$5)^10&gt;$O47,$O47,AP47*$P47*(1.010145+0.002345*AQ$5)^10)))))</f>
        <v>#VALUE!</v>
      </c>
      <c r="AR47" s="205" t="e">
        <f>IF($S47="",IF(AND(積算水温計算!AR142=FALSE,積算水温計算!AS142=FALSE),"",IF(AND(積算水温計算!AR142=FALSE,積算水温計算!AS142=TRUE),$N47,IF(AQ47&gt;=$O47,"",IF(AQ47*$P47*(1.010145+0.002345*AR$5)^10&gt;$O47,$O47,AQ47*$P47*(1.010145+0.002345*AR$5)^10)))),IF(AR$6&lt;$BB47,"",IF(AR$6=$BB47,$T47,IF(AQ47&gt;=$O47,"",IF(AQ47*$P47*(1.010145+0.002345*AR$5)^10&gt;$O47,$O47,AQ47*$P47*(1.010145+0.002345*AR$5)^10)))))</f>
        <v>#VALUE!</v>
      </c>
      <c r="AS47" s="203" t="e">
        <f>IF($S47="",IF(AND(積算水温計算!AS142=FALSE,積算水温計算!AT142=FALSE),"",IF(AND(積算水温計算!AS142=FALSE,積算水温計算!AT142=TRUE),$N47,IF(AR47&gt;=$O47,"",IF(AR47*$P47*(1.010145+0.002345*AS$5)^10&gt;$O47,$O47,AR47*$P47*(1.010145+0.002345*AS$5)^10)))),IF(AS$6&lt;$BB47,"",IF(AS$6=$BB47,$T47,IF(AR47&gt;=$O47,"",IF(AR47*$P47*(1.010145+0.002345*AS$5)^10&gt;$O47,$O47,AR47*$P47*(1.010145+0.002345*AS$5)^10)))))</f>
        <v>#VALUE!</v>
      </c>
      <c r="AT47" s="203" t="e">
        <f>IF($S47="",IF(AND(積算水温計算!AT142=FALSE,積算水温計算!AU142=FALSE),"",IF(AND(積算水温計算!AT142=FALSE,積算水温計算!AU142=TRUE),$N47,IF(AS47&gt;=$O47,"",IF(AS47*$P47*(1.010145+0.002345*AT$5)^10&gt;$O47,$O47,AS47*$P47*(1.010145+0.002345*AT$5)^10)))),IF(AT$6&lt;$BB47,"",IF(AT$6=$BB47,$T47,IF(AS47&gt;=$O47,"",IF(AS47*$P47*(1.010145+0.002345*AT$5)^10&gt;$O47,$O47,AS47*$P47*(1.010145+0.002345*AT$5)^10)))))</f>
        <v>#VALUE!</v>
      </c>
      <c r="AU47" s="203" t="e">
        <f>IF($S47="",IF(AND(積算水温計算!AU142=FALSE,積算水温計算!AV142=FALSE),"",IF(AND(積算水温計算!AU142=FALSE,積算水温計算!AV142=TRUE),$N47,IF(AT47&gt;=$O47,"",IF(AT47*$P47*(1.010145+0.002345*AU$5)^10&gt;$O47,$O47,AT47*$P47*(1.010145+0.002345*AU$5)^10)))),IF(AU$6&lt;$BB47,"",IF(AU$6=$BB47,$T47,IF(AT47&gt;=$O47,"",IF(AT47*$P47*(1.010145+0.002345*AU$5)^10&gt;$O47,$O47,AT47*$P47*(1.010145+0.002345*AU$5)^10)))))</f>
        <v>#VALUE!</v>
      </c>
      <c r="AV47" s="203" t="e">
        <f>IF($S47="",IF(AND(積算水温計算!AV142=FALSE,積算水温計算!AW142=FALSE),"",IF(AND(積算水温計算!AV142=FALSE,積算水温計算!AW142=TRUE),$N47,IF(AU47&gt;=$O47,"",IF(AU47*$P47*(1.010145+0.002345*AV$5)^10&gt;$O47,$O47,AU47*$P47*(1.010145+0.002345*AV$5)^10)))),IF(AV$6&lt;$BB47,"",IF(AV$6=$BB47,$T47,IF(AU47&gt;=$O47,"",IF(AU47*$P47*(1.010145+0.002345*AV$5)^10&gt;$O47,$O47,AU47*$P47*(1.010145+0.002345*AV$5)^10)))))</f>
        <v>#VALUE!</v>
      </c>
      <c r="AW47" s="206" t="e">
        <f>IF($S47="",IF(AND(積算水温計算!AW142=FALSE,積算水温計算!AX142=FALSE),"",IF(AND(積算水温計算!AW142=FALSE,積算水温計算!AX142=TRUE),$N47,IF(AV47&gt;=$O47,"",IF(AV47*$P47*(1.010145+0.002345*AW$5)^10&gt;$O47,$O47,AV47*$P47*(1.010145+0.002345*AW$5)^10)))),IF(AW$6&lt;$BB47,"",IF(AW$6=$BB47,$T47,IF(AV47&gt;=$O47,"",IF(AV47*$P47*(1.010145+0.002345*AW$5)^10&gt;$O47,$O47,AV47*$P47*(1.010145+0.002345*AW$5)^10)))))</f>
        <v>#VALUE!</v>
      </c>
      <c r="AX47" s="207" t="e">
        <f>IF($S47="",IF(AND(積算水温計算!AX142=FALSE,積算水温計算!AY142=FALSE),"",IF(AND(積算水温計算!AX142=FALSE,積算水温計算!AY142=TRUE),$N47,IF(AW47&gt;=$O47,"",IF(AW47*$P47*(1.010145+0.002345*AX$5)^10&gt;$O47,$O47,AW47*$P47*(1.010145+0.002345*AX$5)^10)))),IF(AX$6&lt;$BB47,"",IF(AX$6=$BB47,$T47,IF(AW47&gt;=$O47,"",IF(AW47*$P47*(1.010145+0.002345*AX$5)^10&gt;$O47,$O47,AW47*$P47*(1.010145+0.002345*AX$5)^10)))))</f>
        <v>#VALUE!</v>
      </c>
      <c r="AY47" s="203" t="e">
        <f>IF($S47="",IF(AND(積算水温計算!AY142=FALSE,積算水温計算!AZ142=FALSE),"",IF(AND(積算水温計算!AY142=FALSE,積算水温計算!AZ142=TRUE),$N47,IF(AX47&gt;=$O47,"",IF(AX47*$P47*(1.010145+0.002345*AY$5)^10&gt;$O47,$O47,AX47*$P47*(1.010145+0.002345*AY$5)^10)))),IF(AY$6&lt;$BB47,"",IF(AY$6=$BB47,$T47,IF(AX47&gt;=$O47,"",IF(AX47*$P47*(1.010145+0.002345*AY$5)^10&gt;$O47,$O47,AX47*$P47*(1.010145+0.002345*AY$5)^10)))))</f>
        <v>#VALUE!</v>
      </c>
      <c r="AZ47" s="170" t="str">
        <f t="shared" si="1"/>
        <v/>
      </c>
      <c r="BA47" s="170" t="str">
        <f t="shared" si="2"/>
        <v/>
      </c>
      <c r="BB47" s="170" t="str">
        <f t="shared" si="3"/>
        <v/>
      </c>
      <c r="BC47" s="170" t="str">
        <f t="shared" si="4"/>
        <v/>
      </c>
    </row>
    <row r="48" spans="1:55" x14ac:dyDescent="0.4">
      <c r="A48" s="171" t="str">
        <f>IF(●入力フォーム!A48="","",●入力フォーム!A48)</f>
        <v/>
      </c>
      <c r="B48" s="197" t="str">
        <f>IF(●入力フォーム!B48="","",●入力フォーム!B48)</f>
        <v/>
      </c>
      <c r="C48" s="198" t="str">
        <f>IF(●入力フォーム!C48="","",●入力フォーム!C48)</f>
        <v/>
      </c>
      <c r="D48" s="198" t="str">
        <f>IF(●入力フォーム!D48="","",●入力フォーム!D48)</f>
        <v/>
      </c>
      <c r="E48" s="199" t="str">
        <f>IF(●入力フォーム!E48="","",●入力フォーム!E48)</f>
        <v/>
      </c>
      <c r="F48" s="198" t="str">
        <f>IF(●入力フォーム!F48="","",●入力フォーム!F48)</f>
        <v/>
      </c>
      <c r="G48" s="200" t="str">
        <f>IF(●入力フォーム!G48="","",●入力フォーム!G48)</f>
        <v/>
      </c>
      <c r="H48" s="200" t="str">
        <f>IF(●入力フォーム!H48="","",●入力フォーム!H48)</f>
        <v/>
      </c>
      <c r="I48" s="200" t="str">
        <f>IF(●入力フォーム!I48="","",●入力フォーム!I48)</f>
        <v/>
      </c>
      <c r="J48" s="171" t="str">
        <f>IF(●入力フォーム!J48="","",●入力フォーム!J48)</f>
        <v/>
      </c>
      <c r="K48" s="171" t="str">
        <f>IF(●入力フォーム!K48="","",●入力フォーム!K48)</f>
        <v/>
      </c>
      <c r="L48" s="170" t="str">
        <f>IF(●入力フォーム!L48="","",●入力フォーム!L48)</f>
        <v/>
      </c>
      <c r="M48" s="170">
        <f>IF(●入力フォーム!M48="","",●入力フォーム!M48)</f>
        <v>960</v>
      </c>
      <c r="N48" s="201">
        <f>IF(●入力フォーム!N48="","",●入力フォーム!N48)</f>
        <v>0.4</v>
      </c>
      <c r="O48" s="201">
        <f>IF(●入力フォーム!O48="","",●入力フォーム!O48)</f>
        <v>1.3</v>
      </c>
      <c r="P48" s="201">
        <f>IF(●入力フォーム!P48="","",●入力フォーム!P48)</f>
        <v>1</v>
      </c>
      <c r="Q48" s="202" t="str">
        <f>IF(●入力フォーム!Q48="","",●入力フォーム!Q48)</f>
        <v/>
      </c>
      <c r="R48" s="170" t="str">
        <f>IF(●入力フォーム!R48="","",●入力フォーム!R48)</f>
        <v/>
      </c>
      <c r="S48" s="171" t="str">
        <f>IF(●入力フォーム!S48="","",●入力フォーム!S48)</f>
        <v/>
      </c>
      <c r="T48" s="170" t="str">
        <f>IF(●入力フォーム!T48="","",●入力フォーム!T48)</f>
        <v/>
      </c>
      <c r="U48" s="171" t="str">
        <f>IF(●入力フォーム!U48="","",●入力フォーム!U48)</f>
        <v/>
      </c>
      <c r="V48" s="201" t="str">
        <f t="shared" si="5"/>
        <v/>
      </c>
      <c r="W48" s="170" t="str">
        <f>IF(●入力フォーム!W48="","",●入力フォーム!W48)</f>
        <v/>
      </c>
      <c r="X48" s="203"/>
      <c r="Y48" s="203" t="e">
        <f>IF($S48="",IF(AND(積算水温計算!Y143=FALSE,積算水温計算!Z143=FALSE),"",IF(AND(積算水温計算!Y143=FALSE,積算水温計算!Z143=TRUE),$N48,IF(X48&gt;=$O48,"",IF(X48*$P48*(1.010145+0.002345*Y$5)^10&gt;$O48,$O48,X48*$P48*(1.010145+0.002345*Y$5)^10)))),IF(Y$6&lt;$BB48,"",IF(Y$6=$BB48,$T48,IF(X48&gt;=$O48,"",IF(X48*$P48*(1.010145+0.002345*Y$5)^10&gt;$O48,$O48,X48*$P48*(1.010145+0.002345*Y$5)^10)))))</f>
        <v>#VALUE!</v>
      </c>
      <c r="Z48" s="203" t="e">
        <f>IF($S48="",IF(AND(積算水温計算!Z143=FALSE,積算水温計算!AA143=FALSE),"",IF(AND(積算水温計算!Z143=FALSE,積算水温計算!AA143=TRUE),$N48,IF(Y48&gt;=$O48,"",IF(Y48*$P48*(1.010145+0.002345*Z$5)^10&gt;$O48,$O48,Y48*$P48*(1.010145+0.002345*Z$5)^10)))),IF(Z$6&lt;$BB48,"",IF(Z$6=$BB48,$T48,IF(Y48&gt;=$O48,"",IF(Y48*$P48*(1.010145+0.002345*Z$5)^10&gt;$O48,$O48,Y48*$P48*(1.010145+0.002345*Z$5)^10)))))</f>
        <v>#VALUE!</v>
      </c>
      <c r="AA48" s="203" t="e">
        <f>IF($S48="",IF(AND(積算水温計算!AA143=FALSE,積算水温計算!AB143=FALSE),"",IF(AND(積算水温計算!AA143=FALSE,積算水温計算!AB143=TRUE),$N48,IF(Z48&gt;=$O48,"",IF(Z48*$P48*(1.010145+0.002345*AA$5)^10&gt;$O48,$O48,Z48*$P48*(1.010145+0.002345*AA$5)^10)))),IF(AA$6&lt;$BB48,"",IF(AA$6=$BB48,$T48,IF(Z48&gt;=$O48,"",IF(Z48*$P48*(1.010145+0.002345*AA$5)^10&gt;$O48,$O48,Z48*$P48*(1.010145+0.002345*AA$5)^10)))))</f>
        <v>#VALUE!</v>
      </c>
      <c r="AB48" s="203" t="e">
        <f>IF($S48="",IF(AND(積算水温計算!AB143=FALSE,積算水温計算!AC143=FALSE),"",IF(AND(積算水温計算!AB143=FALSE,積算水温計算!AC143=TRUE),$N48,IF(AA48&gt;=$O48,"",IF(AA48*$P48*(1.010145+0.002345*AB$5)^10&gt;$O48,$O48,AA48*$P48*(1.010145+0.002345*AB$5)^10)))),IF(AB$6&lt;$BB48,"",IF(AB$6=$BB48,$T48,IF(AA48&gt;=$O48,"",IF(AA48*$P48*(1.010145+0.002345*AB$5)^10&gt;$O48,$O48,AA48*$P48*(1.010145+0.002345*AB$5)^10)))))</f>
        <v>#VALUE!</v>
      </c>
      <c r="AC48" s="203" t="e">
        <f>IF($S48="",IF(AND(積算水温計算!AC143=FALSE,積算水温計算!AD143=FALSE),"",IF(AND(積算水温計算!AC143=FALSE,積算水温計算!AD143=TRUE),$N48,IF(AB48&gt;=$O48,"",IF(AB48*$P48*(1.010145+0.002345*AC$5)^10&gt;$O48,$O48,AB48*$P48*(1.010145+0.002345*AC$5)^10)))),IF(AC$6&lt;$BB48,"",IF(AC$6=$BB48,$T48,IF(AB48&gt;=$O48,"",IF(AB48*$P48*(1.010145+0.002345*AC$5)^10&gt;$O48,$O48,AB48*$P48*(1.010145+0.002345*AC$5)^10)))))</f>
        <v>#VALUE!</v>
      </c>
      <c r="AD48" s="203" t="e">
        <f>IF($S48="",IF(AND(積算水温計算!AD143=FALSE,積算水温計算!AE143=FALSE),"",IF(AND(積算水温計算!AD143=FALSE,積算水温計算!AE143=TRUE),$N48,IF(AC48&gt;=$O48,"",IF(AC48*$P48*(1.010145+0.002345*AD$5)^10&gt;$O48,$O48,AC48*$P48*(1.010145+0.002345*AD$5)^10)))),IF(AD$6&lt;$BB48,"",IF(AD$6=$BB48,$T48,IF(AC48&gt;=$O48,"",IF(AC48*$P48*(1.010145+0.002345*AD$5)^10&gt;$O48,$O48,AC48*$P48*(1.010145+0.002345*AD$5)^10)))))</f>
        <v>#VALUE!</v>
      </c>
      <c r="AE48" s="203" t="e">
        <f>IF($S48="",IF(AND(積算水温計算!AE143=FALSE,積算水温計算!AF143=FALSE),"",IF(AND(積算水温計算!AE143=FALSE,積算水温計算!AF143=TRUE),$N48,IF(AD48&gt;=$O48,"",IF(AD48*$P48*(1.010145+0.002345*AE$5)^10&gt;$O48,$O48,AD48*$P48*(1.010145+0.002345*AE$5)^10)))),IF(AE$6&lt;$BB48,"",IF(AE$6=$BB48,$T48,IF(AD48&gt;=$O48,"",IF(AD48*$P48*(1.010145+0.002345*AE$5)^10&gt;$O48,$O48,AD48*$P48*(1.010145+0.002345*AE$5)^10)))))</f>
        <v>#VALUE!</v>
      </c>
      <c r="AF48" s="203" t="e">
        <f>IF($S48="",IF(AND(積算水温計算!AF143=FALSE,積算水温計算!AG143=FALSE),"",IF(AND(積算水温計算!AF143=FALSE,積算水温計算!AG143=TRUE),$N48,IF(AE48&gt;=$O48,"",IF(AE48*$P48*(1.010145+0.002345*AF$5)^10&gt;$O48,$O48,AE48*$P48*(1.010145+0.002345*AF$5)^10)))),IF(AF$6&lt;$BB48,"",IF(AF$6=$BB48,$T48,IF(AE48&gt;=$O48,"",IF(AE48*$P48*(1.010145+0.002345*AF$5)^10&gt;$O48,$O48,AE48*$P48*(1.010145+0.002345*AF$5)^10)))))</f>
        <v>#VALUE!</v>
      </c>
      <c r="AG48" s="203" t="e">
        <f>IF($S48="",IF(AND(積算水温計算!AG143=FALSE,積算水温計算!AH143=FALSE),"",IF(AND(積算水温計算!AG143=FALSE,積算水温計算!AH143=TRUE),$N48,IF(AF48&gt;=$O48,"",IF(AF48*$P48*(1.010145+0.002345*AG$5)^10&gt;$O48,$O48,AF48*$P48*(1.010145+0.002345*AG$5)^10)))),IF(AG$6&lt;$BB48,"",IF(AG$6=$BB48,$T48,IF(AF48&gt;=$O48,"",IF(AF48*$P48*(1.010145+0.002345*AG$5)^10&gt;$O48,$O48,AF48*$P48*(1.010145+0.002345*AG$5)^10)))))</f>
        <v>#VALUE!</v>
      </c>
      <c r="AH48" s="203" t="e">
        <f>IF($S48="",IF(AND(積算水温計算!AH143=FALSE,積算水温計算!AI143=FALSE),"",IF(AND(積算水温計算!AH143=FALSE,積算水温計算!AI143=TRUE),$N48,IF(AG48&gt;=$O48,"",IF(AG48*$P48*(1.010145+0.002345*AH$5)^10&gt;$O48,$O48,AG48*$P48*(1.010145+0.002345*AH$5)^10)))),IF(AH$6&lt;$BB48,"",IF(AH$6=$BB48,$T48,IF(AG48&gt;=$O48,"",IF(AG48*$P48*(1.010145+0.002345*AH$5)^10&gt;$O48,$O48,AG48*$P48*(1.010145+0.002345*AH$5)^10)))))</f>
        <v>#VALUE!</v>
      </c>
      <c r="AI48" s="203" t="e">
        <f>IF($S48="",IF(AND(積算水温計算!AI143=FALSE,積算水温計算!AJ143=FALSE),"",IF(AND(積算水温計算!AI143=FALSE,積算水温計算!AJ143=TRUE),$N48,IF(AH48&gt;=$O48,"",IF(AH48*$P48*(1.010145+0.002345*AI$5)^10&gt;$O48,$O48,AH48*$P48*(1.010145+0.002345*AI$5)^10)))),IF(AI$6&lt;$BB48,"",IF(AI$6=$BB48,$T48,IF(AH48&gt;=$O48,"",IF(AH48*$P48*(1.010145+0.002345*AI$5)^10&gt;$O48,$O48,AH48*$P48*(1.010145+0.002345*AI$5)^10)))))</f>
        <v>#VALUE!</v>
      </c>
      <c r="AJ48" s="203" t="e">
        <f>IF($S48="",IF(AND(積算水温計算!AJ143=FALSE,積算水温計算!AK143=FALSE),"",IF(AND(積算水温計算!AJ143=FALSE,積算水温計算!AK143=TRUE),$N48,IF(AI48&gt;=$O48,"",IF(AI48*$P48*(1.010145+0.002345*AJ$5)^10&gt;$O48,$O48,AI48*$P48*(1.010145+0.002345*AJ$5)^10)))),IF(AJ$6&lt;$BB48,"",IF(AJ$6=$BB48,$T48,IF(AI48&gt;=$O48,"",IF(AI48*$P48*(1.010145+0.002345*AJ$5)^10&gt;$O48,$O48,AI48*$P48*(1.010145+0.002345*AJ$5)^10)))))</f>
        <v>#VALUE!</v>
      </c>
      <c r="AK48" s="203" t="e">
        <f>IF($S48="",IF(AND(積算水温計算!AK143=FALSE,積算水温計算!AL143=FALSE),"",IF(AND(積算水温計算!AK143=FALSE,積算水温計算!AL143=TRUE),$N48,IF(AJ48&gt;=$O48,"",IF(AJ48*$P48*(1.010145+0.002345*AK$5)^10&gt;$O48,$O48,AJ48*$P48*(1.010145+0.002345*AK$5)^10)))),IF(AK$6&lt;$BB48,"",IF(AK$6=$BB48,$T48,IF(AJ48&gt;=$O48,"",IF(AJ48*$P48*(1.010145+0.002345*AK$5)^10&gt;$O48,$O48,AJ48*$P48*(1.010145+0.002345*AK$5)^10)))))</f>
        <v>#VALUE!</v>
      </c>
      <c r="AL48" s="203" t="e">
        <f>IF($S48="",IF(AND(積算水温計算!AL143=FALSE,積算水温計算!AM143=FALSE),"",IF(AND(積算水温計算!AL143=FALSE,積算水温計算!AM143=TRUE),$N48,IF(AK48&gt;=$O48,"",IF(AK48*$P48*(1.010145+0.002345*AL$5)^10&gt;$O48,$O48,AK48*$P48*(1.010145+0.002345*AL$5)^10)))),IF(AL$6&lt;$BB48,"",IF(AL$6=$BB48,$T48,IF(AK48&gt;=$O48,"",IF(AK48*$P48*(1.010145+0.002345*AL$5)^10&gt;$O48,$O48,AK48*$P48*(1.010145+0.002345*AL$5)^10)))))</f>
        <v>#VALUE!</v>
      </c>
      <c r="AM48" s="203" t="e">
        <f>IF($S48="",IF(AND(積算水温計算!AM143=FALSE,積算水温計算!AN143=FALSE),"",IF(AND(積算水温計算!AM143=FALSE,積算水温計算!AN143=TRUE),$N48,IF(AL48&gt;=$O48,"",IF(AL48*$P48*(1.010145+0.002345*AM$5)^10&gt;$O48,$O48,AL48*$P48*(1.010145+0.002345*AM$5)^10)))),IF(AM$6&lt;$BB48,"",IF(AM$6=$BB48,$T48,IF(AL48&gt;=$O48,"",IF(AL48*$P48*(1.010145+0.002345*AM$5)^10&gt;$O48,$O48,AL48*$P48*(1.010145+0.002345*AM$5)^10)))))</f>
        <v>#VALUE!</v>
      </c>
      <c r="AN48" s="203" t="e">
        <f>IF($S48="",IF(AND(積算水温計算!AN143=FALSE,積算水温計算!AO143=FALSE),"",IF(AND(積算水温計算!AN143=FALSE,積算水温計算!AO143=TRUE),$N48,IF(AM48&gt;=$O48,"",IF(AM48*$P48*(1.010145+0.002345*AN$5)^10&gt;$O48,$O48,AM48*$P48*(1.010145+0.002345*AN$5)^10)))),IF(AN$6&lt;$BB48,"",IF(AN$6=$BB48,$T48,IF(AM48&gt;=$O48,"",IF(AM48*$P48*(1.010145+0.002345*AN$5)^10&gt;$O48,$O48,AM48*$P48*(1.010145+0.002345*AN$5)^10)))))</f>
        <v>#VALUE!</v>
      </c>
      <c r="AO48" s="203" t="e">
        <f>IF($S48="",IF(AND(積算水温計算!AO143=FALSE,積算水温計算!AP143=FALSE),"",IF(AND(積算水温計算!AO143=FALSE,積算水温計算!AP143=TRUE),$N48,IF(AN48&gt;=$O48,"",IF(AN48*$P48*(1.010145+0.002345*AO$5)^10&gt;$O48,$O48,AN48*$P48*(1.010145+0.002345*AO$5)^10)))),IF(AO$6&lt;$BB48,"",IF(AO$6=$BB48,$T48,IF(AN48&gt;=$O48,"",IF(AN48*$P48*(1.010145+0.002345*AO$5)^10&gt;$O48,$O48,AN48*$P48*(1.010145+0.002345*AO$5)^10)))))</f>
        <v>#VALUE!</v>
      </c>
      <c r="AP48" s="203" t="e">
        <f>IF($S48="",IF(AND(積算水温計算!AP143=FALSE,積算水温計算!AQ143=FALSE),"",IF(AND(積算水温計算!AP143=FALSE,積算水温計算!AQ143=TRUE),$N48,IF(AO48&gt;=$O48,"",IF(AO48*$P48*(1.010145+0.002345*AP$5)^10&gt;$O48,$O48,AO48*$P48*(1.010145+0.002345*AP$5)^10)))),IF(AP$6&lt;$BB48,"",IF(AP$6=$BB48,$T48,IF(AO48&gt;=$O48,"",IF(AO48*$P48*(1.010145+0.002345*AP$5)^10&gt;$O48,$O48,AO48*$P48*(1.010145+0.002345*AP$5)^10)))))</f>
        <v>#VALUE!</v>
      </c>
      <c r="AQ48" s="204" t="e">
        <f>IF($S48="",IF(AND(積算水温計算!AQ143=FALSE,積算水温計算!AR143=FALSE),"",IF(AND(積算水温計算!AQ143=FALSE,積算水温計算!AR143=TRUE),$N48,IF(AP48&gt;=$O48,"",IF(AP48*$P48*(1.010145+0.002345*AQ$5)^10&gt;$O48,$O48,AP48*$P48*(1.010145+0.002345*AQ$5)^10)))),IF(AQ$6&lt;$BB48,"",IF(AQ$6=$BB48,$T48,IF(AP48&gt;=$O48,"",IF(AP48*$P48*(1.010145+0.002345*AQ$5)^10&gt;$O48,$O48,AP48*$P48*(1.010145+0.002345*AQ$5)^10)))))</f>
        <v>#VALUE!</v>
      </c>
      <c r="AR48" s="205" t="e">
        <f>IF($S48="",IF(AND(積算水温計算!AR143=FALSE,積算水温計算!AS143=FALSE),"",IF(AND(積算水温計算!AR143=FALSE,積算水温計算!AS143=TRUE),$N48,IF(AQ48&gt;=$O48,"",IF(AQ48*$P48*(1.010145+0.002345*AR$5)^10&gt;$O48,$O48,AQ48*$P48*(1.010145+0.002345*AR$5)^10)))),IF(AR$6&lt;$BB48,"",IF(AR$6=$BB48,$T48,IF(AQ48&gt;=$O48,"",IF(AQ48*$P48*(1.010145+0.002345*AR$5)^10&gt;$O48,$O48,AQ48*$P48*(1.010145+0.002345*AR$5)^10)))))</f>
        <v>#VALUE!</v>
      </c>
      <c r="AS48" s="203" t="e">
        <f>IF($S48="",IF(AND(積算水温計算!AS143=FALSE,積算水温計算!AT143=FALSE),"",IF(AND(積算水温計算!AS143=FALSE,積算水温計算!AT143=TRUE),$N48,IF(AR48&gt;=$O48,"",IF(AR48*$P48*(1.010145+0.002345*AS$5)^10&gt;$O48,$O48,AR48*$P48*(1.010145+0.002345*AS$5)^10)))),IF(AS$6&lt;$BB48,"",IF(AS$6=$BB48,$T48,IF(AR48&gt;=$O48,"",IF(AR48*$P48*(1.010145+0.002345*AS$5)^10&gt;$O48,$O48,AR48*$P48*(1.010145+0.002345*AS$5)^10)))))</f>
        <v>#VALUE!</v>
      </c>
      <c r="AT48" s="203" t="e">
        <f>IF($S48="",IF(AND(積算水温計算!AT143=FALSE,積算水温計算!AU143=FALSE),"",IF(AND(積算水温計算!AT143=FALSE,積算水温計算!AU143=TRUE),$N48,IF(AS48&gt;=$O48,"",IF(AS48*$P48*(1.010145+0.002345*AT$5)^10&gt;$O48,$O48,AS48*$P48*(1.010145+0.002345*AT$5)^10)))),IF(AT$6&lt;$BB48,"",IF(AT$6=$BB48,$T48,IF(AS48&gt;=$O48,"",IF(AS48*$P48*(1.010145+0.002345*AT$5)^10&gt;$O48,$O48,AS48*$P48*(1.010145+0.002345*AT$5)^10)))))</f>
        <v>#VALUE!</v>
      </c>
      <c r="AU48" s="203" t="e">
        <f>IF($S48="",IF(AND(積算水温計算!AU143=FALSE,積算水温計算!AV143=FALSE),"",IF(AND(積算水温計算!AU143=FALSE,積算水温計算!AV143=TRUE),$N48,IF(AT48&gt;=$O48,"",IF(AT48*$P48*(1.010145+0.002345*AU$5)^10&gt;$O48,$O48,AT48*$P48*(1.010145+0.002345*AU$5)^10)))),IF(AU$6&lt;$BB48,"",IF(AU$6=$BB48,$T48,IF(AT48&gt;=$O48,"",IF(AT48*$P48*(1.010145+0.002345*AU$5)^10&gt;$O48,$O48,AT48*$P48*(1.010145+0.002345*AU$5)^10)))))</f>
        <v>#VALUE!</v>
      </c>
      <c r="AV48" s="203" t="e">
        <f>IF($S48="",IF(AND(積算水温計算!AV143=FALSE,積算水温計算!AW143=FALSE),"",IF(AND(積算水温計算!AV143=FALSE,積算水温計算!AW143=TRUE),$N48,IF(AU48&gt;=$O48,"",IF(AU48*$P48*(1.010145+0.002345*AV$5)^10&gt;$O48,$O48,AU48*$P48*(1.010145+0.002345*AV$5)^10)))),IF(AV$6&lt;$BB48,"",IF(AV$6=$BB48,$T48,IF(AU48&gt;=$O48,"",IF(AU48*$P48*(1.010145+0.002345*AV$5)^10&gt;$O48,$O48,AU48*$P48*(1.010145+0.002345*AV$5)^10)))))</f>
        <v>#VALUE!</v>
      </c>
      <c r="AW48" s="206" t="e">
        <f>IF($S48="",IF(AND(積算水温計算!AW143=FALSE,積算水温計算!AX143=FALSE),"",IF(AND(積算水温計算!AW143=FALSE,積算水温計算!AX143=TRUE),$N48,IF(AV48&gt;=$O48,"",IF(AV48*$P48*(1.010145+0.002345*AW$5)^10&gt;$O48,$O48,AV48*$P48*(1.010145+0.002345*AW$5)^10)))),IF(AW$6&lt;$BB48,"",IF(AW$6=$BB48,$T48,IF(AV48&gt;=$O48,"",IF(AV48*$P48*(1.010145+0.002345*AW$5)^10&gt;$O48,$O48,AV48*$P48*(1.010145+0.002345*AW$5)^10)))))</f>
        <v>#VALUE!</v>
      </c>
      <c r="AX48" s="207" t="e">
        <f>IF($S48="",IF(AND(積算水温計算!AX143=FALSE,積算水温計算!AY143=FALSE),"",IF(AND(積算水温計算!AX143=FALSE,積算水温計算!AY143=TRUE),$N48,IF(AW48&gt;=$O48,"",IF(AW48*$P48*(1.010145+0.002345*AX$5)^10&gt;$O48,$O48,AW48*$P48*(1.010145+0.002345*AX$5)^10)))),IF(AX$6&lt;$BB48,"",IF(AX$6=$BB48,$T48,IF(AW48&gt;=$O48,"",IF(AW48*$P48*(1.010145+0.002345*AX$5)^10&gt;$O48,$O48,AW48*$P48*(1.010145+0.002345*AX$5)^10)))))</f>
        <v>#VALUE!</v>
      </c>
      <c r="AY48" s="203" t="e">
        <f>IF($S48="",IF(AND(積算水温計算!AY143=FALSE,積算水温計算!AZ143=FALSE),"",IF(AND(積算水温計算!AY143=FALSE,積算水温計算!AZ143=TRUE),$N48,IF(AX48&gt;=$O48,"",IF(AX48*$P48*(1.010145+0.002345*AY$5)^10&gt;$O48,$O48,AX48*$P48*(1.010145+0.002345*AY$5)^10)))),IF(AY$6&lt;$BB48,"",IF(AY$6=$BB48,$T48,IF(AX48&gt;=$O48,"",IF(AX48*$P48*(1.010145+0.002345*AY$5)^10&gt;$O48,$O48,AX48*$P48*(1.010145+0.002345*AY$5)^10)))))</f>
        <v>#VALUE!</v>
      </c>
      <c r="AZ48" s="170" t="str">
        <f t="shared" si="1"/>
        <v/>
      </c>
      <c r="BA48" s="170" t="str">
        <f t="shared" si="2"/>
        <v/>
      </c>
      <c r="BB48" s="170" t="str">
        <f t="shared" si="3"/>
        <v/>
      </c>
      <c r="BC48" s="170" t="str">
        <f t="shared" si="4"/>
        <v/>
      </c>
    </row>
    <row r="49" spans="1:55" x14ac:dyDescent="0.4">
      <c r="A49" s="171" t="str">
        <f>IF(●入力フォーム!A49="","",●入力フォーム!A49)</f>
        <v/>
      </c>
      <c r="B49" s="197" t="str">
        <f>IF(●入力フォーム!B49="","",●入力フォーム!B49)</f>
        <v/>
      </c>
      <c r="C49" s="198" t="str">
        <f>IF(●入力フォーム!C49="","",●入力フォーム!C49)</f>
        <v/>
      </c>
      <c r="D49" s="198" t="str">
        <f>IF(●入力フォーム!D49="","",●入力フォーム!D49)</f>
        <v/>
      </c>
      <c r="E49" s="199" t="str">
        <f>IF(●入力フォーム!E49="","",●入力フォーム!E49)</f>
        <v/>
      </c>
      <c r="F49" s="198" t="str">
        <f>IF(●入力フォーム!F49="","",●入力フォーム!F49)</f>
        <v/>
      </c>
      <c r="G49" s="200" t="str">
        <f>IF(●入力フォーム!G49="","",●入力フォーム!G49)</f>
        <v/>
      </c>
      <c r="H49" s="200" t="str">
        <f>IF(●入力フォーム!H49="","",●入力フォーム!H49)</f>
        <v/>
      </c>
      <c r="I49" s="200" t="str">
        <f>IF(●入力フォーム!I49="","",●入力フォーム!I49)</f>
        <v/>
      </c>
      <c r="J49" s="171" t="str">
        <f>IF(●入力フォーム!J49="","",●入力フォーム!J49)</f>
        <v/>
      </c>
      <c r="K49" s="171" t="str">
        <f>IF(●入力フォーム!K49="","",●入力フォーム!K49)</f>
        <v/>
      </c>
      <c r="L49" s="170" t="str">
        <f>IF(●入力フォーム!L49="","",●入力フォーム!L49)</f>
        <v/>
      </c>
      <c r="M49" s="170">
        <f>IF(●入力フォーム!M49="","",●入力フォーム!M49)</f>
        <v>960</v>
      </c>
      <c r="N49" s="201">
        <f>IF(●入力フォーム!N49="","",●入力フォーム!N49)</f>
        <v>0.4</v>
      </c>
      <c r="O49" s="201">
        <f>IF(●入力フォーム!O49="","",●入力フォーム!O49)</f>
        <v>1.3</v>
      </c>
      <c r="P49" s="201">
        <f>IF(●入力フォーム!P49="","",●入力フォーム!P49)</f>
        <v>1</v>
      </c>
      <c r="Q49" s="202" t="str">
        <f>IF(●入力フォーム!Q49="","",●入力フォーム!Q49)</f>
        <v/>
      </c>
      <c r="R49" s="170" t="str">
        <f>IF(●入力フォーム!R49="","",●入力フォーム!R49)</f>
        <v/>
      </c>
      <c r="S49" s="171" t="str">
        <f>IF(●入力フォーム!S49="","",●入力フォーム!S49)</f>
        <v/>
      </c>
      <c r="T49" s="170" t="str">
        <f>IF(●入力フォーム!T49="","",●入力フォーム!T49)</f>
        <v/>
      </c>
      <c r="U49" s="171" t="str">
        <f>IF(●入力フォーム!U49="","",●入力フォーム!U49)</f>
        <v/>
      </c>
      <c r="V49" s="201" t="str">
        <f t="shared" si="5"/>
        <v/>
      </c>
      <c r="W49" s="170" t="str">
        <f>IF(●入力フォーム!W49="","",●入力フォーム!W49)</f>
        <v/>
      </c>
      <c r="X49" s="203"/>
      <c r="Y49" s="203" t="e">
        <f>IF($S49="",IF(AND(積算水温計算!Y144=FALSE,積算水温計算!Z144=FALSE),"",IF(AND(積算水温計算!Y144=FALSE,積算水温計算!Z144=TRUE),$N49,IF(X49&gt;=$O49,"",IF(X49*$P49*(1.010145+0.002345*Y$5)^10&gt;$O49,$O49,X49*$P49*(1.010145+0.002345*Y$5)^10)))),IF(Y$6&lt;$BB49,"",IF(Y$6=$BB49,$T49,IF(X49&gt;=$O49,"",IF(X49*$P49*(1.010145+0.002345*Y$5)^10&gt;$O49,$O49,X49*$P49*(1.010145+0.002345*Y$5)^10)))))</f>
        <v>#VALUE!</v>
      </c>
      <c r="Z49" s="203" t="e">
        <f>IF($S49="",IF(AND(積算水温計算!Z144=FALSE,積算水温計算!AA144=FALSE),"",IF(AND(積算水温計算!Z144=FALSE,積算水温計算!AA144=TRUE),$N49,IF(Y49&gt;=$O49,"",IF(Y49*$P49*(1.010145+0.002345*Z$5)^10&gt;$O49,$O49,Y49*$P49*(1.010145+0.002345*Z$5)^10)))),IF(Z$6&lt;$BB49,"",IF(Z$6=$BB49,$T49,IF(Y49&gt;=$O49,"",IF(Y49*$P49*(1.010145+0.002345*Z$5)^10&gt;$O49,$O49,Y49*$P49*(1.010145+0.002345*Z$5)^10)))))</f>
        <v>#VALUE!</v>
      </c>
      <c r="AA49" s="203" t="e">
        <f>IF($S49="",IF(AND(積算水温計算!AA144=FALSE,積算水温計算!AB144=FALSE),"",IF(AND(積算水温計算!AA144=FALSE,積算水温計算!AB144=TRUE),$N49,IF(Z49&gt;=$O49,"",IF(Z49*$P49*(1.010145+0.002345*AA$5)^10&gt;$O49,$O49,Z49*$P49*(1.010145+0.002345*AA$5)^10)))),IF(AA$6&lt;$BB49,"",IF(AA$6=$BB49,$T49,IF(Z49&gt;=$O49,"",IF(Z49*$P49*(1.010145+0.002345*AA$5)^10&gt;$O49,$O49,Z49*$P49*(1.010145+0.002345*AA$5)^10)))))</f>
        <v>#VALUE!</v>
      </c>
      <c r="AB49" s="203" t="e">
        <f>IF($S49="",IF(AND(積算水温計算!AB144=FALSE,積算水温計算!AC144=FALSE),"",IF(AND(積算水温計算!AB144=FALSE,積算水温計算!AC144=TRUE),$N49,IF(AA49&gt;=$O49,"",IF(AA49*$P49*(1.010145+0.002345*AB$5)^10&gt;$O49,$O49,AA49*$P49*(1.010145+0.002345*AB$5)^10)))),IF(AB$6&lt;$BB49,"",IF(AB$6=$BB49,$T49,IF(AA49&gt;=$O49,"",IF(AA49*$P49*(1.010145+0.002345*AB$5)^10&gt;$O49,$O49,AA49*$P49*(1.010145+0.002345*AB$5)^10)))))</f>
        <v>#VALUE!</v>
      </c>
      <c r="AC49" s="203" t="e">
        <f>IF($S49="",IF(AND(積算水温計算!AC144=FALSE,積算水温計算!AD144=FALSE),"",IF(AND(積算水温計算!AC144=FALSE,積算水温計算!AD144=TRUE),$N49,IF(AB49&gt;=$O49,"",IF(AB49*$P49*(1.010145+0.002345*AC$5)^10&gt;$O49,$O49,AB49*$P49*(1.010145+0.002345*AC$5)^10)))),IF(AC$6&lt;$BB49,"",IF(AC$6=$BB49,$T49,IF(AB49&gt;=$O49,"",IF(AB49*$P49*(1.010145+0.002345*AC$5)^10&gt;$O49,$O49,AB49*$P49*(1.010145+0.002345*AC$5)^10)))))</f>
        <v>#VALUE!</v>
      </c>
      <c r="AD49" s="203" t="e">
        <f>IF($S49="",IF(AND(積算水温計算!AD144=FALSE,積算水温計算!AE144=FALSE),"",IF(AND(積算水温計算!AD144=FALSE,積算水温計算!AE144=TRUE),$N49,IF(AC49&gt;=$O49,"",IF(AC49*$P49*(1.010145+0.002345*AD$5)^10&gt;$O49,$O49,AC49*$P49*(1.010145+0.002345*AD$5)^10)))),IF(AD$6&lt;$BB49,"",IF(AD$6=$BB49,$T49,IF(AC49&gt;=$O49,"",IF(AC49*$P49*(1.010145+0.002345*AD$5)^10&gt;$O49,$O49,AC49*$P49*(1.010145+0.002345*AD$5)^10)))))</f>
        <v>#VALUE!</v>
      </c>
      <c r="AE49" s="203" t="e">
        <f>IF($S49="",IF(AND(積算水温計算!AE144=FALSE,積算水温計算!AF144=FALSE),"",IF(AND(積算水温計算!AE144=FALSE,積算水温計算!AF144=TRUE),$N49,IF(AD49&gt;=$O49,"",IF(AD49*$P49*(1.010145+0.002345*AE$5)^10&gt;$O49,$O49,AD49*$P49*(1.010145+0.002345*AE$5)^10)))),IF(AE$6&lt;$BB49,"",IF(AE$6=$BB49,$T49,IF(AD49&gt;=$O49,"",IF(AD49*$P49*(1.010145+0.002345*AE$5)^10&gt;$O49,$O49,AD49*$P49*(1.010145+0.002345*AE$5)^10)))))</f>
        <v>#VALUE!</v>
      </c>
      <c r="AF49" s="203" t="e">
        <f>IF($S49="",IF(AND(積算水温計算!AF144=FALSE,積算水温計算!AG144=FALSE),"",IF(AND(積算水温計算!AF144=FALSE,積算水温計算!AG144=TRUE),$N49,IF(AE49&gt;=$O49,"",IF(AE49*$P49*(1.010145+0.002345*AF$5)^10&gt;$O49,$O49,AE49*$P49*(1.010145+0.002345*AF$5)^10)))),IF(AF$6&lt;$BB49,"",IF(AF$6=$BB49,$T49,IF(AE49&gt;=$O49,"",IF(AE49*$P49*(1.010145+0.002345*AF$5)^10&gt;$O49,$O49,AE49*$P49*(1.010145+0.002345*AF$5)^10)))))</f>
        <v>#VALUE!</v>
      </c>
      <c r="AG49" s="203" t="e">
        <f>IF($S49="",IF(AND(積算水温計算!AG144=FALSE,積算水温計算!AH144=FALSE),"",IF(AND(積算水温計算!AG144=FALSE,積算水温計算!AH144=TRUE),$N49,IF(AF49&gt;=$O49,"",IF(AF49*$P49*(1.010145+0.002345*AG$5)^10&gt;$O49,$O49,AF49*$P49*(1.010145+0.002345*AG$5)^10)))),IF(AG$6&lt;$BB49,"",IF(AG$6=$BB49,$T49,IF(AF49&gt;=$O49,"",IF(AF49*$P49*(1.010145+0.002345*AG$5)^10&gt;$O49,$O49,AF49*$P49*(1.010145+0.002345*AG$5)^10)))))</f>
        <v>#VALUE!</v>
      </c>
      <c r="AH49" s="203" t="e">
        <f>IF($S49="",IF(AND(積算水温計算!AH144=FALSE,積算水温計算!AI144=FALSE),"",IF(AND(積算水温計算!AH144=FALSE,積算水温計算!AI144=TRUE),$N49,IF(AG49&gt;=$O49,"",IF(AG49*$P49*(1.010145+0.002345*AH$5)^10&gt;$O49,$O49,AG49*$P49*(1.010145+0.002345*AH$5)^10)))),IF(AH$6&lt;$BB49,"",IF(AH$6=$BB49,$T49,IF(AG49&gt;=$O49,"",IF(AG49*$P49*(1.010145+0.002345*AH$5)^10&gt;$O49,$O49,AG49*$P49*(1.010145+0.002345*AH$5)^10)))))</f>
        <v>#VALUE!</v>
      </c>
      <c r="AI49" s="203" t="e">
        <f>IF($S49="",IF(AND(積算水温計算!AI144=FALSE,積算水温計算!AJ144=FALSE),"",IF(AND(積算水温計算!AI144=FALSE,積算水温計算!AJ144=TRUE),$N49,IF(AH49&gt;=$O49,"",IF(AH49*$P49*(1.010145+0.002345*AI$5)^10&gt;$O49,$O49,AH49*$P49*(1.010145+0.002345*AI$5)^10)))),IF(AI$6&lt;$BB49,"",IF(AI$6=$BB49,$T49,IF(AH49&gt;=$O49,"",IF(AH49*$P49*(1.010145+0.002345*AI$5)^10&gt;$O49,$O49,AH49*$P49*(1.010145+0.002345*AI$5)^10)))))</f>
        <v>#VALUE!</v>
      </c>
      <c r="AJ49" s="203" t="e">
        <f>IF($S49="",IF(AND(積算水温計算!AJ144=FALSE,積算水温計算!AK144=FALSE),"",IF(AND(積算水温計算!AJ144=FALSE,積算水温計算!AK144=TRUE),$N49,IF(AI49&gt;=$O49,"",IF(AI49*$P49*(1.010145+0.002345*AJ$5)^10&gt;$O49,$O49,AI49*$P49*(1.010145+0.002345*AJ$5)^10)))),IF(AJ$6&lt;$BB49,"",IF(AJ$6=$BB49,$T49,IF(AI49&gt;=$O49,"",IF(AI49*$P49*(1.010145+0.002345*AJ$5)^10&gt;$O49,$O49,AI49*$P49*(1.010145+0.002345*AJ$5)^10)))))</f>
        <v>#VALUE!</v>
      </c>
      <c r="AK49" s="203" t="e">
        <f>IF($S49="",IF(AND(積算水温計算!AK144=FALSE,積算水温計算!AL144=FALSE),"",IF(AND(積算水温計算!AK144=FALSE,積算水温計算!AL144=TRUE),$N49,IF(AJ49&gt;=$O49,"",IF(AJ49*$P49*(1.010145+0.002345*AK$5)^10&gt;$O49,$O49,AJ49*$P49*(1.010145+0.002345*AK$5)^10)))),IF(AK$6&lt;$BB49,"",IF(AK$6=$BB49,$T49,IF(AJ49&gt;=$O49,"",IF(AJ49*$P49*(1.010145+0.002345*AK$5)^10&gt;$O49,$O49,AJ49*$P49*(1.010145+0.002345*AK$5)^10)))))</f>
        <v>#VALUE!</v>
      </c>
      <c r="AL49" s="203" t="e">
        <f>IF($S49="",IF(AND(積算水温計算!AL144=FALSE,積算水温計算!AM144=FALSE),"",IF(AND(積算水温計算!AL144=FALSE,積算水温計算!AM144=TRUE),$N49,IF(AK49&gt;=$O49,"",IF(AK49*$P49*(1.010145+0.002345*AL$5)^10&gt;$O49,$O49,AK49*$P49*(1.010145+0.002345*AL$5)^10)))),IF(AL$6&lt;$BB49,"",IF(AL$6=$BB49,$T49,IF(AK49&gt;=$O49,"",IF(AK49*$P49*(1.010145+0.002345*AL$5)^10&gt;$O49,$O49,AK49*$P49*(1.010145+0.002345*AL$5)^10)))))</f>
        <v>#VALUE!</v>
      </c>
      <c r="AM49" s="203" t="e">
        <f>IF($S49="",IF(AND(積算水温計算!AM144=FALSE,積算水温計算!AN144=FALSE),"",IF(AND(積算水温計算!AM144=FALSE,積算水温計算!AN144=TRUE),$N49,IF(AL49&gt;=$O49,"",IF(AL49*$P49*(1.010145+0.002345*AM$5)^10&gt;$O49,$O49,AL49*$P49*(1.010145+0.002345*AM$5)^10)))),IF(AM$6&lt;$BB49,"",IF(AM$6=$BB49,$T49,IF(AL49&gt;=$O49,"",IF(AL49*$P49*(1.010145+0.002345*AM$5)^10&gt;$O49,$O49,AL49*$P49*(1.010145+0.002345*AM$5)^10)))))</f>
        <v>#VALUE!</v>
      </c>
      <c r="AN49" s="203" t="e">
        <f>IF($S49="",IF(AND(積算水温計算!AN144=FALSE,積算水温計算!AO144=FALSE),"",IF(AND(積算水温計算!AN144=FALSE,積算水温計算!AO144=TRUE),$N49,IF(AM49&gt;=$O49,"",IF(AM49*$P49*(1.010145+0.002345*AN$5)^10&gt;$O49,$O49,AM49*$P49*(1.010145+0.002345*AN$5)^10)))),IF(AN$6&lt;$BB49,"",IF(AN$6=$BB49,$T49,IF(AM49&gt;=$O49,"",IF(AM49*$P49*(1.010145+0.002345*AN$5)^10&gt;$O49,$O49,AM49*$P49*(1.010145+0.002345*AN$5)^10)))))</f>
        <v>#VALUE!</v>
      </c>
      <c r="AO49" s="203" t="e">
        <f>IF($S49="",IF(AND(積算水温計算!AO144=FALSE,積算水温計算!AP144=FALSE),"",IF(AND(積算水温計算!AO144=FALSE,積算水温計算!AP144=TRUE),$N49,IF(AN49&gt;=$O49,"",IF(AN49*$P49*(1.010145+0.002345*AO$5)^10&gt;$O49,$O49,AN49*$P49*(1.010145+0.002345*AO$5)^10)))),IF(AO$6&lt;$BB49,"",IF(AO$6=$BB49,$T49,IF(AN49&gt;=$O49,"",IF(AN49*$P49*(1.010145+0.002345*AO$5)^10&gt;$O49,$O49,AN49*$P49*(1.010145+0.002345*AO$5)^10)))))</f>
        <v>#VALUE!</v>
      </c>
      <c r="AP49" s="203" t="e">
        <f>IF($S49="",IF(AND(積算水温計算!AP144=FALSE,積算水温計算!AQ144=FALSE),"",IF(AND(積算水温計算!AP144=FALSE,積算水温計算!AQ144=TRUE),$N49,IF(AO49&gt;=$O49,"",IF(AO49*$P49*(1.010145+0.002345*AP$5)^10&gt;$O49,$O49,AO49*$P49*(1.010145+0.002345*AP$5)^10)))),IF(AP$6&lt;$BB49,"",IF(AP$6=$BB49,$T49,IF(AO49&gt;=$O49,"",IF(AO49*$P49*(1.010145+0.002345*AP$5)^10&gt;$O49,$O49,AO49*$P49*(1.010145+0.002345*AP$5)^10)))))</f>
        <v>#VALUE!</v>
      </c>
      <c r="AQ49" s="204" t="e">
        <f>IF($S49="",IF(AND(積算水温計算!AQ144=FALSE,積算水温計算!AR144=FALSE),"",IF(AND(積算水温計算!AQ144=FALSE,積算水温計算!AR144=TRUE),$N49,IF(AP49&gt;=$O49,"",IF(AP49*$P49*(1.010145+0.002345*AQ$5)^10&gt;$O49,$O49,AP49*$P49*(1.010145+0.002345*AQ$5)^10)))),IF(AQ$6&lt;$BB49,"",IF(AQ$6=$BB49,$T49,IF(AP49&gt;=$O49,"",IF(AP49*$P49*(1.010145+0.002345*AQ$5)^10&gt;$O49,$O49,AP49*$P49*(1.010145+0.002345*AQ$5)^10)))))</f>
        <v>#VALUE!</v>
      </c>
      <c r="AR49" s="205" t="e">
        <f>IF($S49="",IF(AND(積算水温計算!AR144=FALSE,積算水温計算!AS144=FALSE),"",IF(AND(積算水温計算!AR144=FALSE,積算水温計算!AS144=TRUE),$N49,IF(AQ49&gt;=$O49,"",IF(AQ49*$P49*(1.010145+0.002345*AR$5)^10&gt;$O49,$O49,AQ49*$P49*(1.010145+0.002345*AR$5)^10)))),IF(AR$6&lt;$BB49,"",IF(AR$6=$BB49,$T49,IF(AQ49&gt;=$O49,"",IF(AQ49*$P49*(1.010145+0.002345*AR$5)^10&gt;$O49,$O49,AQ49*$P49*(1.010145+0.002345*AR$5)^10)))))</f>
        <v>#VALUE!</v>
      </c>
      <c r="AS49" s="203" t="e">
        <f>IF($S49="",IF(AND(積算水温計算!AS144=FALSE,積算水温計算!AT144=FALSE),"",IF(AND(積算水温計算!AS144=FALSE,積算水温計算!AT144=TRUE),$N49,IF(AR49&gt;=$O49,"",IF(AR49*$P49*(1.010145+0.002345*AS$5)^10&gt;$O49,$O49,AR49*$P49*(1.010145+0.002345*AS$5)^10)))),IF(AS$6&lt;$BB49,"",IF(AS$6=$BB49,$T49,IF(AR49&gt;=$O49,"",IF(AR49*$P49*(1.010145+0.002345*AS$5)^10&gt;$O49,$O49,AR49*$P49*(1.010145+0.002345*AS$5)^10)))))</f>
        <v>#VALUE!</v>
      </c>
      <c r="AT49" s="203" t="e">
        <f>IF($S49="",IF(AND(積算水温計算!AT144=FALSE,積算水温計算!AU144=FALSE),"",IF(AND(積算水温計算!AT144=FALSE,積算水温計算!AU144=TRUE),$N49,IF(AS49&gt;=$O49,"",IF(AS49*$P49*(1.010145+0.002345*AT$5)^10&gt;$O49,$O49,AS49*$P49*(1.010145+0.002345*AT$5)^10)))),IF(AT$6&lt;$BB49,"",IF(AT$6=$BB49,$T49,IF(AS49&gt;=$O49,"",IF(AS49*$P49*(1.010145+0.002345*AT$5)^10&gt;$O49,$O49,AS49*$P49*(1.010145+0.002345*AT$5)^10)))))</f>
        <v>#VALUE!</v>
      </c>
      <c r="AU49" s="203" t="e">
        <f>IF($S49="",IF(AND(積算水温計算!AU144=FALSE,積算水温計算!AV144=FALSE),"",IF(AND(積算水温計算!AU144=FALSE,積算水温計算!AV144=TRUE),$N49,IF(AT49&gt;=$O49,"",IF(AT49*$P49*(1.010145+0.002345*AU$5)^10&gt;$O49,$O49,AT49*$P49*(1.010145+0.002345*AU$5)^10)))),IF(AU$6&lt;$BB49,"",IF(AU$6=$BB49,$T49,IF(AT49&gt;=$O49,"",IF(AT49*$P49*(1.010145+0.002345*AU$5)^10&gt;$O49,$O49,AT49*$P49*(1.010145+0.002345*AU$5)^10)))))</f>
        <v>#VALUE!</v>
      </c>
      <c r="AV49" s="203" t="e">
        <f>IF($S49="",IF(AND(積算水温計算!AV144=FALSE,積算水温計算!AW144=FALSE),"",IF(AND(積算水温計算!AV144=FALSE,積算水温計算!AW144=TRUE),$N49,IF(AU49&gt;=$O49,"",IF(AU49*$P49*(1.010145+0.002345*AV$5)^10&gt;$O49,$O49,AU49*$P49*(1.010145+0.002345*AV$5)^10)))),IF(AV$6&lt;$BB49,"",IF(AV$6=$BB49,$T49,IF(AU49&gt;=$O49,"",IF(AU49*$P49*(1.010145+0.002345*AV$5)^10&gt;$O49,$O49,AU49*$P49*(1.010145+0.002345*AV$5)^10)))))</f>
        <v>#VALUE!</v>
      </c>
      <c r="AW49" s="206" t="e">
        <f>IF($S49="",IF(AND(積算水温計算!AW144=FALSE,積算水温計算!AX144=FALSE),"",IF(AND(積算水温計算!AW144=FALSE,積算水温計算!AX144=TRUE),$N49,IF(AV49&gt;=$O49,"",IF(AV49*$P49*(1.010145+0.002345*AW$5)^10&gt;$O49,$O49,AV49*$P49*(1.010145+0.002345*AW$5)^10)))),IF(AW$6&lt;$BB49,"",IF(AW$6=$BB49,$T49,IF(AV49&gt;=$O49,"",IF(AV49*$P49*(1.010145+0.002345*AW$5)^10&gt;$O49,$O49,AV49*$P49*(1.010145+0.002345*AW$5)^10)))))</f>
        <v>#VALUE!</v>
      </c>
      <c r="AX49" s="207" t="e">
        <f>IF($S49="",IF(AND(積算水温計算!AX144=FALSE,積算水温計算!AY144=FALSE),"",IF(AND(積算水温計算!AX144=FALSE,積算水温計算!AY144=TRUE),$N49,IF(AW49&gt;=$O49,"",IF(AW49*$P49*(1.010145+0.002345*AX$5)^10&gt;$O49,$O49,AW49*$P49*(1.010145+0.002345*AX$5)^10)))),IF(AX$6&lt;$BB49,"",IF(AX$6=$BB49,$T49,IF(AW49&gt;=$O49,"",IF(AW49*$P49*(1.010145+0.002345*AX$5)^10&gt;$O49,$O49,AW49*$P49*(1.010145+0.002345*AX$5)^10)))))</f>
        <v>#VALUE!</v>
      </c>
      <c r="AY49" s="203" t="e">
        <f>IF($S49="",IF(AND(積算水温計算!AY144=FALSE,積算水温計算!AZ144=FALSE),"",IF(AND(積算水温計算!AY144=FALSE,積算水温計算!AZ144=TRUE),$N49,IF(AX49&gt;=$O49,"",IF(AX49*$P49*(1.010145+0.002345*AY$5)^10&gt;$O49,$O49,AX49*$P49*(1.010145+0.002345*AY$5)^10)))),IF(AY$6&lt;$BB49,"",IF(AY$6=$BB49,$T49,IF(AX49&gt;=$O49,"",IF(AX49*$P49*(1.010145+0.002345*AY$5)^10&gt;$O49,$O49,AX49*$P49*(1.010145+0.002345*AY$5)^10)))))</f>
        <v>#VALUE!</v>
      </c>
      <c r="AZ49" s="170" t="str">
        <f t="shared" si="1"/>
        <v/>
      </c>
      <c r="BA49" s="170" t="str">
        <f t="shared" si="2"/>
        <v/>
      </c>
      <c r="BB49" s="170" t="str">
        <f t="shared" si="3"/>
        <v/>
      </c>
      <c r="BC49" s="170" t="str">
        <f t="shared" si="4"/>
        <v/>
      </c>
    </row>
    <row r="50" spans="1:55" x14ac:dyDescent="0.4">
      <c r="A50" s="171" t="str">
        <f>IF(●入力フォーム!A50="","",●入力フォーム!A50)</f>
        <v/>
      </c>
      <c r="B50" s="197" t="str">
        <f>IF(●入力フォーム!B50="","",●入力フォーム!B50)</f>
        <v/>
      </c>
      <c r="C50" s="198" t="str">
        <f>IF(●入力フォーム!C50="","",●入力フォーム!C50)</f>
        <v/>
      </c>
      <c r="D50" s="198" t="str">
        <f>IF(●入力フォーム!D50="","",●入力フォーム!D50)</f>
        <v/>
      </c>
      <c r="E50" s="199" t="str">
        <f>IF(●入力フォーム!E50="","",●入力フォーム!E50)</f>
        <v/>
      </c>
      <c r="F50" s="198" t="str">
        <f>IF(●入力フォーム!F50="","",●入力フォーム!F50)</f>
        <v/>
      </c>
      <c r="G50" s="200" t="str">
        <f>IF(●入力フォーム!G50="","",●入力フォーム!G50)</f>
        <v/>
      </c>
      <c r="H50" s="200" t="str">
        <f>IF(●入力フォーム!H50="","",●入力フォーム!H50)</f>
        <v/>
      </c>
      <c r="I50" s="200" t="str">
        <f>IF(●入力フォーム!I50="","",●入力フォーム!I50)</f>
        <v/>
      </c>
      <c r="J50" s="171" t="str">
        <f>IF(●入力フォーム!J50="","",●入力フォーム!J50)</f>
        <v/>
      </c>
      <c r="K50" s="171" t="str">
        <f>IF(●入力フォーム!K50="","",●入力フォーム!K50)</f>
        <v/>
      </c>
      <c r="L50" s="170" t="str">
        <f>IF(●入力フォーム!L50="","",●入力フォーム!L50)</f>
        <v/>
      </c>
      <c r="M50" s="170">
        <f>IF(●入力フォーム!M50="","",●入力フォーム!M50)</f>
        <v>960</v>
      </c>
      <c r="N50" s="201">
        <f>IF(●入力フォーム!N50="","",●入力フォーム!N50)</f>
        <v>0.4</v>
      </c>
      <c r="O50" s="201">
        <f>IF(●入力フォーム!O50="","",●入力フォーム!O50)</f>
        <v>1.3</v>
      </c>
      <c r="P50" s="201">
        <f>IF(●入力フォーム!P50="","",●入力フォーム!P50)</f>
        <v>1</v>
      </c>
      <c r="Q50" s="202" t="str">
        <f>IF(●入力フォーム!Q50="","",●入力フォーム!Q50)</f>
        <v/>
      </c>
      <c r="R50" s="170" t="str">
        <f>IF(●入力フォーム!R50="","",●入力フォーム!R50)</f>
        <v/>
      </c>
      <c r="S50" s="171" t="str">
        <f>IF(●入力フォーム!S50="","",●入力フォーム!S50)</f>
        <v/>
      </c>
      <c r="T50" s="170" t="str">
        <f>IF(●入力フォーム!T50="","",●入力フォーム!T50)</f>
        <v/>
      </c>
      <c r="U50" s="171" t="str">
        <f>IF(●入力フォーム!U50="","",●入力フォーム!U50)</f>
        <v/>
      </c>
      <c r="V50" s="201" t="str">
        <f t="shared" si="5"/>
        <v/>
      </c>
      <c r="W50" s="170" t="str">
        <f>IF(●入力フォーム!W50="","",●入力フォーム!W50)</f>
        <v/>
      </c>
      <c r="X50" s="203"/>
      <c r="Y50" s="203" t="e">
        <f>IF($S50="",IF(AND(積算水温計算!Y145=FALSE,積算水温計算!Z145=FALSE),"",IF(AND(積算水温計算!Y145=FALSE,積算水温計算!Z145=TRUE),$N50,IF(X50&gt;=$O50,"",IF(X50*$P50*(1.010145+0.002345*Y$5)^10&gt;$O50,$O50,X50*$P50*(1.010145+0.002345*Y$5)^10)))),IF(Y$6&lt;$BB50,"",IF(Y$6=$BB50,$T50,IF(X50&gt;=$O50,"",IF(X50*$P50*(1.010145+0.002345*Y$5)^10&gt;$O50,$O50,X50*$P50*(1.010145+0.002345*Y$5)^10)))))</f>
        <v>#VALUE!</v>
      </c>
      <c r="Z50" s="203" t="e">
        <f>IF($S50="",IF(AND(積算水温計算!Z145=FALSE,積算水温計算!AA145=FALSE),"",IF(AND(積算水温計算!Z145=FALSE,積算水温計算!AA145=TRUE),$N50,IF(Y50&gt;=$O50,"",IF(Y50*$P50*(1.010145+0.002345*Z$5)^10&gt;$O50,$O50,Y50*$P50*(1.010145+0.002345*Z$5)^10)))),IF(Z$6&lt;$BB50,"",IF(Z$6=$BB50,$T50,IF(Y50&gt;=$O50,"",IF(Y50*$P50*(1.010145+0.002345*Z$5)^10&gt;$O50,$O50,Y50*$P50*(1.010145+0.002345*Z$5)^10)))))</f>
        <v>#VALUE!</v>
      </c>
      <c r="AA50" s="203" t="e">
        <f>IF($S50="",IF(AND(積算水温計算!AA145=FALSE,積算水温計算!AB145=FALSE),"",IF(AND(積算水温計算!AA145=FALSE,積算水温計算!AB145=TRUE),$N50,IF(Z50&gt;=$O50,"",IF(Z50*$P50*(1.010145+0.002345*AA$5)^10&gt;$O50,$O50,Z50*$P50*(1.010145+0.002345*AA$5)^10)))),IF(AA$6&lt;$BB50,"",IF(AA$6=$BB50,$T50,IF(Z50&gt;=$O50,"",IF(Z50*$P50*(1.010145+0.002345*AA$5)^10&gt;$O50,$O50,Z50*$P50*(1.010145+0.002345*AA$5)^10)))))</f>
        <v>#VALUE!</v>
      </c>
      <c r="AB50" s="203" t="e">
        <f>IF($S50="",IF(AND(積算水温計算!AB145=FALSE,積算水温計算!AC145=FALSE),"",IF(AND(積算水温計算!AB145=FALSE,積算水温計算!AC145=TRUE),$N50,IF(AA50&gt;=$O50,"",IF(AA50*$P50*(1.010145+0.002345*AB$5)^10&gt;$O50,$O50,AA50*$P50*(1.010145+0.002345*AB$5)^10)))),IF(AB$6&lt;$BB50,"",IF(AB$6=$BB50,$T50,IF(AA50&gt;=$O50,"",IF(AA50*$P50*(1.010145+0.002345*AB$5)^10&gt;$O50,$O50,AA50*$P50*(1.010145+0.002345*AB$5)^10)))))</f>
        <v>#VALUE!</v>
      </c>
      <c r="AC50" s="203" t="e">
        <f>IF($S50="",IF(AND(積算水温計算!AC145=FALSE,積算水温計算!AD145=FALSE),"",IF(AND(積算水温計算!AC145=FALSE,積算水温計算!AD145=TRUE),$N50,IF(AB50&gt;=$O50,"",IF(AB50*$P50*(1.010145+0.002345*AC$5)^10&gt;$O50,$O50,AB50*$P50*(1.010145+0.002345*AC$5)^10)))),IF(AC$6&lt;$BB50,"",IF(AC$6=$BB50,$T50,IF(AB50&gt;=$O50,"",IF(AB50*$P50*(1.010145+0.002345*AC$5)^10&gt;$O50,$O50,AB50*$P50*(1.010145+0.002345*AC$5)^10)))))</f>
        <v>#VALUE!</v>
      </c>
      <c r="AD50" s="203" t="e">
        <f>IF($S50="",IF(AND(積算水温計算!AD145=FALSE,積算水温計算!AE145=FALSE),"",IF(AND(積算水温計算!AD145=FALSE,積算水温計算!AE145=TRUE),$N50,IF(AC50&gt;=$O50,"",IF(AC50*$P50*(1.010145+0.002345*AD$5)^10&gt;$O50,$O50,AC50*$P50*(1.010145+0.002345*AD$5)^10)))),IF(AD$6&lt;$BB50,"",IF(AD$6=$BB50,$T50,IF(AC50&gt;=$O50,"",IF(AC50*$P50*(1.010145+0.002345*AD$5)^10&gt;$O50,$O50,AC50*$P50*(1.010145+0.002345*AD$5)^10)))))</f>
        <v>#VALUE!</v>
      </c>
      <c r="AE50" s="203" t="e">
        <f>IF($S50="",IF(AND(積算水温計算!AE145=FALSE,積算水温計算!AF145=FALSE),"",IF(AND(積算水温計算!AE145=FALSE,積算水温計算!AF145=TRUE),$N50,IF(AD50&gt;=$O50,"",IF(AD50*$P50*(1.010145+0.002345*AE$5)^10&gt;$O50,$O50,AD50*$P50*(1.010145+0.002345*AE$5)^10)))),IF(AE$6&lt;$BB50,"",IF(AE$6=$BB50,$T50,IF(AD50&gt;=$O50,"",IF(AD50*$P50*(1.010145+0.002345*AE$5)^10&gt;$O50,$O50,AD50*$P50*(1.010145+0.002345*AE$5)^10)))))</f>
        <v>#VALUE!</v>
      </c>
      <c r="AF50" s="203" t="e">
        <f>IF($S50="",IF(AND(積算水温計算!AF145=FALSE,積算水温計算!AG145=FALSE),"",IF(AND(積算水温計算!AF145=FALSE,積算水温計算!AG145=TRUE),$N50,IF(AE50&gt;=$O50,"",IF(AE50*$P50*(1.010145+0.002345*AF$5)^10&gt;$O50,$O50,AE50*$P50*(1.010145+0.002345*AF$5)^10)))),IF(AF$6&lt;$BB50,"",IF(AF$6=$BB50,$T50,IF(AE50&gt;=$O50,"",IF(AE50*$P50*(1.010145+0.002345*AF$5)^10&gt;$O50,$O50,AE50*$P50*(1.010145+0.002345*AF$5)^10)))))</f>
        <v>#VALUE!</v>
      </c>
      <c r="AG50" s="203" t="e">
        <f>IF($S50="",IF(AND(積算水温計算!AG145=FALSE,積算水温計算!AH145=FALSE),"",IF(AND(積算水温計算!AG145=FALSE,積算水温計算!AH145=TRUE),$N50,IF(AF50&gt;=$O50,"",IF(AF50*$P50*(1.010145+0.002345*AG$5)^10&gt;$O50,$O50,AF50*$P50*(1.010145+0.002345*AG$5)^10)))),IF(AG$6&lt;$BB50,"",IF(AG$6=$BB50,$T50,IF(AF50&gt;=$O50,"",IF(AF50*$P50*(1.010145+0.002345*AG$5)^10&gt;$O50,$O50,AF50*$P50*(1.010145+0.002345*AG$5)^10)))))</f>
        <v>#VALUE!</v>
      </c>
      <c r="AH50" s="203" t="e">
        <f>IF($S50="",IF(AND(積算水温計算!AH145=FALSE,積算水温計算!AI145=FALSE),"",IF(AND(積算水温計算!AH145=FALSE,積算水温計算!AI145=TRUE),$N50,IF(AG50&gt;=$O50,"",IF(AG50*$P50*(1.010145+0.002345*AH$5)^10&gt;$O50,$O50,AG50*$P50*(1.010145+0.002345*AH$5)^10)))),IF(AH$6&lt;$BB50,"",IF(AH$6=$BB50,$T50,IF(AG50&gt;=$O50,"",IF(AG50*$P50*(1.010145+0.002345*AH$5)^10&gt;$O50,$O50,AG50*$P50*(1.010145+0.002345*AH$5)^10)))))</f>
        <v>#VALUE!</v>
      </c>
      <c r="AI50" s="203" t="e">
        <f>IF($S50="",IF(AND(積算水温計算!AI145=FALSE,積算水温計算!AJ145=FALSE),"",IF(AND(積算水温計算!AI145=FALSE,積算水温計算!AJ145=TRUE),$N50,IF(AH50&gt;=$O50,"",IF(AH50*$P50*(1.010145+0.002345*AI$5)^10&gt;$O50,$O50,AH50*$P50*(1.010145+0.002345*AI$5)^10)))),IF(AI$6&lt;$BB50,"",IF(AI$6=$BB50,$T50,IF(AH50&gt;=$O50,"",IF(AH50*$P50*(1.010145+0.002345*AI$5)^10&gt;$O50,$O50,AH50*$P50*(1.010145+0.002345*AI$5)^10)))))</f>
        <v>#VALUE!</v>
      </c>
      <c r="AJ50" s="203" t="e">
        <f>IF($S50="",IF(AND(積算水温計算!AJ145=FALSE,積算水温計算!AK145=FALSE),"",IF(AND(積算水温計算!AJ145=FALSE,積算水温計算!AK145=TRUE),$N50,IF(AI50&gt;=$O50,"",IF(AI50*$P50*(1.010145+0.002345*AJ$5)^10&gt;$O50,$O50,AI50*$P50*(1.010145+0.002345*AJ$5)^10)))),IF(AJ$6&lt;$BB50,"",IF(AJ$6=$BB50,$T50,IF(AI50&gt;=$O50,"",IF(AI50*$P50*(1.010145+0.002345*AJ$5)^10&gt;$O50,$O50,AI50*$P50*(1.010145+0.002345*AJ$5)^10)))))</f>
        <v>#VALUE!</v>
      </c>
      <c r="AK50" s="203" t="e">
        <f>IF($S50="",IF(AND(積算水温計算!AK145=FALSE,積算水温計算!AL145=FALSE),"",IF(AND(積算水温計算!AK145=FALSE,積算水温計算!AL145=TRUE),$N50,IF(AJ50&gt;=$O50,"",IF(AJ50*$P50*(1.010145+0.002345*AK$5)^10&gt;$O50,$O50,AJ50*$P50*(1.010145+0.002345*AK$5)^10)))),IF(AK$6&lt;$BB50,"",IF(AK$6=$BB50,$T50,IF(AJ50&gt;=$O50,"",IF(AJ50*$P50*(1.010145+0.002345*AK$5)^10&gt;$O50,$O50,AJ50*$P50*(1.010145+0.002345*AK$5)^10)))))</f>
        <v>#VALUE!</v>
      </c>
      <c r="AL50" s="203" t="e">
        <f>IF($S50="",IF(AND(積算水温計算!AL145=FALSE,積算水温計算!AM145=FALSE),"",IF(AND(積算水温計算!AL145=FALSE,積算水温計算!AM145=TRUE),$N50,IF(AK50&gt;=$O50,"",IF(AK50*$P50*(1.010145+0.002345*AL$5)^10&gt;$O50,$O50,AK50*$P50*(1.010145+0.002345*AL$5)^10)))),IF(AL$6&lt;$BB50,"",IF(AL$6=$BB50,$T50,IF(AK50&gt;=$O50,"",IF(AK50*$P50*(1.010145+0.002345*AL$5)^10&gt;$O50,$O50,AK50*$P50*(1.010145+0.002345*AL$5)^10)))))</f>
        <v>#VALUE!</v>
      </c>
      <c r="AM50" s="203" t="e">
        <f>IF($S50="",IF(AND(積算水温計算!AM145=FALSE,積算水温計算!AN145=FALSE),"",IF(AND(積算水温計算!AM145=FALSE,積算水温計算!AN145=TRUE),$N50,IF(AL50&gt;=$O50,"",IF(AL50*$P50*(1.010145+0.002345*AM$5)^10&gt;$O50,$O50,AL50*$P50*(1.010145+0.002345*AM$5)^10)))),IF(AM$6&lt;$BB50,"",IF(AM$6=$BB50,$T50,IF(AL50&gt;=$O50,"",IF(AL50*$P50*(1.010145+0.002345*AM$5)^10&gt;$O50,$O50,AL50*$P50*(1.010145+0.002345*AM$5)^10)))))</f>
        <v>#VALUE!</v>
      </c>
      <c r="AN50" s="203" t="e">
        <f>IF($S50="",IF(AND(積算水温計算!AN145=FALSE,積算水温計算!AO145=FALSE),"",IF(AND(積算水温計算!AN145=FALSE,積算水温計算!AO145=TRUE),$N50,IF(AM50&gt;=$O50,"",IF(AM50*$P50*(1.010145+0.002345*AN$5)^10&gt;$O50,$O50,AM50*$P50*(1.010145+0.002345*AN$5)^10)))),IF(AN$6&lt;$BB50,"",IF(AN$6=$BB50,$T50,IF(AM50&gt;=$O50,"",IF(AM50*$P50*(1.010145+0.002345*AN$5)^10&gt;$O50,$O50,AM50*$P50*(1.010145+0.002345*AN$5)^10)))))</f>
        <v>#VALUE!</v>
      </c>
      <c r="AO50" s="203" t="e">
        <f>IF($S50="",IF(AND(積算水温計算!AO145=FALSE,積算水温計算!AP145=FALSE),"",IF(AND(積算水温計算!AO145=FALSE,積算水温計算!AP145=TRUE),$N50,IF(AN50&gt;=$O50,"",IF(AN50*$P50*(1.010145+0.002345*AO$5)^10&gt;$O50,$O50,AN50*$P50*(1.010145+0.002345*AO$5)^10)))),IF(AO$6&lt;$BB50,"",IF(AO$6=$BB50,$T50,IF(AN50&gt;=$O50,"",IF(AN50*$P50*(1.010145+0.002345*AO$5)^10&gt;$O50,$O50,AN50*$P50*(1.010145+0.002345*AO$5)^10)))))</f>
        <v>#VALUE!</v>
      </c>
      <c r="AP50" s="203" t="e">
        <f>IF($S50="",IF(AND(積算水温計算!AP145=FALSE,積算水温計算!AQ145=FALSE),"",IF(AND(積算水温計算!AP145=FALSE,積算水温計算!AQ145=TRUE),$N50,IF(AO50&gt;=$O50,"",IF(AO50*$P50*(1.010145+0.002345*AP$5)^10&gt;$O50,$O50,AO50*$P50*(1.010145+0.002345*AP$5)^10)))),IF(AP$6&lt;$BB50,"",IF(AP$6=$BB50,$T50,IF(AO50&gt;=$O50,"",IF(AO50*$P50*(1.010145+0.002345*AP$5)^10&gt;$O50,$O50,AO50*$P50*(1.010145+0.002345*AP$5)^10)))))</f>
        <v>#VALUE!</v>
      </c>
      <c r="AQ50" s="204" t="e">
        <f>IF($S50="",IF(AND(積算水温計算!AQ145=FALSE,積算水温計算!AR145=FALSE),"",IF(AND(積算水温計算!AQ145=FALSE,積算水温計算!AR145=TRUE),$N50,IF(AP50&gt;=$O50,"",IF(AP50*$P50*(1.010145+0.002345*AQ$5)^10&gt;$O50,$O50,AP50*$P50*(1.010145+0.002345*AQ$5)^10)))),IF(AQ$6&lt;$BB50,"",IF(AQ$6=$BB50,$T50,IF(AP50&gt;=$O50,"",IF(AP50*$P50*(1.010145+0.002345*AQ$5)^10&gt;$O50,$O50,AP50*$P50*(1.010145+0.002345*AQ$5)^10)))))</f>
        <v>#VALUE!</v>
      </c>
      <c r="AR50" s="205" t="e">
        <f>IF($S50="",IF(AND(積算水温計算!AR145=FALSE,積算水温計算!AS145=FALSE),"",IF(AND(積算水温計算!AR145=FALSE,積算水温計算!AS145=TRUE),$N50,IF(AQ50&gt;=$O50,"",IF(AQ50*$P50*(1.010145+0.002345*AR$5)^10&gt;$O50,$O50,AQ50*$P50*(1.010145+0.002345*AR$5)^10)))),IF(AR$6&lt;$BB50,"",IF(AR$6=$BB50,$T50,IF(AQ50&gt;=$O50,"",IF(AQ50*$P50*(1.010145+0.002345*AR$5)^10&gt;$O50,$O50,AQ50*$P50*(1.010145+0.002345*AR$5)^10)))))</f>
        <v>#VALUE!</v>
      </c>
      <c r="AS50" s="203" t="e">
        <f>IF($S50="",IF(AND(積算水温計算!AS145=FALSE,積算水温計算!AT145=FALSE),"",IF(AND(積算水温計算!AS145=FALSE,積算水温計算!AT145=TRUE),$N50,IF(AR50&gt;=$O50,"",IF(AR50*$P50*(1.010145+0.002345*AS$5)^10&gt;$O50,$O50,AR50*$P50*(1.010145+0.002345*AS$5)^10)))),IF(AS$6&lt;$BB50,"",IF(AS$6=$BB50,$T50,IF(AR50&gt;=$O50,"",IF(AR50*$P50*(1.010145+0.002345*AS$5)^10&gt;$O50,$O50,AR50*$P50*(1.010145+0.002345*AS$5)^10)))))</f>
        <v>#VALUE!</v>
      </c>
      <c r="AT50" s="203" t="e">
        <f>IF($S50="",IF(AND(積算水温計算!AT145=FALSE,積算水温計算!AU145=FALSE),"",IF(AND(積算水温計算!AT145=FALSE,積算水温計算!AU145=TRUE),$N50,IF(AS50&gt;=$O50,"",IF(AS50*$P50*(1.010145+0.002345*AT$5)^10&gt;$O50,$O50,AS50*$P50*(1.010145+0.002345*AT$5)^10)))),IF(AT$6&lt;$BB50,"",IF(AT$6=$BB50,$T50,IF(AS50&gt;=$O50,"",IF(AS50*$P50*(1.010145+0.002345*AT$5)^10&gt;$O50,$O50,AS50*$P50*(1.010145+0.002345*AT$5)^10)))))</f>
        <v>#VALUE!</v>
      </c>
      <c r="AU50" s="203" t="e">
        <f>IF($S50="",IF(AND(積算水温計算!AU145=FALSE,積算水温計算!AV145=FALSE),"",IF(AND(積算水温計算!AU145=FALSE,積算水温計算!AV145=TRUE),$N50,IF(AT50&gt;=$O50,"",IF(AT50*$P50*(1.010145+0.002345*AU$5)^10&gt;$O50,$O50,AT50*$P50*(1.010145+0.002345*AU$5)^10)))),IF(AU$6&lt;$BB50,"",IF(AU$6=$BB50,$T50,IF(AT50&gt;=$O50,"",IF(AT50*$P50*(1.010145+0.002345*AU$5)^10&gt;$O50,$O50,AT50*$P50*(1.010145+0.002345*AU$5)^10)))))</f>
        <v>#VALUE!</v>
      </c>
      <c r="AV50" s="203" t="e">
        <f>IF($S50="",IF(AND(積算水温計算!AV145=FALSE,積算水温計算!AW145=FALSE),"",IF(AND(積算水温計算!AV145=FALSE,積算水温計算!AW145=TRUE),$N50,IF(AU50&gt;=$O50,"",IF(AU50*$P50*(1.010145+0.002345*AV$5)^10&gt;$O50,$O50,AU50*$P50*(1.010145+0.002345*AV$5)^10)))),IF(AV$6&lt;$BB50,"",IF(AV$6=$BB50,$T50,IF(AU50&gt;=$O50,"",IF(AU50*$P50*(1.010145+0.002345*AV$5)^10&gt;$O50,$O50,AU50*$P50*(1.010145+0.002345*AV$5)^10)))))</f>
        <v>#VALUE!</v>
      </c>
      <c r="AW50" s="206" t="e">
        <f>IF($S50="",IF(AND(積算水温計算!AW145=FALSE,積算水温計算!AX145=FALSE),"",IF(AND(積算水温計算!AW145=FALSE,積算水温計算!AX145=TRUE),$N50,IF(AV50&gt;=$O50,"",IF(AV50*$P50*(1.010145+0.002345*AW$5)^10&gt;$O50,$O50,AV50*$P50*(1.010145+0.002345*AW$5)^10)))),IF(AW$6&lt;$BB50,"",IF(AW$6=$BB50,$T50,IF(AV50&gt;=$O50,"",IF(AV50*$P50*(1.010145+0.002345*AW$5)^10&gt;$O50,$O50,AV50*$P50*(1.010145+0.002345*AW$5)^10)))))</f>
        <v>#VALUE!</v>
      </c>
      <c r="AX50" s="207" t="e">
        <f>IF($S50="",IF(AND(積算水温計算!AX145=FALSE,積算水温計算!AY145=FALSE),"",IF(AND(積算水温計算!AX145=FALSE,積算水温計算!AY145=TRUE),$N50,IF(AW50&gt;=$O50,"",IF(AW50*$P50*(1.010145+0.002345*AX$5)^10&gt;$O50,$O50,AW50*$P50*(1.010145+0.002345*AX$5)^10)))),IF(AX$6&lt;$BB50,"",IF(AX$6=$BB50,$T50,IF(AW50&gt;=$O50,"",IF(AW50*$P50*(1.010145+0.002345*AX$5)^10&gt;$O50,$O50,AW50*$P50*(1.010145+0.002345*AX$5)^10)))))</f>
        <v>#VALUE!</v>
      </c>
      <c r="AY50" s="203" t="e">
        <f>IF($S50="",IF(AND(積算水温計算!AY145=FALSE,積算水温計算!AZ145=FALSE),"",IF(AND(積算水温計算!AY145=FALSE,積算水温計算!AZ145=TRUE),$N50,IF(AX50&gt;=$O50,"",IF(AX50*$P50*(1.010145+0.002345*AY$5)^10&gt;$O50,$O50,AX50*$P50*(1.010145+0.002345*AY$5)^10)))),IF(AY$6&lt;$BB50,"",IF(AY$6=$BB50,$T50,IF(AX50&gt;=$O50,"",IF(AX50*$P50*(1.010145+0.002345*AY$5)^10&gt;$O50,$O50,AX50*$P50*(1.010145+0.002345*AY$5)^10)))))</f>
        <v>#VALUE!</v>
      </c>
      <c r="AZ50" s="170" t="str">
        <f t="shared" si="1"/>
        <v/>
      </c>
      <c r="BA50" s="170" t="str">
        <f t="shared" si="2"/>
        <v/>
      </c>
      <c r="BB50" s="170" t="str">
        <f t="shared" si="3"/>
        <v/>
      </c>
      <c r="BC50" s="170" t="str">
        <f t="shared" si="4"/>
        <v/>
      </c>
    </row>
    <row r="51" spans="1:55" x14ac:dyDescent="0.4">
      <c r="A51" s="171" t="str">
        <f>IF(●入力フォーム!A51="","",●入力フォーム!A51)</f>
        <v/>
      </c>
      <c r="B51" s="197" t="str">
        <f>IF(●入力フォーム!B51="","",●入力フォーム!B51)</f>
        <v/>
      </c>
      <c r="C51" s="198" t="str">
        <f>IF(●入力フォーム!C51="","",●入力フォーム!C51)</f>
        <v/>
      </c>
      <c r="D51" s="198" t="str">
        <f>IF(●入力フォーム!D51="","",●入力フォーム!D51)</f>
        <v/>
      </c>
      <c r="E51" s="199" t="str">
        <f>IF(●入力フォーム!E51="","",●入力フォーム!E51)</f>
        <v/>
      </c>
      <c r="F51" s="198" t="str">
        <f>IF(●入力フォーム!F51="","",●入力フォーム!F51)</f>
        <v/>
      </c>
      <c r="G51" s="200" t="str">
        <f>IF(●入力フォーム!G51="","",●入力フォーム!G51)</f>
        <v/>
      </c>
      <c r="H51" s="200" t="str">
        <f>IF(●入力フォーム!H51="","",●入力フォーム!H51)</f>
        <v/>
      </c>
      <c r="I51" s="200" t="str">
        <f>IF(●入力フォーム!I51="","",●入力フォーム!I51)</f>
        <v/>
      </c>
      <c r="J51" s="171" t="str">
        <f>IF(●入力フォーム!J51="","",●入力フォーム!J51)</f>
        <v/>
      </c>
      <c r="K51" s="171" t="str">
        <f>IF(●入力フォーム!K51="","",●入力フォーム!K51)</f>
        <v/>
      </c>
      <c r="L51" s="170" t="str">
        <f>IF(●入力フォーム!L51="","",●入力フォーム!L51)</f>
        <v/>
      </c>
      <c r="M51" s="170">
        <f>IF(●入力フォーム!M51="","",●入力フォーム!M51)</f>
        <v>960</v>
      </c>
      <c r="N51" s="201">
        <f>IF(●入力フォーム!N51="","",●入力フォーム!N51)</f>
        <v>0.4</v>
      </c>
      <c r="O51" s="201">
        <f>IF(●入力フォーム!O51="","",●入力フォーム!O51)</f>
        <v>1.3</v>
      </c>
      <c r="P51" s="201">
        <f>IF(●入力フォーム!P51="","",●入力フォーム!P51)</f>
        <v>1</v>
      </c>
      <c r="Q51" s="202" t="str">
        <f>IF(●入力フォーム!Q51="","",●入力フォーム!Q51)</f>
        <v/>
      </c>
      <c r="R51" s="170" t="str">
        <f>IF(●入力フォーム!R51="","",●入力フォーム!R51)</f>
        <v/>
      </c>
      <c r="S51" s="171" t="str">
        <f>IF(●入力フォーム!S51="","",●入力フォーム!S51)</f>
        <v/>
      </c>
      <c r="T51" s="170" t="str">
        <f>IF(●入力フォーム!T51="","",●入力フォーム!T51)</f>
        <v/>
      </c>
      <c r="U51" s="171" t="str">
        <f>IF(●入力フォーム!U51="","",●入力フォーム!U51)</f>
        <v/>
      </c>
      <c r="V51" s="201" t="str">
        <f t="shared" si="5"/>
        <v/>
      </c>
      <c r="W51" s="170" t="str">
        <f>IF(●入力フォーム!W51="","",●入力フォーム!W51)</f>
        <v/>
      </c>
      <c r="X51" s="203"/>
      <c r="Y51" s="203" t="e">
        <f>IF($S51="",IF(AND(積算水温計算!Y146=FALSE,積算水温計算!Z146=FALSE),"",IF(AND(積算水温計算!Y146=FALSE,積算水温計算!Z146=TRUE),$N51,IF(X51&gt;=$O51,"",IF(X51*$P51*(1.010145+0.002345*Y$5)^10&gt;$O51,$O51,X51*$P51*(1.010145+0.002345*Y$5)^10)))),IF(Y$6&lt;$BB51,"",IF(Y$6=$BB51,$T51,IF(X51&gt;=$O51,"",IF(X51*$P51*(1.010145+0.002345*Y$5)^10&gt;$O51,$O51,X51*$P51*(1.010145+0.002345*Y$5)^10)))))</f>
        <v>#VALUE!</v>
      </c>
      <c r="Z51" s="203" t="e">
        <f>IF($S51="",IF(AND(積算水温計算!Z146=FALSE,積算水温計算!AA146=FALSE),"",IF(AND(積算水温計算!Z146=FALSE,積算水温計算!AA146=TRUE),$N51,IF(Y51&gt;=$O51,"",IF(Y51*$P51*(1.010145+0.002345*Z$5)^10&gt;$O51,$O51,Y51*$P51*(1.010145+0.002345*Z$5)^10)))),IF(Z$6&lt;$BB51,"",IF(Z$6=$BB51,$T51,IF(Y51&gt;=$O51,"",IF(Y51*$P51*(1.010145+0.002345*Z$5)^10&gt;$O51,$O51,Y51*$P51*(1.010145+0.002345*Z$5)^10)))))</f>
        <v>#VALUE!</v>
      </c>
      <c r="AA51" s="203" t="e">
        <f>IF($S51="",IF(AND(積算水温計算!AA146=FALSE,積算水温計算!AB146=FALSE),"",IF(AND(積算水温計算!AA146=FALSE,積算水温計算!AB146=TRUE),$N51,IF(Z51&gt;=$O51,"",IF(Z51*$P51*(1.010145+0.002345*AA$5)^10&gt;$O51,$O51,Z51*$P51*(1.010145+0.002345*AA$5)^10)))),IF(AA$6&lt;$BB51,"",IF(AA$6=$BB51,$T51,IF(Z51&gt;=$O51,"",IF(Z51*$P51*(1.010145+0.002345*AA$5)^10&gt;$O51,$O51,Z51*$P51*(1.010145+0.002345*AA$5)^10)))))</f>
        <v>#VALUE!</v>
      </c>
      <c r="AB51" s="203" t="e">
        <f>IF($S51="",IF(AND(積算水温計算!AB146=FALSE,積算水温計算!AC146=FALSE),"",IF(AND(積算水温計算!AB146=FALSE,積算水温計算!AC146=TRUE),$N51,IF(AA51&gt;=$O51,"",IF(AA51*$P51*(1.010145+0.002345*AB$5)^10&gt;$O51,$O51,AA51*$P51*(1.010145+0.002345*AB$5)^10)))),IF(AB$6&lt;$BB51,"",IF(AB$6=$BB51,$T51,IF(AA51&gt;=$O51,"",IF(AA51*$P51*(1.010145+0.002345*AB$5)^10&gt;$O51,$O51,AA51*$P51*(1.010145+0.002345*AB$5)^10)))))</f>
        <v>#VALUE!</v>
      </c>
      <c r="AC51" s="203" t="e">
        <f>IF($S51="",IF(AND(積算水温計算!AC146=FALSE,積算水温計算!AD146=FALSE),"",IF(AND(積算水温計算!AC146=FALSE,積算水温計算!AD146=TRUE),$N51,IF(AB51&gt;=$O51,"",IF(AB51*$P51*(1.010145+0.002345*AC$5)^10&gt;$O51,$O51,AB51*$P51*(1.010145+0.002345*AC$5)^10)))),IF(AC$6&lt;$BB51,"",IF(AC$6=$BB51,$T51,IF(AB51&gt;=$O51,"",IF(AB51*$P51*(1.010145+0.002345*AC$5)^10&gt;$O51,$O51,AB51*$P51*(1.010145+0.002345*AC$5)^10)))))</f>
        <v>#VALUE!</v>
      </c>
      <c r="AD51" s="203" t="e">
        <f>IF($S51="",IF(AND(積算水温計算!AD146=FALSE,積算水温計算!AE146=FALSE),"",IF(AND(積算水温計算!AD146=FALSE,積算水温計算!AE146=TRUE),$N51,IF(AC51&gt;=$O51,"",IF(AC51*$P51*(1.010145+0.002345*AD$5)^10&gt;$O51,$O51,AC51*$P51*(1.010145+0.002345*AD$5)^10)))),IF(AD$6&lt;$BB51,"",IF(AD$6=$BB51,$T51,IF(AC51&gt;=$O51,"",IF(AC51*$P51*(1.010145+0.002345*AD$5)^10&gt;$O51,$O51,AC51*$P51*(1.010145+0.002345*AD$5)^10)))))</f>
        <v>#VALUE!</v>
      </c>
      <c r="AE51" s="203" t="e">
        <f>IF($S51="",IF(AND(積算水温計算!AE146=FALSE,積算水温計算!AF146=FALSE),"",IF(AND(積算水温計算!AE146=FALSE,積算水温計算!AF146=TRUE),$N51,IF(AD51&gt;=$O51,"",IF(AD51*$P51*(1.010145+0.002345*AE$5)^10&gt;$O51,$O51,AD51*$P51*(1.010145+0.002345*AE$5)^10)))),IF(AE$6&lt;$BB51,"",IF(AE$6=$BB51,$T51,IF(AD51&gt;=$O51,"",IF(AD51*$P51*(1.010145+0.002345*AE$5)^10&gt;$O51,$O51,AD51*$P51*(1.010145+0.002345*AE$5)^10)))))</f>
        <v>#VALUE!</v>
      </c>
      <c r="AF51" s="203" t="e">
        <f>IF($S51="",IF(AND(積算水温計算!AF146=FALSE,積算水温計算!AG146=FALSE),"",IF(AND(積算水温計算!AF146=FALSE,積算水温計算!AG146=TRUE),$N51,IF(AE51&gt;=$O51,"",IF(AE51*$P51*(1.010145+0.002345*AF$5)^10&gt;$O51,$O51,AE51*$P51*(1.010145+0.002345*AF$5)^10)))),IF(AF$6&lt;$BB51,"",IF(AF$6=$BB51,$T51,IF(AE51&gt;=$O51,"",IF(AE51*$P51*(1.010145+0.002345*AF$5)^10&gt;$O51,$O51,AE51*$P51*(1.010145+0.002345*AF$5)^10)))))</f>
        <v>#VALUE!</v>
      </c>
      <c r="AG51" s="203" t="e">
        <f>IF($S51="",IF(AND(積算水温計算!AG146=FALSE,積算水温計算!AH146=FALSE),"",IF(AND(積算水温計算!AG146=FALSE,積算水温計算!AH146=TRUE),$N51,IF(AF51&gt;=$O51,"",IF(AF51*$P51*(1.010145+0.002345*AG$5)^10&gt;$O51,$O51,AF51*$P51*(1.010145+0.002345*AG$5)^10)))),IF(AG$6&lt;$BB51,"",IF(AG$6=$BB51,$T51,IF(AF51&gt;=$O51,"",IF(AF51*$P51*(1.010145+0.002345*AG$5)^10&gt;$O51,$O51,AF51*$P51*(1.010145+0.002345*AG$5)^10)))))</f>
        <v>#VALUE!</v>
      </c>
      <c r="AH51" s="203" t="e">
        <f>IF($S51="",IF(AND(積算水温計算!AH146=FALSE,積算水温計算!AI146=FALSE),"",IF(AND(積算水温計算!AH146=FALSE,積算水温計算!AI146=TRUE),$N51,IF(AG51&gt;=$O51,"",IF(AG51*$P51*(1.010145+0.002345*AH$5)^10&gt;$O51,$O51,AG51*$P51*(1.010145+0.002345*AH$5)^10)))),IF(AH$6&lt;$BB51,"",IF(AH$6=$BB51,$T51,IF(AG51&gt;=$O51,"",IF(AG51*$P51*(1.010145+0.002345*AH$5)^10&gt;$O51,$O51,AG51*$P51*(1.010145+0.002345*AH$5)^10)))))</f>
        <v>#VALUE!</v>
      </c>
      <c r="AI51" s="203" t="e">
        <f>IF($S51="",IF(AND(積算水温計算!AI146=FALSE,積算水温計算!AJ146=FALSE),"",IF(AND(積算水温計算!AI146=FALSE,積算水温計算!AJ146=TRUE),$N51,IF(AH51&gt;=$O51,"",IF(AH51*$P51*(1.010145+0.002345*AI$5)^10&gt;$O51,$O51,AH51*$P51*(1.010145+0.002345*AI$5)^10)))),IF(AI$6&lt;$BB51,"",IF(AI$6=$BB51,$T51,IF(AH51&gt;=$O51,"",IF(AH51*$P51*(1.010145+0.002345*AI$5)^10&gt;$O51,$O51,AH51*$P51*(1.010145+0.002345*AI$5)^10)))))</f>
        <v>#VALUE!</v>
      </c>
      <c r="AJ51" s="203" t="e">
        <f>IF($S51="",IF(AND(積算水温計算!AJ146=FALSE,積算水温計算!AK146=FALSE),"",IF(AND(積算水温計算!AJ146=FALSE,積算水温計算!AK146=TRUE),$N51,IF(AI51&gt;=$O51,"",IF(AI51*$P51*(1.010145+0.002345*AJ$5)^10&gt;$O51,$O51,AI51*$P51*(1.010145+0.002345*AJ$5)^10)))),IF(AJ$6&lt;$BB51,"",IF(AJ$6=$BB51,$T51,IF(AI51&gt;=$O51,"",IF(AI51*$P51*(1.010145+0.002345*AJ$5)^10&gt;$O51,$O51,AI51*$P51*(1.010145+0.002345*AJ$5)^10)))))</f>
        <v>#VALUE!</v>
      </c>
      <c r="AK51" s="203" t="e">
        <f>IF($S51="",IF(AND(積算水温計算!AK146=FALSE,積算水温計算!AL146=FALSE),"",IF(AND(積算水温計算!AK146=FALSE,積算水温計算!AL146=TRUE),$N51,IF(AJ51&gt;=$O51,"",IF(AJ51*$P51*(1.010145+0.002345*AK$5)^10&gt;$O51,$O51,AJ51*$P51*(1.010145+0.002345*AK$5)^10)))),IF(AK$6&lt;$BB51,"",IF(AK$6=$BB51,$T51,IF(AJ51&gt;=$O51,"",IF(AJ51*$P51*(1.010145+0.002345*AK$5)^10&gt;$O51,$O51,AJ51*$P51*(1.010145+0.002345*AK$5)^10)))))</f>
        <v>#VALUE!</v>
      </c>
      <c r="AL51" s="203" t="e">
        <f>IF($S51="",IF(AND(積算水温計算!AL146=FALSE,積算水温計算!AM146=FALSE),"",IF(AND(積算水温計算!AL146=FALSE,積算水温計算!AM146=TRUE),$N51,IF(AK51&gt;=$O51,"",IF(AK51*$P51*(1.010145+0.002345*AL$5)^10&gt;$O51,$O51,AK51*$P51*(1.010145+0.002345*AL$5)^10)))),IF(AL$6&lt;$BB51,"",IF(AL$6=$BB51,$T51,IF(AK51&gt;=$O51,"",IF(AK51*$P51*(1.010145+0.002345*AL$5)^10&gt;$O51,$O51,AK51*$P51*(1.010145+0.002345*AL$5)^10)))))</f>
        <v>#VALUE!</v>
      </c>
      <c r="AM51" s="203" t="e">
        <f>IF($S51="",IF(AND(積算水温計算!AM146=FALSE,積算水温計算!AN146=FALSE),"",IF(AND(積算水温計算!AM146=FALSE,積算水温計算!AN146=TRUE),$N51,IF(AL51&gt;=$O51,"",IF(AL51*$P51*(1.010145+0.002345*AM$5)^10&gt;$O51,$O51,AL51*$P51*(1.010145+0.002345*AM$5)^10)))),IF(AM$6&lt;$BB51,"",IF(AM$6=$BB51,$T51,IF(AL51&gt;=$O51,"",IF(AL51*$P51*(1.010145+0.002345*AM$5)^10&gt;$O51,$O51,AL51*$P51*(1.010145+0.002345*AM$5)^10)))))</f>
        <v>#VALUE!</v>
      </c>
      <c r="AN51" s="203" t="e">
        <f>IF($S51="",IF(AND(積算水温計算!AN146=FALSE,積算水温計算!AO146=FALSE),"",IF(AND(積算水温計算!AN146=FALSE,積算水温計算!AO146=TRUE),$N51,IF(AM51&gt;=$O51,"",IF(AM51*$P51*(1.010145+0.002345*AN$5)^10&gt;$O51,$O51,AM51*$P51*(1.010145+0.002345*AN$5)^10)))),IF(AN$6&lt;$BB51,"",IF(AN$6=$BB51,$T51,IF(AM51&gt;=$O51,"",IF(AM51*$P51*(1.010145+0.002345*AN$5)^10&gt;$O51,$O51,AM51*$P51*(1.010145+0.002345*AN$5)^10)))))</f>
        <v>#VALUE!</v>
      </c>
      <c r="AO51" s="203" t="e">
        <f>IF($S51="",IF(AND(積算水温計算!AO146=FALSE,積算水温計算!AP146=FALSE),"",IF(AND(積算水温計算!AO146=FALSE,積算水温計算!AP146=TRUE),$N51,IF(AN51&gt;=$O51,"",IF(AN51*$P51*(1.010145+0.002345*AO$5)^10&gt;$O51,$O51,AN51*$P51*(1.010145+0.002345*AO$5)^10)))),IF(AO$6&lt;$BB51,"",IF(AO$6=$BB51,$T51,IF(AN51&gt;=$O51,"",IF(AN51*$P51*(1.010145+0.002345*AO$5)^10&gt;$O51,$O51,AN51*$P51*(1.010145+0.002345*AO$5)^10)))))</f>
        <v>#VALUE!</v>
      </c>
      <c r="AP51" s="203" t="e">
        <f>IF($S51="",IF(AND(積算水温計算!AP146=FALSE,積算水温計算!AQ146=FALSE),"",IF(AND(積算水温計算!AP146=FALSE,積算水温計算!AQ146=TRUE),$N51,IF(AO51&gt;=$O51,"",IF(AO51*$P51*(1.010145+0.002345*AP$5)^10&gt;$O51,$O51,AO51*$P51*(1.010145+0.002345*AP$5)^10)))),IF(AP$6&lt;$BB51,"",IF(AP$6=$BB51,$T51,IF(AO51&gt;=$O51,"",IF(AO51*$P51*(1.010145+0.002345*AP$5)^10&gt;$O51,$O51,AO51*$P51*(1.010145+0.002345*AP$5)^10)))))</f>
        <v>#VALUE!</v>
      </c>
      <c r="AQ51" s="204" t="e">
        <f>IF($S51="",IF(AND(積算水温計算!AQ146=FALSE,積算水温計算!AR146=FALSE),"",IF(AND(積算水温計算!AQ146=FALSE,積算水温計算!AR146=TRUE),$N51,IF(AP51&gt;=$O51,"",IF(AP51*$P51*(1.010145+0.002345*AQ$5)^10&gt;$O51,$O51,AP51*$P51*(1.010145+0.002345*AQ$5)^10)))),IF(AQ$6&lt;$BB51,"",IF(AQ$6=$BB51,$T51,IF(AP51&gt;=$O51,"",IF(AP51*$P51*(1.010145+0.002345*AQ$5)^10&gt;$O51,$O51,AP51*$P51*(1.010145+0.002345*AQ$5)^10)))))</f>
        <v>#VALUE!</v>
      </c>
      <c r="AR51" s="205" t="e">
        <f>IF($S51="",IF(AND(積算水温計算!AR146=FALSE,積算水温計算!AS146=FALSE),"",IF(AND(積算水温計算!AR146=FALSE,積算水温計算!AS146=TRUE),$N51,IF(AQ51&gt;=$O51,"",IF(AQ51*$P51*(1.010145+0.002345*AR$5)^10&gt;$O51,$O51,AQ51*$P51*(1.010145+0.002345*AR$5)^10)))),IF(AR$6&lt;$BB51,"",IF(AR$6=$BB51,$T51,IF(AQ51&gt;=$O51,"",IF(AQ51*$P51*(1.010145+0.002345*AR$5)^10&gt;$O51,$O51,AQ51*$P51*(1.010145+0.002345*AR$5)^10)))))</f>
        <v>#VALUE!</v>
      </c>
      <c r="AS51" s="203" t="e">
        <f>IF($S51="",IF(AND(積算水温計算!AS146=FALSE,積算水温計算!AT146=FALSE),"",IF(AND(積算水温計算!AS146=FALSE,積算水温計算!AT146=TRUE),$N51,IF(AR51&gt;=$O51,"",IF(AR51*$P51*(1.010145+0.002345*AS$5)^10&gt;$O51,$O51,AR51*$P51*(1.010145+0.002345*AS$5)^10)))),IF(AS$6&lt;$BB51,"",IF(AS$6=$BB51,$T51,IF(AR51&gt;=$O51,"",IF(AR51*$P51*(1.010145+0.002345*AS$5)^10&gt;$O51,$O51,AR51*$P51*(1.010145+0.002345*AS$5)^10)))))</f>
        <v>#VALUE!</v>
      </c>
      <c r="AT51" s="203" t="e">
        <f>IF($S51="",IF(AND(積算水温計算!AT146=FALSE,積算水温計算!AU146=FALSE),"",IF(AND(積算水温計算!AT146=FALSE,積算水温計算!AU146=TRUE),$N51,IF(AS51&gt;=$O51,"",IF(AS51*$P51*(1.010145+0.002345*AT$5)^10&gt;$O51,$O51,AS51*$P51*(1.010145+0.002345*AT$5)^10)))),IF(AT$6&lt;$BB51,"",IF(AT$6=$BB51,$T51,IF(AS51&gt;=$O51,"",IF(AS51*$P51*(1.010145+0.002345*AT$5)^10&gt;$O51,$O51,AS51*$P51*(1.010145+0.002345*AT$5)^10)))))</f>
        <v>#VALUE!</v>
      </c>
      <c r="AU51" s="203" t="e">
        <f>IF($S51="",IF(AND(積算水温計算!AU146=FALSE,積算水温計算!AV146=FALSE),"",IF(AND(積算水温計算!AU146=FALSE,積算水温計算!AV146=TRUE),$N51,IF(AT51&gt;=$O51,"",IF(AT51*$P51*(1.010145+0.002345*AU$5)^10&gt;$O51,$O51,AT51*$P51*(1.010145+0.002345*AU$5)^10)))),IF(AU$6&lt;$BB51,"",IF(AU$6=$BB51,$T51,IF(AT51&gt;=$O51,"",IF(AT51*$P51*(1.010145+0.002345*AU$5)^10&gt;$O51,$O51,AT51*$P51*(1.010145+0.002345*AU$5)^10)))))</f>
        <v>#VALUE!</v>
      </c>
      <c r="AV51" s="203" t="e">
        <f>IF($S51="",IF(AND(積算水温計算!AV146=FALSE,積算水温計算!AW146=FALSE),"",IF(AND(積算水温計算!AV146=FALSE,積算水温計算!AW146=TRUE),$N51,IF(AU51&gt;=$O51,"",IF(AU51*$P51*(1.010145+0.002345*AV$5)^10&gt;$O51,$O51,AU51*$P51*(1.010145+0.002345*AV$5)^10)))),IF(AV$6&lt;$BB51,"",IF(AV$6=$BB51,$T51,IF(AU51&gt;=$O51,"",IF(AU51*$P51*(1.010145+0.002345*AV$5)^10&gt;$O51,$O51,AU51*$P51*(1.010145+0.002345*AV$5)^10)))))</f>
        <v>#VALUE!</v>
      </c>
      <c r="AW51" s="206" t="e">
        <f>IF($S51="",IF(AND(積算水温計算!AW146=FALSE,積算水温計算!AX146=FALSE),"",IF(AND(積算水温計算!AW146=FALSE,積算水温計算!AX146=TRUE),$N51,IF(AV51&gt;=$O51,"",IF(AV51*$P51*(1.010145+0.002345*AW$5)^10&gt;$O51,$O51,AV51*$P51*(1.010145+0.002345*AW$5)^10)))),IF(AW$6&lt;$BB51,"",IF(AW$6=$BB51,$T51,IF(AV51&gt;=$O51,"",IF(AV51*$P51*(1.010145+0.002345*AW$5)^10&gt;$O51,$O51,AV51*$P51*(1.010145+0.002345*AW$5)^10)))))</f>
        <v>#VALUE!</v>
      </c>
      <c r="AX51" s="207" t="e">
        <f>IF($S51="",IF(AND(積算水温計算!AX146=FALSE,積算水温計算!AY146=FALSE),"",IF(AND(積算水温計算!AX146=FALSE,積算水温計算!AY146=TRUE),$N51,IF(AW51&gt;=$O51,"",IF(AW51*$P51*(1.010145+0.002345*AX$5)^10&gt;$O51,$O51,AW51*$P51*(1.010145+0.002345*AX$5)^10)))),IF(AX$6&lt;$BB51,"",IF(AX$6=$BB51,$T51,IF(AW51&gt;=$O51,"",IF(AW51*$P51*(1.010145+0.002345*AX$5)^10&gt;$O51,$O51,AW51*$P51*(1.010145+0.002345*AX$5)^10)))))</f>
        <v>#VALUE!</v>
      </c>
      <c r="AY51" s="203" t="e">
        <f>IF($S51="",IF(AND(積算水温計算!AY146=FALSE,積算水温計算!AZ146=FALSE),"",IF(AND(積算水温計算!AY146=FALSE,積算水温計算!AZ146=TRUE),$N51,IF(AX51&gt;=$O51,"",IF(AX51*$P51*(1.010145+0.002345*AY$5)^10&gt;$O51,$O51,AX51*$P51*(1.010145+0.002345*AY$5)^10)))),IF(AY$6&lt;$BB51,"",IF(AY$6=$BB51,$T51,IF(AX51&gt;=$O51,"",IF(AX51*$P51*(1.010145+0.002345*AY$5)^10&gt;$O51,$O51,AX51*$P51*(1.010145+0.002345*AY$5)^10)))))</f>
        <v>#VALUE!</v>
      </c>
      <c r="AZ51" s="170" t="str">
        <f t="shared" si="1"/>
        <v/>
      </c>
      <c r="BA51" s="170" t="str">
        <f t="shared" si="2"/>
        <v/>
      </c>
      <c r="BB51" s="170" t="str">
        <f t="shared" si="3"/>
        <v/>
      </c>
      <c r="BC51" s="170" t="str">
        <f t="shared" si="4"/>
        <v/>
      </c>
    </row>
    <row r="52" spans="1:55" x14ac:dyDescent="0.4">
      <c r="A52" s="171" t="str">
        <f>IF(●入力フォーム!A52="","",●入力フォーム!A52)</f>
        <v/>
      </c>
      <c r="B52" s="197" t="str">
        <f>IF(●入力フォーム!B52="","",●入力フォーム!B52)</f>
        <v/>
      </c>
      <c r="C52" s="198" t="str">
        <f>IF(●入力フォーム!C52="","",●入力フォーム!C52)</f>
        <v/>
      </c>
      <c r="D52" s="198" t="str">
        <f>IF(●入力フォーム!D52="","",●入力フォーム!D52)</f>
        <v/>
      </c>
      <c r="E52" s="199" t="str">
        <f>IF(●入力フォーム!E52="","",●入力フォーム!E52)</f>
        <v/>
      </c>
      <c r="F52" s="198" t="str">
        <f>IF(●入力フォーム!F52="","",●入力フォーム!F52)</f>
        <v/>
      </c>
      <c r="G52" s="200" t="str">
        <f>IF(●入力フォーム!G52="","",●入力フォーム!G52)</f>
        <v/>
      </c>
      <c r="H52" s="200" t="str">
        <f>IF(●入力フォーム!H52="","",●入力フォーム!H52)</f>
        <v/>
      </c>
      <c r="I52" s="200" t="str">
        <f>IF(●入力フォーム!I52="","",●入力フォーム!I52)</f>
        <v/>
      </c>
      <c r="J52" s="171" t="str">
        <f>IF(●入力フォーム!J52="","",●入力フォーム!J52)</f>
        <v/>
      </c>
      <c r="K52" s="171" t="str">
        <f>IF(●入力フォーム!K52="","",●入力フォーム!K52)</f>
        <v/>
      </c>
      <c r="L52" s="170" t="str">
        <f>IF(●入力フォーム!L52="","",●入力フォーム!L52)</f>
        <v/>
      </c>
      <c r="M52" s="170">
        <f>IF(●入力フォーム!M52="","",●入力フォーム!M52)</f>
        <v>960</v>
      </c>
      <c r="N52" s="201">
        <f>IF(●入力フォーム!N52="","",●入力フォーム!N52)</f>
        <v>0.4</v>
      </c>
      <c r="O52" s="201">
        <f>IF(●入力フォーム!O52="","",●入力フォーム!O52)</f>
        <v>1.3</v>
      </c>
      <c r="P52" s="201">
        <f>IF(●入力フォーム!P52="","",●入力フォーム!P52)</f>
        <v>1</v>
      </c>
      <c r="Q52" s="202" t="str">
        <f>IF(●入力フォーム!Q52="","",●入力フォーム!Q52)</f>
        <v/>
      </c>
      <c r="R52" s="170" t="str">
        <f>IF(●入力フォーム!R52="","",●入力フォーム!R52)</f>
        <v/>
      </c>
      <c r="S52" s="171" t="str">
        <f>IF(●入力フォーム!S52="","",●入力フォーム!S52)</f>
        <v/>
      </c>
      <c r="T52" s="170" t="str">
        <f>IF(●入力フォーム!T52="","",●入力フォーム!T52)</f>
        <v/>
      </c>
      <c r="U52" s="171" t="str">
        <f>IF(●入力フォーム!U52="","",●入力フォーム!U52)</f>
        <v/>
      </c>
      <c r="V52" s="201" t="str">
        <f t="shared" si="5"/>
        <v/>
      </c>
      <c r="W52" s="170" t="str">
        <f>IF(●入力フォーム!W52="","",●入力フォーム!W52)</f>
        <v/>
      </c>
      <c r="X52" s="203"/>
      <c r="Y52" s="203" t="e">
        <f>IF($S52="",IF(AND(積算水温計算!Y147=FALSE,積算水温計算!Z147=FALSE),"",IF(AND(積算水温計算!Y147=FALSE,積算水温計算!Z147=TRUE),$N52,IF(X52&gt;=$O52,"",IF(X52*$P52*(1.010145+0.002345*Y$5)^10&gt;$O52,$O52,X52*$P52*(1.010145+0.002345*Y$5)^10)))),IF(Y$6&lt;$BB52,"",IF(Y$6=$BB52,$T52,IF(X52&gt;=$O52,"",IF(X52*$P52*(1.010145+0.002345*Y$5)^10&gt;$O52,$O52,X52*$P52*(1.010145+0.002345*Y$5)^10)))))</f>
        <v>#VALUE!</v>
      </c>
      <c r="Z52" s="203" t="e">
        <f>IF($S52="",IF(AND(積算水温計算!Z147=FALSE,積算水温計算!AA147=FALSE),"",IF(AND(積算水温計算!Z147=FALSE,積算水温計算!AA147=TRUE),$N52,IF(Y52&gt;=$O52,"",IF(Y52*$P52*(1.010145+0.002345*Z$5)^10&gt;$O52,$O52,Y52*$P52*(1.010145+0.002345*Z$5)^10)))),IF(Z$6&lt;$BB52,"",IF(Z$6=$BB52,$T52,IF(Y52&gt;=$O52,"",IF(Y52*$P52*(1.010145+0.002345*Z$5)^10&gt;$O52,$O52,Y52*$P52*(1.010145+0.002345*Z$5)^10)))))</f>
        <v>#VALUE!</v>
      </c>
      <c r="AA52" s="203" t="e">
        <f>IF($S52="",IF(AND(積算水温計算!AA147=FALSE,積算水温計算!AB147=FALSE),"",IF(AND(積算水温計算!AA147=FALSE,積算水温計算!AB147=TRUE),$N52,IF(Z52&gt;=$O52,"",IF(Z52*$P52*(1.010145+0.002345*AA$5)^10&gt;$O52,$O52,Z52*$P52*(1.010145+0.002345*AA$5)^10)))),IF(AA$6&lt;$BB52,"",IF(AA$6=$BB52,$T52,IF(Z52&gt;=$O52,"",IF(Z52*$P52*(1.010145+0.002345*AA$5)^10&gt;$O52,$O52,Z52*$P52*(1.010145+0.002345*AA$5)^10)))))</f>
        <v>#VALUE!</v>
      </c>
      <c r="AB52" s="203" t="e">
        <f>IF($S52="",IF(AND(積算水温計算!AB147=FALSE,積算水温計算!AC147=FALSE),"",IF(AND(積算水温計算!AB147=FALSE,積算水温計算!AC147=TRUE),$N52,IF(AA52&gt;=$O52,"",IF(AA52*$P52*(1.010145+0.002345*AB$5)^10&gt;$O52,$O52,AA52*$P52*(1.010145+0.002345*AB$5)^10)))),IF(AB$6&lt;$BB52,"",IF(AB$6=$BB52,$T52,IF(AA52&gt;=$O52,"",IF(AA52*$P52*(1.010145+0.002345*AB$5)^10&gt;$O52,$O52,AA52*$P52*(1.010145+0.002345*AB$5)^10)))))</f>
        <v>#VALUE!</v>
      </c>
      <c r="AC52" s="203" t="e">
        <f>IF($S52="",IF(AND(積算水温計算!AC147=FALSE,積算水温計算!AD147=FALSE),"",IF(AND(積算水温計算!AC147=FALSE,積算水温計算!AD147=TRUE),$N52,IF(AB52&gt;=$O52,"",IF(AB52*$P52*(1.010145+0.002345*AC$5)^10&gt;$O52,$O52,AB52*$P52*(1.010145+0.002345*AC$5)^10)))),IF(AC$6&lt;$BB52,"",IF(AC$6=$BB52,$T52,IF(AB52&gt;=$O52,"",IF(AB52*$P52*(1.010145+0.002345*AC$5)^10&gt;$O52,$O52,AB52*$P52*(1.010145+0.002345*AC$5)^10)))))</f>
        <v>#VALUE!</v>
      </c>
      <c r="AD52" s="203" t="e">
        <f>IF($S52="",IF(AND(積算水温計算!AD147=FALSE,積算水温計算!AE147=FALSE),"",IF(AND(積算水温計算!AD147=FALSE,積算水温計算!AE147=TRUE),$N52,IF(AC52&gt;=$O52,"",IF(AC52*$P52*(1.010145+0.002345*AD$5)^10&gt;$O52,$O52,AC52*$P52*(1.010145+0.002345*AD$5)^10)))),IF(AD$6&lt;$BB52,"",IF(AD$6=$BB52,$T52,IF(AC52&gt;=$O52,"",IF(AC52*$P52*(1.010145+0.002345*AD$5)^10&gt;$O52,$O52,AC52*$P52*(1.010145+0.002345*AD$5)^10)))))</f>
        <v>#VALUE!</v>
      </c>
      <c r="AE52" s="203" t="e">
        <f>IF($S52="",IF(AND(積算水温計算!AE147=FALSE,積算水温計算!AF147=FALSE),"",IF(AND(積算水温計算!AE147=FALSE,積算水温計算!AF147=TRUE),$N52,IF(AD52&gt;=$O52,"",IF(AD52*$P52*(1.010145+0.002345*AE$5)^10&gt;$O52,$O52,AD52*$P52*(1.010145+0.002345*AE$5)^10)))),IF(AE$6&lt;$BB52,"",IF(AE$6=$BB52,$T52,IF(AD52&gt;=$O52,"",IF(AD52*$P52*(1.010145+0.002345*AE$5)^10&gt;$O52,$O52,AD52*$P52*(1.010145+0.002345*AE$5)^10)))))</f>
        <v>#VALUE!</v>
      </c>
      <c r="AF52" s="203" t="e">
        <f>IF($S52="",IF(AND(積算水温計算!AF147=FALSE,積算水温計算!AG147=FALSE),"",IF(AND(積算水温計算!AF147=FALSE,積算水温計算!AG147=TRUE),$N52,IF(AE52&gt;=$O52,"",IF(AE52*$P52*(1.010145+0.002345*AF$5)^10&gt;$O52,$O52,AE52*$P52*(1.010145+0.002345*AF$5)^10)))),IF(AF$6&lt;$BB52,"",IF(AF$6=$BB52,$T52,IF(AE52&gt;=$O52,"",IF(AE52*$P52*(1.010145+0.002345*AF$5)^10&gt;$O52,$O52,AE52*$P52*(1.010145+0.002345*AF$5)^10)))))</f>
        <v>#VALUE!</v>
      </c>
      <c r="AG52" s="203" t="e">
        <f>IF($S52="",IF(AND(積算水温計算!AG147=FALSE,積算水温計算!AH147=FALSE),"",IF(AND(積算水温計算!AG147=FALSE,積算水温計算!AH147=TRUE),$N52,IF(AF52&gt;=$O52,"",IF(AF52*$P52*(1.010145+0.002345*AG$5)^10&gt;$O52,$O52,AF52*$P52*(1.010145+0.002345*AG$5)^10)))),IF(AG$6&lt;$BB52,"",IF(AG$6=$BB52,$T52,IF(AF52&gt;=$O52,"",IF(AF52*$P52*(1.010145+0.002345*AG$5)^10&gt;$O52,$O52,AF52*$P52*(1.010145+0.002345*AG$5)^10)))))</f>
        <v>#VALUE!</v>
      </c>
      <c r="AH52" s="203" t="e">
        <f>IF($S52="",IF(AND(積算水温計算!AH147=FALSE,積算水温計算!AI147=FALSE),"",IF(AND(積算水温計算!AH147=FALSE,積算水温計算!AI147=TRUE),$N52,IF(AG52&gt;=$O52,"",IF(AG52*$P52*(1.010145+0.002345*AH$5)^10&gt;$O52,$O52,AG52*$P52*(1.010145+0.002345*AH$5)^10)))),IF(AH$6&lt;$BB52,"",IF(AH$6=$BB52,$T52,IF(AG52&gt;=$O52,"",IF(AG52*$P52*(1.010145+0.002345*AH$5)^10&gt;$O52,$O52,AG52*$P52*(1.010145+0.002345*AH$5)^10)))))</f>
        <v>#VALUE!</v>
      </c>
      <c r="AI52" s="203" t="e">
        <f>IF($S52="",IF(AND(積算水温計算!AI147=FALSE,積算水温計算!AJ147=FALSE),"",IF(AND(積算水温計算!AI147=FALSE,積算水温計算!AJ147=TRUE),$N52,IF(AH52&gt;=$O52,"",IF(AH52*$P52*(1.010145+0.002345*AI$5)^10&gt;$O52,$O52,AH52*$P52*(1.010145+0.002345*AI$5)^10)))),IF(AI$6&lt;$BB52,"",IF(AI$6=$BB52,$T52,IF(AH52&gt;=$O52,"",IF(AH52*$P52*(1.010145+0.002345*AI$5)^10&gt;$O52,$O52,AH52*$P52*(1.010145+0.002345*AI$5)^10)))))</f>
        <v>#VALUE!</v>
      </c>
      <c r="AJ52" s="203" t="e">
        <f>IF($S52="",IF(AND(積算水温計算!AJ147=FALSE,積算水温計算!AK147=FALSE),"",IF(AND(積算水温計算!AJ147=FALSE,積算水温計算!AK147=TRUE),$N52,IF(AI52&gt;=$O52,"",IF(AI52*$P52*(1.010145+0.002345*AJ$5)^10&gt;$O52,$O52,AI52*$P52*(1.010145+0.002345*AJ$5)^10)))),IF(AJ$6&lt;$BB52,"",IF(AJ$6=$BB52,$T52,IF(AI52&gt;=$O52,"",IF(AI52*$P52*(1.010145+0.002345*AJ$5)^10&gt;$O52,$O52,AI52*$P52*(1.010145+0.002345*AJ$5)^10)))))</f>
        <v>#VALUE!</v>
      </c>
      <c r="AK52" s="203" t="e">
        <f>IF($S52="",IF(AND(積算水温計算!AK147=FALSE,積算水温計算!AL147=FALSE),"",IF(AND(積算水温計算!AK147=FALSE,積算水温計算!AL147=TRUE),$N52,IF(AJ52&gt;=$O52,"",IF(AJ52*$P52*(1.010145+0.002345*AK$5)^10&gt;$O52,$O52,AJ52*$P52*(1.010145+0.002345*AK$5)^10)))),IF(AK$6&lt;$BB52,"",IF(AK$6=$BB52,$T52,IF(AJ52&gt;=$O52,"",IF(AJ52*$P52*(1.010145+0.002345*AK$5)^10&gt;$O52,$O52,AJ52*$P52*(1.010145+0.002345*AK$5)^10)))))</f>
        <v>#VALUE!</v>
      </c>
      <c r="AL52" s="203" t="e">
        <f>IF($S52="",IF(AND(積算水温計算!AL147=FALSE,積算水温計算!AM147=FALSE),"",IF(AND(積算水温計算!AL147=FALSE,積算水温計算!AM147=TRUE),$N52,IF(AK52&gt;=$O52,"",IF(AK52*$P52*(1.010145+0.002345*AL$5)^10&gt;$O52,$O52,AK52*$P52*(1.010145+0.002345*AL$5)^10)))),IF(AL$6&lt;$BB52,"",IF(AL$6=$BB52,$T52,IF(AK52&gt;=$O52,"",IF(AK52*$P52*(1.010145+0.002345*AL$5)^10&gt;$O52,$O52,AK52*$P52*(1.010145+0.002345*AL$5)^10)))))</f>
        <v>#VALUE!</v>
      </c>
      <c r="AM52" s="203" t="e">
        <f>IF($S52="",IF(AND(積算水温計算!AM147=FALSE,積算水温計算!AN147=FALSE),"",IF(AND(積算水温計算!AM147=FALSE,積算水温計算!AN147=TRUE),$N52,IF(AL52&gt;=$O52,"",IF(AL52*$P52*(1.010145+0.002345*AM$5)^10&gt;$O52,$O52,AL52*$P52*(1.010145+0.002345*AM$5)^10)))),IF(AM$6&lt;$BB52,"",IF(AM$6=$BB52,$T52,IF(AL52&gt;=$O52,"",IF(AL52*$P52*(1.010145+0.002345*AM$5)^10&gt;$O52,$O52,AL52*$P52*(1.010145+0.002345*AM$5)^10)))))</f>
        <v>#VALUE!</v>
      </c>
      <c r="AN52" s="203" t="e">
        <f>IF($S52="",IF(AND(積算水温計算!AN147=FALSE,積算水温計算!AO147=FALSE),"",IF(AND(積算水温計算!AN147=FALSE,積算水温計算!AO147=TRUE),$N52,IF(AM52&gt;=$O52,"",IF(AM52*$P52*(1.010145+0.002345*AN$5)^10&gt;$O52,$O52,AM52*$P52*(1.010145+0.002345*AN$5)^10)))),IF(AN$6&lt;$BB52,"",IF(AN$6=$BB52,$T52,IF(AM52&gt;=$O52,"",IF(AM52*$P52*(1.010145+0.002345*AN$5)^10&gt;$O52,$O52,AM52*$P52*(1.010145+0.002345*AN$5)^10)))))</f>
        <v>#VALUE!</v>
      </c>
      <c r="AO52" s="203" t="e">
        <f>IF($S52="",IF(AND(積算水温計算!AO147=FALSE,積算水温計算!AP147=FALSE),"",IF(AND(積算水温計算!AO147=FALSE,積算水温計算!AP147=TRUE),$N52,IF(AN52&gt;=$O52,"",IF(AN52*$P52*(1.010145+0.002345*AO$5)^10&gt;$O52,$O52,AN52*$P52*(1.010145+0.002345*AO$5)^10)))),IF(AO$6&lt;$BB52,"",IF(AO$6=$BB52,$T52,IF(AN52&gt;=$O52,"",IF(AN52*$P52*(1.010145+0.002345*AO$5)^10&gt;$O52,$O52,AN52*$P52*(1.010145+0.002345*AO$5)^10)))))</f>
        <v>#VALUE!</v>
      </c>
      <c r="AP52" s="203" t="e">
        <f>IF($S52="",IF(AND(積算水温計算!AP147=FALSE,積算水温計算!AQ147=FALSE),"",IF(AND(積算水温計算!AP147=FALSE,積算水温計算!AQ147=TRUE),$N52,IF(AO52&gt;=$O52,"",IF(AO52*$P52*(1.010145+0.002345*AP$5)^10&gt;$O52,$O52,AO52*$P52*(1.010145+0.002345*AP$5)^10)))),IF(AP$6&lt;$BB52,"",IF(AP$6=$BB52,$T52,IF(AO52&gt;=$O52,"",IF(AO52*$P52*(1.010145+0.002345*AP$5)^10&gt;$O52,$O52,AO52*$P52*(1.010145+0.002345*AP$5)^10)))))</f>
        <v>#VALUE!</v>
      </c>
      <c r="AQ52" s="204" t="e">
        <f>IF($S52="",IF(AND(積算水温計算!AQ147=FALSE,積算水温計算!AR147=FALSE),"",IF(AND(積算水温計算!AQ147=FALSE,積算水温計算!AR147=TRUE),$N52,IF(AP52&gt;=$O52,"",IF(AP52*$P52*(1.010145+0.002345*AQ$5)^10&gt;$O52,$O52,AP52*$P52*(1.010145+0.002345*AQ$5)^10)))),IF(AQ$6&lt;$BB52,"",IF(AQ$6=$BB52,$T52,IF(AP52&gt;=$O52,"",IF(AP52*$P52*(1.010145+0.002345*AQ$5)^10&gt;$O52,$O52,AP52*$P52*(1.010145+0.002345*AQ$5)^10)))))</f>
        <v>#VALUE!</v>
      </c>
      <c r="AR52" s="205" t="e">
        <f>IF($S52="",IF(AND(積算水温計算!AR147=FALSE,積算水温計算!AS147=FALSE),"",IF(AND(積算水温計算!AR147=FALSE,積算水温計算!AS147=TRUE),$N52,IF(AQ52&gt;=$O52,"",IF(AQ52*$P52*(1.010145+0.002345*AR$5)^10&gt;$O52,$O52,AQ52*$P52*(1.010145+0.002345*AR$5)^10)))),IF(AR$6&lt;$BB52,"",IF(AR$6=$BB52,$T52,IF(AQ52&gt;=$O52,"",IF(AQ52*$P52*(1.010145+0.002345*AR$5)^10&gt;$O52,$O52,AQ52*$P52*(1.010145+0.002345*AR$5)^10)))))</f>
        <v>#VALUE!</v>
      </c>
      <c r="AS52" s="203" t="e">
        <f>IF($S52="",IF(AND(積算水温計算!AS147=FALSE,積算水温計算!AT147=FALSE),"",IF(AND(積算水温計算!AS147=FALSE,積算水温計算!AT147=TRUE),$N52,IF(AR52&gt;=$O52,"",IF(AR52*$P52*(1.010145+0.002345*AS$5)^10&gt;$O52,$O52,AR52*$P52*(1.010145+0.002345*AS$5)^10)))),IF(AS$6&lt;$BB52,"",IF(AS$6=$BB52,$T52,IF(AR52&gt;=$O52,"",IF(AR52*$P52*(1.010145+0.002345*AS$5)^10&gt;$O52,$O52,AR52*$P52*(1.010145+0.002345*AS$5)^10)))))</f>
        <v>#VALUE!</v>
      </c>
      <c r="AT52" s="203" t="e">
        <f>IF($S52="",IF(AND(積算水温計算!AT147=FALSE,積算水温計算!AU147=FALSE),"",IF(AND(積算水温計算!AT147=FALSE,積算水温計算!AU147=TRUE),$N52,IF(AS52&gt;=$O52,"",IF(AS52*$P52*(1.010145+0.002345*AT$5)^10&gt;$O52,$O52,AS52*$P52*(1.010145+0.002345*AT$5)^10)))),IF(AT$6&lt;$BB52,"",IF(AT$6=$BB52,$T52,IF(AS52&gt;=$O52,"",IF(AS52*$P52*(1.010145+0.002345*AT$5)^10&gt;$O52,$O52,AS52*$P52*(1.010145+0.002345*AT$5)^10)))))</f>
        <v>#VALUE!</v>
      </c>
      <c r="AU52" s="203" t="e">
        <f>IF($S52="",IF(AND(積算水温計算!AU147=FALSE,積算水温計算!AV147=FALSE),"",IF(AND(積算水温計算!AU147=FALSE,積算水温計算!AV147=TRUE),$N52,IF(AT52&gt;=$O52,"",IF(AT52*$P52*(1.010145+0.002345*AU$5)^10&gt;$O52,$O52,AT52*$P52*(1.010145+0.002345*AU$5)^10)))),IF(AU$6&lt;$BB52,"",IF(AU$6=$BB52,$T52,IF(AT52&gt;=$O52,"",IF(AT52*$P52*(1.010145+0.002345*AU$5)^10&gt;$O52,$O52,AT52*$P52*(1.010145+0.002345*AU$5)^10)))))</f>
        <v>#VALUE!</v>
      </c>
      <c r="AV52" s="203" t="e">
        <f>IF($S52="",IF(AND(積算水温計算!AV147=FALSE,積算水温計算!AW147=FALSE),"",IF(AND(積算水温計算!AV147=FALSE,積算水温計算!AW147=TRUE),$N52,IF(AU52&gt;=$O52,"",IF(AU52*$P52*(1.010145+0.002345*AV$5)^10&gt;$O52,$O52,AU52*$P52*(1.010145+0.002345*AV$5)^10)))),IF(AV$6&lt;$BB52,"",IF(AV$6=$BB52,$T52,IF(AU52&gt;=$O52,"",IF(AU52*$P52*(1.010145+0.002345*AV$5)^10&gt;$O52,$O52,AU52*$P52*(1.010145+0.002345*AV$5)^10)))))</f>
        <v>#VALUE!</v>
      </c>
      <c r="AW52" s="206" t="e">
        <f>IF($S52="",IF(AND(積算水温計算!AW147=FALSE,積算水温計算!AX147=FALSE),"",IF(AND(積算水温計算!AW147=FALSE,積算水温計算!AX147=TRUE),$N52,IF(AV52&gt;=$O52,"",IF(AV52*$P52*(1.010145+0.002345*AW$5)^10&gt;$O52,$O52,AV52*$P52*(1.010145+0.002345*AW$5)^10)))),IF(AW$6&lt;$BB52,"",IF(AW$6=$BB52,$T52,IF(AV52&gt;=$O52,"",IF(AV52*$P52*(1.010145+0.002345*AW$5)^10&gt;$O52,$O52,AV52*$P52*(1.010145+0.002345*AW$5)^10)))))</f>
        <v>#VALUE!</v>
      </c>
      <c r="AX52" s="207" t="e">
        <f>IF($S52="",IF(AND(積算水温計算!AX147=FALSE,積算水温計算!AY147=FALSE),"",IF(AND(積算水温計算!AX147=FALSE,積算水温計算!AY147=TRUE),$N52,IF(AW52&gt;=$O52,"",IF(AW52*$P52*(1.010145+0.002345*AX$5)^10&gt;$O52,$O52,AW52*$P52*(1.010145+0.002345*AX$5)^10)))),IF(AX$6&lt;$BB52,"",IF(AX$6=$BB52,$T52,IF(AW52&gt;=$O52,"",IF(AW52*$P52*(1.010145+0.002345*AX$5)^10&gt;$O52,$O52,AW52*$P52*(1.010145+0.002345*AX$5)^10)))))</f>
        <v>#VALUE!</v>
      </c>
      <c r="AY52" s="203" t="e">
        <f>IF($S52="",IF(AND(積算水温計算!AY147=FALSE,積算水温計算!AZ147=FALSE),"",IF(AND(積算水温計算!AY147=FALSE,積算水温計算!AZ147=TRUE),$N52,IF(AX52&gt;=$O52,"",IF(AX52*$P52*(1.010145+0.002345*AY$5)^10&gt;$O52,$O52,AX52*$P52*(1.010145+0.002345*AY$5)^10)))),IF(AY$6&lt;$BB52,"",IF(AY$6=$BB52,$T52,IF(AX52&gt;=$O52,"",IF(AX52*$P52*(1.010145+0.002345*AY$5)^10&gt;$O52,$O52,AX52*$P52*(1.010145+0.002345*AY$5)^10)))))</f>
        <v>#VALUE!</v>
      </c>
      <c r="AZ52" s="170" t="str">
        <f t="shared" si="1"/>
        <v/>
      </c>
      <c r="BA52" s="170" t="str">
        <f t="shared" si="2"/>
        <v/>
      </c>
      <c r="BB52" s="170" t="str">
        <f t="shared" si="3"/>
        <v/>
      </c>
      <c r="BC52" s="170" t="str">
        <f t="shared" si="4"/>
        <v/>
      </c>
    </row>
    <row r="53" spans="1:55" x14ac:dyDescent="0.4">
      <c r="A53" s="171" t="str">
        <f>IF(●入力フォーム!A53="","",●入力フォーム!A53)</f>
        <v/>
      </c>
      <c r="B53" s="197" t="str">
        <f>IF(●入力フォーム!B53="","",●入力フォーム!B53)</f>
        <v/>
      </c>
      <c r="C53" s="198" t="str">
        <f>IF(●入力フォーム!C53="","",●入力フォーム!C53)</f>
        <v/>
      </c>
      <c r="D53" s="198" t="str">
        <f>IF(●入力フォーム!D53="","",●入力フォーム!D53)</f>
        <v/>
      </c>
      <c r="E53" s="199" t="str">
        <f>IF(●入力フォーム!E53="","",●入力フォーム!E53)</f>
        <v/>
      </c>
      <c r="F53" s="198" t="str">
        <f>IF(●入力フォーム!F53="","",●入力フォーム!F53)</f>
        <v/>
      </c>
      <c r="G53" s="200" t="str">
        <f>IF(●入力フォーム!G53="","",●入力フォーム!G53)</f>
        <v/>
      </c>
      <c r="H53" s="200" t="str">
        <f>IF(●入力フォーム!H53="","",●入力フォーム!H53)</f>
        <v/>
      </c>
      <c r="I53" s="200" t="str">
        <f>IF(●入力フォーム!I53="","",●入力フォーム!I53)</f>
        <v/>
      </c>
      <c r="J53" s="171" t="str">
        <f>IF(●入力フォーム!J53="","",●入力フォーム!J53)</f>
        <v/>
      </c>
      <c r="K53" s="171" t="str">
        <f>IF(●入力フォーム!K53="","",●入力フォーム!K53)</f>
        <v/>
      </c>
      <c r="L53" s="170" t="str">
        <f>IF(●入力フォーム!L53="","",●入力フォーム!L53)</f>
        <v/>
      </c>
      <c r="M53" s="170">
        <f>IF(●入力フォーム!M53="","",●入力フォーム!M53)</f>
        <v>960</v>
      </c>
      <c r="N53" s="201">
        <f>IF(●入力フォーム!N53="","",●入力フォーム!N53)</f>
        <v>0.4</v>
      </c>
      <c r="O53" s="201">
        <f>IF(●入力フォーム!O53="","",●入力フォーム!O53)</f>
        <v>1.3</v>
      </c>
      <c r="P53" s="201">
        <f>IF(●入力フォーム!P53="","",●入力フォーム!P53)</f>
        <v>1</v>
      </c>
      <c r="Q53" s="202" t="str">
        <f>IF(●入力フォーム!Q53="","",●入力フォーム!Q53)</f>
        <v/>
      </c>
      <c r="R53" s="170" t="str">
        <f>IF(●入力フォーム!R53="","",●入力フォーム!R53)</f>
        <v/>
      </c>
      <c r="S53" s="171" t="str">
        <f>IF(●入力フォーム!S53="","",●入力フォーム!S53)</f>
        <v/>
      </c>
      <c r="T53" s="170" t="str">
        <f>IF(●入力フォーム!T53="","",●入力フォーム!T53)</f>
        <v/>
      </c>
      <c r="U53" s="171" t="str">
        <f>IF(●入力フォーム!U53="","",●入力フォーム!U53)</f>
        <v/>
      </c>
      <c r="V53" s="201" t="str">
        <f t="shared" si="5"/>
        <v/>
      </c>
      <c r="W53" s="170" t="str">
        <f>IF(●入力フォーム!W53="","",●入力フォーム!W53)</f>
        <v/>
      </c>
      <c r="X53" s="203"/>
      <c r="Y53" s="203" t="e">
        <f>IF($S53="",IF(AND(積算水温計算!Y148=FALSE,積算水温計算!Z148=FALSE),"",IF(AND(積算水温計算!Y148=FALSE,積算水温計算!Z148=TRUE),$N53,IF(X53&gt;=$O53,"",IF(X53*$P53*(1.010145+0.002345*Y$5)^10&gt;$O53,$O53,X53*$P53*(1.010145+0.002345*Y$5)^10)))),IF(Y$6&lt;$BB53,"",IF(Y$6=$BB53,$T53,IF(X53&gt;=$O53,"",IF(X53*$P53*(1.010145+0.002345*Y$5)^10&gt;$O53,$O53,X53*$P53*(1.010145+0.002345*Y$5)^10)))))</f>
        <v>#VALUE!</v>
      </c>
      <c r="Z53" s="203" t="e">
        <f>IF($S53="",IF(AND(積算水温計算!Z148=FALSE,積算水温計算!AA148=FALSE),"",IF(AND(積算水温計算!Z148=FALSE,積算水温計算!AA148=TRUE),$N53,IF(Y53&gt;=$O53,"",IF(Y53*$P53*(1.010145+0.002345*Z$5)^10&gt;$O53,$O53,Y53*$P53*(1.010145+0.002345*Z$5)^10)))),IF(Z$6&lt;$BB53,"",IF(Z$6=$BB53,$T53,IF(Y53&gt;=$O53,"",IF(Y53*$P53*(1.010145+0.002345*Z$5)^10&gt;$O53,$O53,Y53*$P53*(1.010145+0.002345*Z$5)^10)))))</f>
        <v>#VALUE!</v>
      </c>
      <c r="AA53" s="203" t="e">
        <f>IF($S53="",IF(AND(積算水温計算!AA148=FALSE,積算水温計算!AB148=FALSE),"",IF(AND(積算水温計算!AA148=FALSE,積算水温計算!AB148=TRUE),$N53,IF(Z53&gt;=$O53,"",IF(Z53*$P53*(1.010145+0.002345*AA$5)^10&gt;$O53,$O53,Z53*$P53*(1.010145+0.002345*AA$5)^10)))),IF(AA$6&lt;$BB53,"",IF(AA$6=$BB53,$T53,IF(Z53&gt;=$O53,"",IF(Z53*$P53*(1.010145+0.002345*AA$5)^10&gt;$O53,$O53,Z53*$P53*(1.010145+0.002345*AA$5)^10)))))</f>
        <v>#VALUE!</v>
      </c>
      <c r="AB53" s="203" t="e">
        <f>IF($S53="",IF(AND(積算水温計算!AB148=FALSE,積算水温計算!AC148=FALSE),"",IF(AND(積算水温計算!AB148=FALSE,積算水温計算!AC148=TRUE),$N53,IF(AA53&gt;=$O53,"",IF(AA53*$P53*(1.010145+0.002345*AB$5)^10&gt;$O53,$O53,AA53*$P53*(1.010145+0.002345*AB$5)^10)))),IF(AB$6&lt;$BB53,"",IF(AB$6=$BB53,$T53,IF(AA53&gt;=$O53,"",IF(AA53*$P53*(1.010145+0.002345*AB$5)^10&gt;$O53,$O53,AA53*$P53*(1.010145+0.002345*AB$5)^10)))))</f>
        <v>#VALUE!</v>
      </c>
      <c r="AC53" s="203" t="e">
        <f>IF($S53="",IF(AND(積算水温計算!AC148=FALSE,積算水温計算!AD148=FALSE),"",IF(AND(積算水温計算!AC148=FALSE,積算水温計算!AD148=TRUE),$N53,IF(AB53&gt;=$O53,"",IF(AB53*$P53*(1.010145+0.002345*AC$5)^10&gt;$O53,$O53,AB53*$P53*(1.010145+0.002345*AC$5)^10)))),IF(AC$6&lt;$BB53,"",IF(AC$6=$BB53,$T53,IF(AB53&gt;=$O53,"",IF(AB53*$P53*(1.010145+0.002345*AC$5)^10&gt;$O53,$O53,AB53*$P53*(1.010145+0.002345*AC$5)^10)))))</f>
        <v>#VALUE!</v>
      </c>
      <c r="AD53" s="203" t="e">
        <f>IF($S53="",IF(AND(積算水温計算!AD148=FALSE,積算水温計算!AE148=FALSE),"",IF(AND(積算水温計算!AD148=FALSE,積算水温計算!AE148=TRUE),$N53,IF(AC53&gt;=$O53,"",IF(AC53*$P53*(1.010145+0.002345*AD$5)^10&gt;$O53,$O53,AC53*$P53*(1.010145+0.002345*AD$5)^10)))),IF(AD$6&lt;$BB53,"",IF(AD$6=$BB53,$T53,IF(AC53&gt;=$O53,"",IF(AC53*$P53*(1.010145+0.002345*AD$5)^10&gt;$O53,$O53,AC53*$P53*(1.010145+0.002345*AD$5)^10)))))</f>
        <v>#VALUE!</v>
      </c>
      <c r="AE53" s="203" t="e">
        <f>IF($S53="",IF(AND(積算水温計算!AE148=FALSE,積算水温計算!AF148=FALSE),"",IF(AND(積算水温計算!AE148=FALSE,積算水温計算!AF148=TRUE),$N53,IF(AD53&gt;=$O53,"",IF(AD53*$P53*(1.010145+0.002345*AE$5)^10&gt;$O53,$O53,AD53*$P53*(1.010145+0.002345*AE$5)^10)))),IF(AE$6&lt;$BB53,"",IF(AE$6=$BB53,$T53,IF(AD53&gt;=$O53,"",IF(AD53*$P53*(1.010145+0.002345*AE$5)^10&gt;$O53,$O53,AD53*$P53*(1.010145+0.002345*AE$5)^10)))))</f>
        <v>#VALUE!</v>
      </c>
      <c r="AF53" s="203" t="e">
        <f>IF($S53="",IF(AND(積算水温計算!AF148=FALSE,積算水温計算!AG148=FALSE),"",IF(AND(積算水温計算!AF148=FALSE,積算水温計算!AG148=TRUE),$N53,IF(AE53&gt;=$O53,"",IF(AE53*$P53*(1.010145+0.002345*AF$5)^10&gt;$O53,$O53,AE53*$P53*(1.010145+0.002345*AF$5)^10)))),IF(AF$6&lt;$BB53,"",IF(AF$6=$BB53,$T53,IF(AE53&gt;=$O53,"",IF(AE53*$P53*(1.010145+0.002345*AF$5)^10&gt;$O53,$O53,AE53*$P53*(1.010145+0.002345*AF$5)^10)))))</f>
        <v>#VALUE!</v>
      </c>
      <c r="AG53" s="203" t="e">
        <f>IF($S53="",IF(AND(積算水温計算!AG148=FALSE,積算水温計算!AH148=FALSE),"",IF(AND(積算水温計算!AG148=FALSE,積算水温計算!AH148=TRUE),$N53,IF(AF53&gt;=$O53,"",IF(AF53*$P53*(1.010145+0.002345*AG$5)^10&gt;$O53,$O53,AF53*$P53*(1.010145+0.002345*AG$5)^10)))),IF(AG$6&lt;$BB53,"",IF(AG$6=$BB53,$T53,IF(AF53&gt;=$O53,"",IF(AF53*$P53*(1.010145+0.002345*AG$5)^10&gt;$O53,$O53,AF53*$P53*(1.010145+0.002345*AG$5)^10)))))</f>
        <v>#VALUE!</v>
      </c>
      <c r="AH53" s="203" t="e">
        <f>IF($S53="",IF(AND(積算水温計算!AH148=FALSE,積算水温計算!AI148=FALSE),"",IF(AND(積算水温計算!AH148=FALSE,積算水温計算!AI148=TRUE),$N53,IF(AG53&gt;=$O53,"",IF(AG53*$P53*(1.010145+0.002345*AH$5)^10&gt;$O53,$O53,AG53*$P53*(1.010145+0.002345*AH$5)^10)))),IF(AH$6&lt;$BB53,"",IF(AH$6=$BB53,$T53,IF(AG53&gt;=$O53,"",IF(AG53*$P53*(1.010145+0.002345*AH$5)^10&gt;$O53,$O53,AG53*$P53*(1.010145+0.002345*AH$5)^10)))))</f>
        <v>#VALUE!</v>
      </c>
      <c r="AI53" s="203" t="e">
        <f>IF($S53="",IF(AND(積算水温計算!AI148=FALSE,積算水温計算!AJ148=FALSE),"",IF(AND(積算水温計算!AI148=FALSE,積算水温計算!AJ148=TRUE),$N53,IF(AH53&gt;=$O53,"",IF(AH53*$P53*(1.010145+0.002345*AI$5)^10&gt;$O53,$O53,AH53*$P53*(1.010145+0.002345*AI$5)^10)))),IF(AI$6&lt;$BB53,"",IF(AI$6=$BB53,$T53,IF(AH53&gt;=$O53,"",IF(AH53*$P53*(1.010145+0.002345*AI$5)^10&gt;$O53,$O53,AH53*$P53*(1.010145+0.002345*AI$5)^10)))))</f>
        <v>#VALUE!</v>
      </c>
      <c r="AJ53" s="203" t="e">
        <f>IF($S53="",IF(AND(積算水温計算!AJ148=FALSE,積算水温計算!AK148=FALSE),"",IF(AND(積算水温計算!AJ148=FALSE,積算水温計算!AK148=TRUE),$N53,IF(AI53&gt;=$O53,"",IF(AI53*$P53*(1.010145+0.002345*AJ$5)^10&gt;$O53,$O53,AI53*$P53*(1.010145+0.002345*AJ$5)^10)))),IF(AJ$6&lt;$BB53,"",IF(AJ$6=$BB53,$T53,IF(AI53&gt;=$O53,"",IF(AI53*$P53*(1.010145+0.002345*AJ$5)^10&gt;$O53,$O53,AI53*$P53*(1.010145+0.002345*AJ$5)^10)))))</f>
        <v>#VALUE!</v>
      </c>
      <c r="AK53" s="203" t="e">
        <f>IF($S53="",IF(AND(積算水温計算!AK148=FALSE,積算水温計算!AL148=FALSE),"",IF(AND(積算水温計算!AK148=FALSE,積算水温計算!AL148=TRUE),$N53,IF(AJ53&gt;=$O53,"",IF(AJ53*$P53*(1.010145+0.002345*AK$5)^10&gt;$O53,$O53,AJ53*$P53*(1.010145+0.002345*AK$5)^10)))),IF(AK$6&lt;$BB53,"",IF(AK$6=$BB53,$T53,IF(AJ53&gt;=$O53,"",IF(AJ53*$P53*(1.010145+0.002345*AK$5)^10&gt;$O53,$O53,AJ53*$P53*(1.010145+0.002345*AK$5)^10)))))</f>
        <v>#VALUE!</v>
      </c>
      <c r="AL53" s="203" t="e">
        <f>IF($S53="",IF(AND(積算水温計算!AL148=FALSE,積算水温計算!AM148=FALSE),"",IF(AND(積算水温計算!AL148=FALSE,積算水温計算!AM148=TRUE),$N53,IF(AK53&gt;=$O53,"",IF(AK53*$P53*(1.010145+0.002345*AL$5)^10&gt;$O53,$O53,AK53*$P53*(1.010145+0.002345*AL$5)^10)))),IF(AL$6&lt;$BB53,"",IF(AL$6=$BB53,$T53,IF(AK53&gt;=$O53,"",IF(AK53*$P53*(1.010145+0.002345*AL$5)^10&gt;$O53,$O53,AK53*$P53*(1.010145+0.002345*AL$5)^10)))))</f>
        <v>#VALUE!</v>
      </c>
      <c r="AM53" s="203" t="e">
        <f>IF($S53="",IF(AND(積算水温計算!AM148=FALSE,積算水温計算!AN148=FALSE),"",IF(AND(積算水温計算!AM148=FALSE,積算水温計算!AN148=TRUE),$N53,IF(AL53&gt;=$O53,"",IF(AL53*$P53*(1.010145+0.002345*AM$5)^10&gt;$O53,$O53,AL53*$P53*(1.010145+0.002345*AM$5)^10)))),IF(AM$6&lt;$BB53,"",IF(AM$6=$BB53,$T53,IF(AL53&gt;=$O53,"",IF(AL53*$P53*(1.010145+0.002345*AM$5)^10&gt;$O53,$O53,AL53*$P53*(1.010145+0.002345*AM$5)^10)))))</f>
        <v>#VALUE!</v>
      </c>
      <c r="AN53" s="203" t="e">
        <f>IF($S53="",IF(AND(積算水温計算!AN148=FALSE,積算水温計算!AO148=FALSE),"",IF(AND(積算水温計算!AN148=FALSE,積算水温計算!AO148=TRUE),$N53,IF(AM53&gt;=$O53,"",IF(AM53*$P53*(1.010145+0.002345*AN$5)^10&gt;$O53,$O53,AM53*$P53*(1.010145+0.002345*AN$5)^10)))),IF(AN$6&lt;$BB53,"",IF(AN$6=$BB53,$T53,IF(AM53&gt;=$O53,"",IF(AM53*$P53*(1.010145+0.002345*AN$5)^10&gt;$O53,$O53,AM53*$P53*(1.010145+0.002345*AN$5)^10)))))</f>
        <v>#VALUE!</v>
      </c>
      <c r="AO53" s="203" t="e">
        <f>IF($S53="",IF(AND(積算水温計算!AO148=FALSE,積算水温計算!AP148=FALSE),"",IF(AND(積算水温計算!AO148=FALSE,積算水温計算!AP148=TRUE),$N53,IF(AN53&gt;=$O53,"",IF(AN53*$P53*(1.010145+0.002345*AO$5)^10&gt;$O53,$O53,AN53*$P53*(1.010145+0.002345*AO$5)^10)))),IF(AO$6&lt;$BB53,"",IF(AO$6=$BB53,$T53,IF(AN53&gt;=$O53,"",IF(AN53*$P53*(1.010145+0.002345*AO$5)^10&gt;$O53,$O53,AN53*$P53*(1.010145+0.002345*AO$5)^10)))))</f>
        <v>#VALUE!</v>
      </c>
      <c r="AP53" s="203" t="e">
        <f>IF($S53="",IF(AND(積算水温計算!AP148=FALSE,積算水温計算!AQ148=FALSE),"",IF(AND(積算水温計算!AP148=FALSE,積算水温計算!AQ148=TRUE),$N53,IF(AO53&gt;=$O53,"",IF(AO53*$P53*(1.010145+0.002345*AP$5)^10&gt;$O53,$O53,AO53*$P53*(1.010145+0.002345*AP$5)^10)))),IF(AP$6&lt;$BB53,"",IF(AP$6=$BB53,$T53,IF(AO53&gt;=$O53,"",IF(AO53*$P53*(1.010145+0.002345*AP$5)^10&gt;$O53,$O53,AO53*$P53*(1.010145+0.002345*AP$5)^10)))))</f>
        <v>#VALUE!</v>
      </c>
      <c r="AQ53" s="204" t="e">
        <f>IF($S53="",IF(AND(積算水温計算!AQ148=FALSE,積算水温計算!AR148=FALSE),"",IF(AND(積算水温計算!AQ148=FALSE,積算水温計算!AR148=TRUE),$N53,IF(AP53&gt;=$O53,"",IF(AP53*$P53*(1.010145+0.002345*AQ$5)^10&gt;$O53,$O53,AP53*$P53*(1.010145+0.002345*AQ$5)^10)))),IF(AQ$6&lt;$BB53,"",IF(AQ$6=$BB53,$T53,IF(AP53&gt;=$O53,"",IF(AP53*$P53*(1.010145+0.002345*AQ$5)^10&gt;$O53,$O53,AP53*$P53*(1.010145+0.002345*AQ$5)^10)))))</f>
        <v>#VALUE!</v>
      </c>
      <c r="AR53" s="205" t="e">
        <f>IF($S53="",IF(AND(積算水温計算!AR148=FALSE,積算水温計算!AS148=FALSE),"",IF(AND(積算水温計算!AR148=FALSE,積算水温計算!AS148=TRUE),$N53,IF(AQ53&gt;=$O53,"",IF(AQ53*$P53*(1.010145+0.002345*AR$5)^10&gt;$O53,$O53,AQ53*$P53*(1.010145+0.002345*AR$5)^10)))),IF(AR$6&lt;$BB53,"",IF(AR$6=$BB53,$T53,IF(AQ53&gt;=$O53,"",IF(AQ53*$P53*(1.010145+0.002345*AR$5)^10&gt;$O53,$O53,AQ53*$P53*(1.010145+0.002345*AR$5)^10)))))</f>
        <v>#VALUE!</v>
      </c>
      <c r="AS53" s="203" t="e">
        <f>IF($S53="",IF(AND(積算水温計算!AS148=FALSE,積算水温計算!AT148=FALSE),"",IF(AND(積算水温計算!AS148=FALSE,積算水温計算!AT148=TRUE),$N53,IF(AR53&gt;=$O53,"",IF(AR53*$P53*(1.010145+0.002345*AS$5)^10&gt;$O53,$O53,AR53*$P53*(1.010145+0.002345*AS$5)^10)))),IF(AS$6&lt;$BB53,"",IF(AS$6=$BB53,$T53,IF(AR53&gt;=$O53,"",IF(AR53*$P53*(1.010145+0.002345*AS$5)^10&gt;$O53,$O53,AR53*$P53*(1.010145+0.002345*AS$5)^10)))))</f>
        <v>#VALUE!</v>
      </c>
      <c r="AT53" s="203" t="e">
        <f>IF($S53="",IF(AND(積算水温計算!AT148=FALSE,積算水温計算!AU148=FALSE),"",IF(AND(積算水温計算!AT148=FALSE,積算水温計算!AU148=TRUE),$N53,IF(AS53&gt;=$O53,"",IF(AS53*$P53*(1.010145+0.002345*AT$5)^10&gt;$O53,$O53,AS53*$P53*(1.010145+0.002345*AT$5)^10)))),IF(AT$6&lt;$BB53,"",IF(AT$6=$BB53,$T53,IF(AS53&gt;=$O53,"",IF(AS53*$P53*(1.010145+0.002345*AT$5)^10&gt;$O53,$O53,AS53*$P53*(1.010145+0.002345*AT$5)^10)))))</f>
        <v>#VALUE!</v>
      </c>
      <c r="AU53" s="203" t="e">
        <f>IF($S53="",IF(AND(積算水温計算!AU148=FALSE,積算水温計算!AV148=FALSE),"",IF(AND(積算水温計算!AU148=FALSE,積算水温計算!AV148=TRUE),$N53,IF(AT53&gt;=$O53,"",IF(AT53*$P53*(1.010145+0.002345*AU$5)^10&gt;$O53,$O53,AT53*$P53*(1.010145+0.002345*AU$5)^10)))),IF(AU$6&lt;$BB53,"",IF(AU$6=$BB53,$T53,IF(AT53&gt;=$O53,"",IF(AT53*$P53*(1.010145+0.002345*AU$5)^10&gt;$O53,$O53,AT53*$P53*(1.010145+0.002345*AU$5)^10)))))</f>
        <v>#VALUE!</v>
      </c>
      <c r="AV53" s="203" t="e">
        <f>IF($S53="",IF(AND(積算水温計算!AV148=FALSE,積算水温計算!AW148=FALSE),"",IF(AND(積算水温計算!AV148=FALSE,積算水温計算!AW148=TRUE),$N53,IF(AU53&gt;=$O53,"",IF(AU53*$P53*(1.010145+0.002345*AV$5)^10&gt;$O53,$O53,AU53*$P53*(1.010145+0.002345*AV$5)^10)))),IF(AV$6&lt;$BB53,"",IF(AV$6=$BB53,$T53,IF(AU53&gt;=$O53,"",IF(AU53*$P53*(1.010145+0.002345*AV$5)^10&gt;$O53,$O53,AU53*$P53*(1.010145+0.002345*AV$5)^10)))))</f>
        <v>#VALUE!</v>
      </c>
      <c r="AW53" s="206" t="e">
        <f>IF($S53="",IF(AND(積算水温計算!AW148=FALSE,積算水温計算!AX148=FALSE),"",IF(AND(積算水温計算!AW148=FALSE,積算水温計算!AX148=TRUE),$N53,IF(AV53&gt;=$O53,"",IF(AV53*$P53*(1.010145+0.002345*AW$5)^10&gt;$O53,$O53,AV53*$P53*(1.010145+0.002345*AW$5)^10)))),IF(AW$6&lt;$BB53,"",IF(AW$6=$BB53,$T53,IF(AV53&gt;=$O53,"",IF(AV53*$P53*(1.010145+0.002345*AW$5)^10&gt;$O53,$O53,AV53*$P53*(1.010145+0.002345*AW$5)^10)))))</f>
        <v>#VALUE!</v>
      </c>
      <c r="AX53" s="207" t="e">
        <f>IF($S53="",IF(AND(積算水温計算!AX148=FALSE,積算水温計算!AY148=FALSE),"",IF(AND(積算水温計算!AX148=FALSE,積算水温計算!AY148=TRUE),$N53,IF(AW53&gt;=$O53,"",IF(AW53*$P53*(1.010145+0.002345*AX$5)^10&gt;$O53,$O53,AW53*$P53*(1.010145+0.002345*AX$5)^10)))),IF(AX$6&lt;$BB53,"",IF(AX$6=$BB53,$T53,IF(AW53&gt;=$O53,"",IF(AW53*$P53*(1.010145+0.002345*AX$5)^10&gt;$O53,$O53,AW53*$P53*(1.010145+0.002345*AX$5)^10)))))</f>
        <v>#VALUE!</v>
      </c>
      <c r="AY53" s="203" t="e">
        <f>IF($S53="",IF(AND(積算水温計算!AY148=FALSE,積算水温計算!AZ148=FALSE),"",IF(AND(積算水温計算!AY148=FALSE,積算水温計算!AZ148=TRUE),$N53,IF(AX53&gt;=$O53,"",IF(AX53*$P53*(1.010145+0.002345*AY$5)^10&gt;$O53,$O53,AX53*$P53*(1.010145+0.002345*AY$5)^10)))),IF(AY$6&lt;$BB53,"",IF(AY$6=$BB53,$T53,IF(AX53&gt;=$O53,"",IF(AX53*$P53*(1.010145+0.002345*AY$5)^10&gt;$O53,$O53,AX53*$P53*(1.010145+0.002345*AY$5)^10)))))</f>
        <v>#VALUE!</v>
      </c>
      <c r="AZ53" s="170" t="str">
        <f t="shared" si="1"/>
        <v/>
      </c>
      <c r="BA53" s="170" t="str">
        <f t="shared" si="2"/>
        <v/>
      </c>
      <c r="BB53" s="170" t="str">
        <f t="shared" si="3"/>
        <v/>
      </c>
      <c r="BC53" s="170" t="str">
        <f t="shared" si="4"/>
        <v/>
      </c>
    </row>
    <row r="54" spans="1:55" x14ac:dyDescent="0.4">
      <c r="A54" s="171" t="str">
        <f>IF(●入力フォーム!A54="","",●入力フォーム!A54)</f>
        <v/>
      </c>
      <c r="B54" s="197" t="str">
        <f>IF(●入力フォーム!B54="","",●入力フォーム!B54)</f>
        <v/>
      </c>
      <c r="C54" s="198" t="str">
        <f>IF(●入力フォーム!C54="","",●入力フォーム!C54)</f>
        <v/>
      </c>
      <c r="D54" s="198" t="str">
        <f>IF(●入力フォーム!D54="","",●入力フォーム!D54)</f>
        <v/>
      </c>
      <c r="E54" s="199" t="str">
        <f>IF(●入力フォーム!E54="","",●入力フォーム!E54)</f>
        <v/>
      </c>
      <c r="F54" s="198" t="str">
        <f>IF(●入力フォーム!F54="","",●入力フォーム!F54)</f>
        <v/>
      </c>
      <c r="G54" s="200" t="str">
        <f>IF(●入力フォーム!G54="","",●入力フォーム!G54)</f>
        <v/>
      </c>
      <c r="H54" s="200" t="str">
        <f>IF(●入力フォーム!H54="","",●入力フォーム!H54)</f>
        <v/>
      </c>
      <c r="I54" s="200" t="str">
        <f>IF(●入力フォーム!I54="","",●入力フォーム!I54)</f>
        <v/>
      </c>
      <c r="J54" s="171" t="str">
        <f>IF(●入力フォーム!J54="","",●入力フォーム!J54)</f>
        <v/>
      </c>
      <c r="K54" s="171" t="str">
        <f>IF(●入力フォーム!K54="","",●入力フォーム!K54)</f>
        <v/>
      </c>
      <c r="L54" s="170" t="str">
        <f>IF(●入力フォーム!L54="","",●入力フォーム!L54)</f>
        <v/>
      </c>
      <c r="M54" s="170">
        <f>IF(●入力フォーム!M54="","",●入力フォーム!M54)</f>
        <v>960</v>
      </c>
      <c r="N54" s="201">
        <f>IF(●入力フォーム!N54="","",●入力フォーム!N54)</f>
        <v>0.4</v>
      </c>
      <c r="O54" s="201">
        <f>IF(●入力フォーム!O54="","",●入力フォーム!O54)</f>
        <v>1.3</v>
      </c>
      <c r="P54" s="201">
        <f>IF(●入力フォーム!P54="","",●入力フォーム!P54)</f>
        <v>1</v>
      </c>
      <c r="Q54" s="202" t="str">
        <f>IF(●入力フォーム!Q54="","",●入力フォーム!Q54)</f>
        <v/>
      </c>
      <c r="R54" s="170" t="str">
        <f>IF(●入力フォーム!R54="","",●入力フォーム!R54)</f>
        <v/>
      </c>
      <c r="S54" s="171" t="str">
        <f>IF(●入力フォーム!S54="","",●入力フォーム!S54)</f>
        <v/>
      </c>
      <c r="T54" s="170" t="str">
        <f>IF(●入力フォーム!T54="","",●入力フォーム!T54)</f>
        <v/>
      </c>
      <c r="U54" s="171" t="str">
        <f>IF(●入力フォーム!U54="","",●入力フォーム!U54)</f>
        <v/>
      </c>
      <c r="V54" s="201" t="str">
        <f t="shared" si="5"/>
        <v/>
      </c>
      <c r="W54" s="170" t="str">
        <f>IF(●入力フォーム!W54="","",●入力フォーム!W54)</f>
        <v/>
      </c>
      <c r="X54" s="203"/>
      <c r="Y54" s="203" t="e">
        <f>IF($S54="",IF(AND(積算水温計算!Y149=FALSE,積算水温計算!Z149=FALSE),"",IF(AND(積算水温計算!Y149=FALSE,積算水温計算!Z149=TRUE),$N54,IF(X54&gt;=$O54,"",IF(X54*$P54*(1.010145+0.002345*Y$5)^10&gt;$O54,$O54,X54*$P54*(1.010145+0.002345*Y$5)^10)))),IF(Y$6&lt;$BB54,"",IF(Y$6=$BB54,$T54,IF(X54&gt;=$O54,"",IF(X54*$P54*(1.010145+0.002345*Y$5)^10&gt;$O54,$O54,X54*$P54*(1.010145+0.002345*Y$5)^10)))))</f>
        <v>#VALUE!</v>
      </c>
      <c r="Z54" s="203" t="e">
        <f>IF($S54="",IF(AND(積算水温計算!Z149=FALSE,積算水温計算!AA149=FALSE),"",IF(AND(積算水温計算!Z149=FALSE,積算水温計算!AA149=TRUE),$N54,IF(Y54&gt;=$O54,"",IF(Y54*$P54*(1.010145+0.002345*Z$5)^10&gt;$O54,$O54,Y54*$P54*(1.010145+0.002345*Z$5)^10)))),IF(Z$6&lt;$BB54,"",IF(Z$6=$BB54,$T54,IF(Y54&gt;=$O54,"",IF(Y54*$P54*(1.010145+0.002345*Z$5)^10&gt;$O54,$O54,Y54*$P54*(1.010145+0.002345*Z$5)^10)))))</f>
        <v>#VALUE!</v>
      </c>
      <c r="AA54" s="203" t="e">
        <f>IF($S54="",IF(AND(積算水温計算!AA149=FALSE,積算水温計算!AB149=FALSE),"",IF(AND(積算水温計算!AA149=FALSE,積算水温計算!AB149=TRUE),$N54,IF(Z54&gt;=$O54,"",IF(Z54*$P54*(1.010145+0.002345*AA$5)^10&gt;$O54,$O54,Z54*$P54*(1.010145+0.002345*AA$5)^10)))),IF(AA$6&lt;$BB54,"",IF(AA$6=$BB54,$T54,IF(Z54&gt;=$O54,"",IF(Z54*$P54*(1.010145+0.002345*AA$5)^10&gt;$O54,$O54,Z54*$P54*(1.010145+0.002345*AA$5)^10)))))</f>
        <v>#VALUE!</v>
      </c>
      <c r="AB54" s="203" t="e">
        <f>IF($S54="",IF(AND(積算水温計算!AB149=FALSE,積算水温計算!AC149=FALSE),"",IF(AND(積算水温計算!AB149=FALSE,積算水温計算!AC149=TRUE),$N54,IF(AA54&gt;=$O54,"",IF(AA54*$P54*(1.010145+0.002345*AB$5)^10&gt;$O54,$O54,AA54*$P54*(1.010145+0.002345*AB$5)^10)))),IF(AB$6&lt;$BB54,"",IF(AB$6=$BB54,$T54,IF(AA54&gt;=$O54,"",IF(AA54*$P54*(1.010145+0.002345*AB$5)^10&gt;$O54,$O54,AA54*$P54*(1.010145+0.002345*AB$5)^10)))))</f>
        <v>#VALUE!</v>
      </c>
      <c r="AC54" s="203" t="e">
        <f>IF($S54="",IF(AND(積算水温計算!AC149=FALSE,積算水温計算!AD149=FALSE),"",IF(AND(積算水温計算!AC149=FALSE,積算水温計算!AD149=TRUE),$N54,IF(AB54&gt;=$O54,"",IF(AB54*$P54*(1.010145+0.002345*AC$5)^10&gt;$O54,$O54,AB54*$P54*(1.010145+0.002345*AC$5)^10)))),IF(AC$6&lt;$BB54,"",IF(AC$6=$BB54,$T54,IF(AB54&gt;=$O54,"",IF(AB54*$P54*(1.010145+0.002345*AC$5)^10&gt;$O54,$O54,AB54*$P54*(1.010145+0.002345*AC$5)^10)))))</f>
        <v>#VALUE!</v>
      </c>
      <c r="AD54" s="203" t="e">
        <f>IF($S54="",IF(AND(積算水温計算!AD149=FALSE,積算水温計算!AE149=FALSE),"",IF(AND(積算水温計算!AD149=FALSE,積算水温計算!AE149=TRUE),$N54,IF(AC54&gt;=$O54,"",IF(AC54*$P54*(1.010145+0.002345*AD$5)^10&gt;$O54,$O54,AC54*$P54*(1.010145+0.002345*AD$5)^10)))),IF(AD$6&lt;$BB54,"",IF(AD$6=$BB54,$T54,IF(AC54&gt;=$O54,"",IF(AC54*$P54*(1.010145+0.002345*AD$5)^10&gt;$O54,$O54,AC54*$P54*(1.010145+0.002345*AD$5)^10)))))</f>
        <v>#VALUE!</v>
      </c>
      <c r="AE54" s="203" t="e">
        <f>IF($S54="",IF(AND(積算水温計算!AE149=FALSE,積算水温計算!AF149=FALSE),"",IF(AND(積算水温計算!AE149=FALSE,積算水温計算!AF149=TRUE),$N54,IF(AD54&gt;=$O54,"",IF(AD54*$P54*(1.010145+0.002345*AE$5)^10&gt;$O54,$O54,AD54*$P54*(1.010145+0.002345*AE$5)^10)))),IF(AE$6&lt;$BB54,"",IF(AE$6=$BB54,$T54,IF(AD54&gt;=$O54,"",IF(AD54*$P54*(1.010145+0.002345*AE$5)^10&gt;$O54,$O54,AD54*$P54*(1.010145+0.002345*AE$5)^10)))))</f>
        <v>#VALUE!</v>
      </c>
      <c r="AF54" s="203" t="e">
        <f>IF($S54="",IF(AND(積算水温計算!AF149=FALSE,積算水温計算!AG149=FALSE),"",IF(AND(積算水温計算!AF149=FALSE,積算水温計算!AG149=TRUE),$N54,IF(AE54&gt;=$O54,"",IF(AE54*$P54*(1.010145+0.002345*AF$5)^10&gt;$O54,$O54,AE54*$P54*(1.010145+0.002345*AF$5)^10)))),IF(AF$6&lt;$BB54,"",IF(AF$6=$BB54,$T54,IF(AE54&gt;=$O54,"",IF(AE54*$P54*(1.010145+0.002345*AF$5)^10&gt;$O54,$O54,AE54*$P54*(1.010145+0.002345*AF$5)^10)))))</f>
        <v>#VALUE!</v>
      </c>
      <c r="AG54" s="203" t="e">
        <f>IF($S54="",IF(AND(積算水温計算!AG149=FALSE,積算水温計算!AH149=FALSE),"",IF(AND(積算水温計算!AG149=FALSE,積算水温計算!AH149=TRUE),$N54,IF(AF54&gt;=$O54,"",IF(AF54*$P54*(1.010145+0.002345*AG$5)^10&gt;$O54,$O54,AF54*$P54*(1.010145+0.002345*AG$5)^10)))),IF(AG$6&lt;$BB54,"",IF(AG$6=$BB54,$T54,IF(AF54&gt;=$O54,"",IF(AF54*$P54*(1.010145+0.002345*AG$5)^10&gt;$O54,$O54,AF54*$P54*(1.010145+0.002345*AG$5)^10)))))</f>
        <v>#VALUE!</v>
      </c>
      <c r="AH54" s="203" t="e">
        <f>IF($S54="",IF(AND(積算水温計算!AH149=FALSE,積算水温計算!AI149=FALSE),"",IF(AND(積算水温計算!AH149=FALSE,積算水温計算!AI149=TRUE),$N54,IF(AG54&gt;=$O54,"",IF(AG54*$P54*(1.010145+0.002345*AH$5)^10&gt;$O54,$O54,AG54*$P54*(1.010145+0.002345*AH$5)^10)))),IF(AH$6&lt;$BB54,"",IF(AH$6=$BB54,$T54,IF(AG54&gt;=$O54,"",IF(AG54*$P54*(1.010145+0.002345*AH$5)^10&gt;$O54,$O54,AG54*$P54*(1.010145+0.002345*AH$5)^10)))))</f>
        <v>#VALUE!</v>
      </c>
      <c r="AI54" s="203" t="e">
        <f>IF($S54="",IF(AND(積算水温計算!AI149=FALSE,積算水温計算!AJ149=FALSE),"",IF(AND(積算水温計算!AI149=FALSE,積算水温計算!AJ149=TRUE),$N54,IF(AH54&gt;=$O54,"",IF(AH54*$P54*(1.010145+0.002345*AI$5)^10&gt;$O54,$O54,AH54*$P54*(1.010145+0.002345*AI$5)^10)))),IF(AI$6&lt;$BB54,"",IF(AI$6=$BB54,$T54,IF(AH54&gt;=$O54,"",IF(AH54*$P54*(1.010145+0.002345*AI$5)^10&gt;$O54,$O54,AH54*$P54*(1.010145+0.002345*AI$5)^10)))))</f>
        <v>#VALUE!</v>
      </c>
      <c r="AJ54" s="203" t="e">
        <f>IF($S54="",IF(AND(積算水温計算!AJ149=FALSE,積算水温計算!AK149=FALSE),"",IF(AND(積算水温計算!AJ149=FALSE,積算水温計算!AK149=TRUE),$N54,IF(AI54&gt;=$O54,"",IF(AI54*$P54*(1.010145+0.002345*AJ$5)^10&gt;$O54,$O54,AI54*$P54*(1.010145+0.002345*AJ$5)^10)))),IF(AJ$6&lt;$BB54,"",IF(AJ$6=$BB54,$T54,IF(AI54&gt;=$O54,"",IF(AI54*$P54*(1.010145+0.002345*AJ$5)^10&gt;$O54,$O54,AI54*$P54*(1.010145+0.002345*AJ$5)^10)))))</f>
        <v>#VALUE!</v>
      </c>
      <c r="AK54" s="203" t="e">
        <f>IF($S54="",IF(AND(積算水温計算!AK149=FALSE,積算水温計算!AL149=FALSE),"",IF(AND(積算水温計算!AK149=FALSE,積算水温計算!AL149=TRUE),$N54,IF(AJ54&gt;=$O54,"",IF(AJ54*$P54*(1.010145+0.002345*AK$5)^10&gt;$O54,$O54,AJ54*$P54*(1.010145+0.002345*AK$5)^10)))),IF(AK$6&lt;$BB54,"",IF(AK$6=$BB54,$T54,IF(AJ54&gt;=$O54,"",IF(AJ54*$P54*(1.010145+0.002345*AK$5)^10&gt;$O54,$O54,AJ54*$P54*(1.010145+0.002345*AK$5)^10)))))</f>
        <v>#VALUE!</v>
      </c>
      <c r="AL54" s="203" t="e">
        <f>IF($S54="",IF(AND(積算水温計算!AL149=FALSE,積算水温計算!AM149=FALSE),"",IF(AND(積算水温計算!AL149=FALSE,積算水温計算!AM149=TRUE),$N54,IF(AK54&gt;=$O54,"",IF(AK54*$P54*(1.010145+0.002345*AL$5)^10&gt;$O54,$O54,AK54*$P54*(1.010145+0.002345*AL$5)^10)))),IF(AL$6&lt;$BB54,"",IF(AL$6=$BB54,$T54,IF(AK54&gt;=$O54,"",IF(AK54*$P54*(1.010145+0.002345*AL$5)^10&gt;$O54,$O54,AK54*$P54*(1.010145+0.002345*AL$5)^10)))))</f>
        <v>#VALUE!</v>
      </c>
      <c r="AM54" s="203" t="e">
        <f>IF($S54="",IF(AND(積算水温計算!AM149=FALSE,積算水温計算!AN149=FALSE),"",IF(AND(積算水温計算!AM149=FALSE,積算水温計算!AN149=TRUE),$N54,IF(AL54&gt;=$O54,"",IF(AL54*$P54*(1.010145+0.002345*AM$5)^10&gt;$O54,$O54,AL54*$P54*(1.010145+0.002345*AM$5)^10)))),IF(AM$6&lt;$BB54,"",IF(AM$6=$BB54,$T54,IF(AL54&gt;=$O54,"",IF(AL54*$P54*(1.010145+0.002345*AM$5)^10&gt;$O54,$O54,AL54*$P54*(1.010145+0.002345*AM$5)^10)))))</f>
        <v>#VALUE!</v>
      </c>
      <c r="AN54" s="203" t="e">
        <f>IF($S54="",IF(AND(積算水温計算!AN149=FALSE,積算水温計算!AO149=FALSE),"",IF(AND(積算水温計算!AN149=FALSE,積算水温計算!AO149=TRUE),$N54,IF(AM54&gt;=$O54,"",IF(AM54*$P54*(1.010145+0.002345*AN$5)^10&gt;$O54,$O54,AM54*$P54*(1.010145+0.002345*AN$5)^10)))),IF(AN$6&lt;$BB54,"",IF(AN$6=$BB54,$T54,IF(AM54&gt;=$O54,"",IF(AM54*$P54*(1.010145+0.002345*AN$5)^10&gt;$O54,$O54,AM54*$P54*(1.010145+0.002345*AN$5)^10)))))</f>
        <v>#VALUE!</v>
      </c>
      <c r="AO54" s="203" t="e">
        <f>IF($S54="",IF(AND(積算水温計算!AO149=FALSE,積算水温計算!AP149=FALSE),"",IF(AND(積算水温計算!AO149=FALSE,積算水温計算!AP149=TRUE),$N54,IF(AN54&gt;=$O54,"",IF(AN54*$P54*(1.010145+0.002345*AO$5)^10&gt;$O54,$O54,AN54*$P54*(1.010145+0.002345*AO$5)^10)))),IF(AO$6&lt;$BB54,"",IF(AO$6=$BB54,$T54,IF(AN54&gt;=$O54,"",IF(AN54*$P54*(1.010145+0.002345*AO$5)^10&gt;$O54,$O54,AN54*$P54*(1.010145+0.002345*AO$5)^10)))))</f>
        <v>#VALUE!</v>
      </c>
      <c r="AP54" s="203" t="e">
        <f>IF($S54="",IF(AND(積算水温計算!AP149=FALSE,積算水温計算!AQ149=FALSE),"",IF(AND(積算水温計算!AP149=FALSE,積算水温計算!AQ149=TRUE),$N54,IF(AO54&gt;=$O54,"",IF(AO54*$P54*(1.010145+0.002345*AP$5)^10&gt;$O54,$O54,AO54*$P54*(1.010145+0.002345*AP$5)^10)))),IF(AP$6&lt;$BB54,"",IF(AP$6=$BB54,$T54,IF(AO54&gt;=$O54,"",IF(AO54*$P54*(1.010145+0.002345*AP$5)^10&gt;$O54,$O54,AO54*$P54*(1.010145+0.002345*AP$5)^10)))))</f>
        <v>#VALUE!</v>
      </c>
      <c r="AQ54" s="204" t="e">
        <f>IF($S54="",IF(AND(積算水温計算!AQ149=FALSE,積算水温計算!AR149=FALSE),"",IF(AND(積算水温計算!AQ149=FALSE,積算水温計算!AR149=TRUE),$N54,IF(AP54&gt;=$O54,"",IF(AP54*$P54*(1.010145+0.002345*AQ$5)^10&gt;$O54,$O54,AP54*$P54*(1.010145+0.002345*AQ$5)^10)))),IF(AQ$6&lt;$BB54,"",IF(AQ$6=$BB54,$T54,IF(AP54&gt;=$O54,"",IF(AP54*$P54*(1.010145+0.002345*AQ$5)^10&gt;$O54,$O54,AP54*$P54*(1.010145+0.002345*AQ$5)^10)))))</f>
        <v>#VALUE!</v>
      </c>
      <c r="AR54" s="205" t="e">
        <f>IF($S54="",IF(AND(積算水温計算!AR149=FALSE,積算水温計算!AS149=FALSE),"",IF(AND(積算水温計算!AR149=FALSE,積算水温計算!AS149=TRUE),$N54,IF(AQ54&gt;=$O54,"",IF(AQ54*$P54*(1.010145+0.002345*AR$5)^10&gt;$O54,$O54,AQ54*$P54*(1.010145+0.002345*AR$5)^10)))),IF(AR$6&lt;$BB54,"",IF(AR$6=$BB54,$T54,IF(AQ54&gt;=$O54,"",IF(AQ54*$P54*(1.010145+0.002345*AR$5)^10&gt;$O54,$O54,AQ54*$P54*(1.010145+0.002345*AR$5)^10)))))</f>
        <v>#VALUE!</v>
      </c>
      <c r="AS54" s="203" t="e">
        <f>IF($S54="",IF(AND(積算水温計算!AS149=FALSE,積算水温計算!AT149=FALSE),"",IF(AND(積算水温計算!AS149=FALSE,積算水温計算!AT149=TRUE),$N54,IF(AR54&gt;=$O54,"",IF(AR54*$P54*(1.010145+0.002345*AS$5)^10&gt;$O54,$O54,AR54*$P54*(1.010145+0.002345*AS$5)^10)))),IF(AS$6&lt;$BB54,"",IF(AS$6=$BB54,$T54,IF(AR54&gt;=$O54,"",IF(AR54*$P54*(1.010145+0.002345*AS$5)^10&gt;$O54,$O54,AR54*$P54*(1.010145+0.002345*AS$5)^10)))))</f>
        <v>#VALUE!</v>
      </c>
      <c r="AT54" s="203" t="e">
        <f>IF($S54="",IF(AND(積算水温計算!AT149=FALSE,積算水温計算!AU149=FALSE),"",IF(AND(積算水温計算!AT149=FALSE,積算水温計算!AU149=TRUE),$N54,IF(AS54&gt;=$O54,"",IF(AS54*$P54*(1.010145+0.002345*AT$5)^10&gt;$O54,$O54,AS54*$P54*(1.010145+0.002345*AT$5)^10)))),IF(AT$6&lt;$BB54,"",IF(AT$6=$BB54,$T54,IF(AS54&gt;=$O54,"",IF(AS54*$P54*(1.010145+0.002345*AT$5)^10&gt;$O54,$O54,AS54*$P54*(1.010145+0.002345*AT$5)^10)))))</f>
        <v>#VALUE!</v>
      </c>
      <c r="AU54" s="203" t="e">
        <f>IF($S54="",IF(AND(積算水温計算!AU149=FALSE,積算水温計算!AV149=FALSE),"",IF(AND(積算水温計算!AU149=FALSE,積算水温計算!AV149=TRUE),$N54,IF(AT54&gt;=$O54,"",IF(AT54*$P54*(1.010145+0.002345*AU$5)^10&gt;$O54,$O54,AT54*$P54*(1.010145+0.002345*AU$5)^10)))),IF(AU$6&lt;$BB54,"",IF(AU$6=$BB54,$T54,IF(AT54&gt;=$O54,"",IF(AT54*$P54*(1.010145+0.002345*AU$5)^10&gt;$O54,$O54,AT54*$P54*(1.010145+0.002345*AU$5)^10)))))</f>
        <v>#VALUE!</v>
      </c>
      <c r="AV54" s="203" t="e">
        <f>IF($S54="",IF(AND(積算水温計算!AV149=FALSE,積算水温計算!AW149=FALSE),"",IF(AND(積算水温計算!AV149=FALSE,積算水温計算!AW149=TRUE),$N54,IF(AU54&gt;=$O54,"",IF(AU54*$P54*(1.010145+0.002345*AV$5)^10&gt;$O54,$O54,AU54*$P54*(1.010145+0.002345*AV$5)^10)))),IF(AV$6&lt;$BB54,"",IF(AV$6=$BB54,$T54,IF(AU54&gt;=$O54,"",IF(AU54*$P54*(1.010145+0.002345*AV$5)^10&gt;$O54,$O54,AU54*$P54*(1.010145+0.002345*AV$5)^10)))))</f>
        <v>#VALUE!</v>
      </c>
      <c r="AW54" s="206" t="e">
        <f>IF($S54="",IF(AND(積算水温計算!AW149=FALSE,積算水温計算!AX149=FALSE),"",IF(AND(積算水温計算!AW149=FALSE,積算水温計算!AX149=TRUE),$N54,IF(AV54&gt;=$O54,"",IF(AV54*$P54*(1.010145+0.002345*AW$5)^10&gt;$O54,$O54,AV54*$P54*(1.010145+0.002345*AW$5)^10)))),IF(AW$6&lt;$BB54,"",IF(AW$6=$BB54,$T54,IF(AV54&gt;=$O54,"",IF(AV54*$P54*(1.010145+0.002345*AW$5)^10&gt;$O54,$O54,AV54*$P54*(1.010145+0.002345*AW$5)^10)))))</f>
        <v>#VALUE!</v>
      </c>
      <c r="AX54" s="207" t="e">
        <f>IF($S54="",IF(AND(積算水温計算!AX149=FALSE,積算水温計算!AY149=FALSE),"",IF(AND(積算水温計算!AX149=FALSE,積算水温計算!AY149=TRUE),$N54,IF(AW54&gt;=$O54,"",IF(AW54*$P54*(1.010145+0.002345*AX$5)^10&gt;$O54,$O54,AW54*$P54*(1.010145+0.002345*AX$5)^10)))),IF(AX$6&lt;$BB54,"",IF(AX$6=$BB54,$T54,IF(AW54&gt;=$O54,"",IF(AW54*$P54*(1.010145+0.002345*AX$5)^10&gt;$O54,$O54,AW54*$P54*(1.010145+0.002345*AX$5)^10)))))</f>
        <v>#VALUE!</v>
      </c>
      <c r="AY54" s="203" t="e">
        <f>IF($S54="",IF(AND(積算水温計算!AY149=FALSE,積算水温計算!AZ149=FALSE),"",IF(AND(積算水温計算!AY149=FALSE,積算水温計算!AZ149=TRUE),$N54,IF(AX54&gt;=$O54,"",IF(AX54*$P54*(1.010145+0.002345*AY$5)^10&gt;$O54,$O54,AX54*$P54*(1.010145+0.002345*AY$5)^10)))),IF(AY$6&lt;$BB54,"",IF(AY$6=$BB54,$T54,IF(AX54&gt;=$O54,"",IF(AX54*$P54*(1.010145+0.002345*AY$5)^10&gt;$O54,$O54,AX54*$P54*(1.010145+0.002345*AY$5)^10)))))</f>
        <v>#VALUE!</v>
      </c>
      <c r="AZ54" s="170" t="str">
        <f t="shared" si="1"/>
        <v/>
      </c>
      <c r="BA54" s="170" t="str">
        <f t="shared" si="2"/>
        <v/>
      </c>
      <c r="BB54" s="170" t="str">
        <f t="shared" si="3"/>
        <v/>
      </c>
      <c r="BC54" s="170" t="str">
        <f t="shared" si="4"/>
        <v/>
      </c>
    </row>
    <row r="55" spans="1:55" x14ac:dyDescent="0.4">
      <c r="A55" s="171" t="str">
        <f>IF(●入力フォーム!A55="","",●入力フォーム!A55)</f>
        <v/>
      </c>
      <c r="B55" s="197" t="str">
        <f>IF(●入力フォーム!B55="","",●入力フォーム!B55)</f>
        <v/>
      </c>
      <c r="C55" s="198" t="str">
        <f>IF(●入力フォーム!C55="","",●入力フォーム!C55)</f>
        <v/>
      </c>
      <c r="D55" s="198" t="str">
        <f>IF(●入力フォーム!D55="","",●入力フォーム!D55)</f>
        <v/>
      </c>
      <c r="E55" s="199" t="str">
        <f>IF(●入力フォーム!E55="","",●入力フォーム!E55)</f>
        <v/>
      </c>
      <c r="F55" s="198" t="str">
        <f>IF(●入力フォーム!F55="","",●入力フォーム!F55)</f>
        <v/>
      </c>
      <c r="G55" s="200" t="str">
        <f>IF(●入力フォーム!G55="","",●入力フォーム!G55)</f>
        <v/>
      </c>
      <c r="H55" s="200" t="str">
        <f>IF(●入力フォーム!H55="","",●入力フォーム!H55)</f>
        <v/>
      </c>
      <c r="I55" s="200" t="str">
        <f>IF(●入力フォーム!I55="","",●入力フォーム!I55)</f>
        <v/>
      </c>
      <c r="J55" s="171" t="str">
        <f>IF(●入力フォーム!J55="","",●入力フォーム!J55)</f>
        <v/>
      </c>
      <c r="K55" s="171" t="str">
        <f>IF(●入力フォーム!K55="","",●入力フォーム!K55)</f>
        <v/>
      </c>
      <c r="L55" s="170" t="str">
        <f>IF(●入力フォーム!L55="","",●入力フォーム!L55)</f>
        <v/>
      </c>
      <c r="M55" s="170">
        <f>IF(●入力フォーム!M55="","",●入力フォーム!M55)</f>
        <v>960</v>
      </c>
      <c r="N55" s="201">
        <f>IF(●入力フォーム!N55="","",●入力フォーム!N55)</f>
        <v>0.4</v>
      </c>
      <c r="O55" s="201">
        <f>IF(●入力フォーム!O55="","",●入力フォーム!O55)</f>
        <v>1.3</v>
      </c>
      <c r="P55" s="201">
        <f>IF(●入力フォーム!P55="","",●入力フォーム!P55)</f>
        <v>1</v>
      </c>
      <c r="Q55" s="202" t="str">
        <f>IF(●入力フォーム!Q55="","",●入力フォーム!Q55)</f>
        <v/>
      </c>
      <c r="R55" s="170" t="str">
        <f>IF(●入力フォーム!R55="","",●入力フォーム!R55)</f>
        <v/>
      </c>
      <c r="S55" s="171" t="str">
        <f>IF(●入力フォーム!S55="","",●入力フォーム!S55)</f>
        <v/>
      </c>
      <c r="T55" s="170" t="str">
        <f>IF(●入力フォーム!T55="","",●入力フォーム!T55)</f>
        <v/>
      </c>
      <c r="U55" s="171" t="str">
        <f>IF(●入力フォーム!U55="","",●入力フォーム!U55)</f>
        <v/>
      </c>
      <c r="V55" s="201" t="str">
        <f t="shared" si="5"/>
        <v/>
      </c>
      <c r="W55" s="170" t="str">
        <f>IF(●入力フォーム!W55="","",●入力フォーム!W55)</f>
        <v/>
      </c>
      <c r="X55" s="203"/>
      <c r="Y55" s="203" t="e">
        <f>IF($S55="",IF(AND(積算水温計算!Y150=FALSE,積算水温計算!Z150=FALSE),"",IF(AND(積算水温計算!Y150=FALSE,積算水温計算!Z150=TRUE),$N55,IF(X55&gt;=$O55,"",IF(X55*$P55*(1.010145+0.002345*Y$5)^10&gt;$O55,$O55,X55*$P55*(1.010145+0.002345*Y$5)^10)))),IF(Y$6&lt;$BB55,"",IF(Y$6=$BB55,$T55,IF(X55&gt;=$O55,"",IF(X55*$P55*(1.010145+0.002345*Y$5)^10&gt;$O55,$O55,X55*$P55*(1.010145+0.002345*Y$5)^10)))))</f>
        <v>#VALUE!</v>
      </c>
      <c r="Z55" s="203" t="e">
        <f>IF($S55="",IF(AND(積算水温計算!Z150=FALSE,積算水温計算!AA150=FALSE),"",IF(AND(積算水温計算!Z150=FALSE,積算水温計算!AA150=TRUE),$N55,IF(Y55&gt;=$O55,"",IF(Y55*$P55*(1.010145+0.002345*Z$5)^10&gt;$O55,$O55,Y55*$P55*(1.010145+0.002345*Z$5)^10)))),IF(Z$6&lt;$BB55,"",IF(Z$6=$BB55,$T55,IF(Y55&gt;=$O55,"",IF(Y55*$P55*(1.010145+0.002345*Z$5)^10&gt;$O55,$O55,Y55*$P55*(1.010145+0.002345*Z$5)^10)))))</f>
        <v>#VALUE!</v>
      </c>
      <c r="AA55" s="203" t="e">
        <f>IF($S55="",IF(AND(積算水温計算!AA150=FALSE,積算水温計算!AB150=FALSE),"",IF(AND(積算水温計算!AA150=FALSE,積算水温計算!AB150=TRUE),$N55,IF(Z55&gt;=$O55,"",IF(Z55*$P55*(1.010145+0.002345*AA$5)^10&gt;$O55,$O55,Z55*$P55*(1.010145+0.002345*AA$5)^10)))),IF(AA$6&lt;$BB55,"",IF(AA$6=$BB55,$T55,IF(Z55&gt;=$O55,"",IF(Z55*$P55*(1.010145+0.002345*AA$5)^10&gt;$O55,$O55,Z55*$P55*(1.010145+0.002345*AA$5)^10)))))</f>
        <v>#VALUE!</v>
      </c>
      <c r="AB55" s="203" t="e">
        <f>IF($S55="",IF(AND(積算水温計算!AB150=FALSE,積算水温計算!AC150=FALSE),"",IF(AND(積算水温計算!AB150=FALSE,積算水温計算!AC150=TRUE),$N55,IF(AA55&gt;=$O55,"",IF(AA55*$P55*(1.010145+0.002345*AB$5)^10&gt;$O55,$O55,AA55*$P55*(1.010145+0.002345*AB$5)^10)))),IF(AB$6&lt;$BB55,"",IF(AB$6=$BB55,$T55,IF(AA55&gt;=$O55,"",IF(AA55*$P55*(1.010145+0.002345*AB$5)^10&gt;$O55,$O55,AA55*$P55*(1.010145+0.002345*AB$5)^10)))))</f>
        <v>#VALUE!</v>
      </c>
      <c r="AC55" s="203" t="e">
        <f>IF($S55="",IF(AND(積算水温計算!AC150=FALSE,積算水温計算!AD150=FALSE),"",IF(AND(積算水温計算!AC150=FALSE,積算水温計算!AD150=TRUE),$N55,IF(AB55&gt;=$O55,"",IF(AB55*$P55*(1.010145+0.002345*AC$5)^10&gt;$O55,$O55,AB55*$P55*(1.010145+0.002345*AC$5)^10)))),IF(AC$6&lt;$BB55,"",IF(AC$6=$BB55,$T55,IF(AB55&gt;=$O55,"",IF(AB55*$P55*(1.010145+0.002345*AC$5)^10&gt;$O55,$O55,AB55*$P55*(1.010145+0.002345*AC$5)^10)))))</f>
        <v>#VALUE!</v>
      </c>
      <c r="AD55" s="203" t="e">
        <f>IF($S55="",IF(AND(積算水温計算!AD150=FALSE,積算水温計算!AE150=FALSE),"",IF(AND(積算水温計算!AD150=FALSE,積算水温計算!AE150=TRUE),$N55,IF(AC55&gt;=$O55,"",IF(AC55*$P55*(1.010145+0.002345*AD$5)^10&gt;$O55,$O55,AC55*$P55*(1.010145+0.002345*AD$5)^10)))),IF(AD$6&lt;$BB55,"",IF(AD$6=$BB55,$T55,IF(AC55&gt;=$O55,"",IF(AC55*$P55*(1.010145+0.002345*AD$5)^10&gt;$O55,$O55,AC55*$P55*(1.010145+0.002345*AD$5)^10)))))</f>
        <v>#VALUE!</v>
      </c>
      <c r="AE55" s="203" t="e">
        <f>IF($S55="",IF(AND(積算水温計算!AE150=FALSE,積算水温計算!AF150=FALSE),"",IF(AND(積算水温計算!AE150=FALSE,積算水温計算!AF150=TRUE),$N55,IF(AD55&gt;=$O55,"",IF(AD55*$P55*(1.010145+0.002345*AE$5)^10&gt;$O55,$O55,AD55*$P55*(1.010145+0.002345*AE$5)^10)))),IF(AE$6&lt;$BB55,"",IF(AE$6=$BB55,$T55,IF(AD55&gt;=$O55,"",IF(AD55*$P55*(1.010145+0.002345*AE$5)^10&gt;$O55,$O55,AD55*$P55*(1.010145+0.002345*AE$5)^10)))))</f>
        <v>#VALUE!</v>
      </c>
      <c r="AF55" s="203" t="e">
        <f>IF($S55="",IF(AND(積算水温計算!AF150=FALSE,積算水温計算!AG150=FALSE),"",IF(AND(積算水温計算!AF150=FALSE,積算水温計算!AG150=TRUE),$N55,IF(AE55&gt;=$O55,"",IF(AE55*$P55*(1.010145+0.002345*AF$5)^10&gt;$O55,$O55,AE55*$P55*(1.010145+0.002345*AF$5)^10)))),IF(AF$6&lt;$BB55,"",IF(AF$6=$BB55,$T55,IF(AE55&gt;=$O55,"",IF(AE55*$P55*(1.010145+0.002345*AF$5)^10&gt;$O55,$O55,AE55*$P55*(1.010145+0.002345*AF$5)^10)))))</f>
        <v>#VALUE!</v>
      </c>
      <c r="AG55" s="203" t="e">
        <f>IF($S55="",IF(AND(積算水温計算!AG150=FALSE,積算水温計算!AH150=FALSE),"",IF(AND(積算水温計算!AG150=FALSE,積算水温計算!AH150=TRUE),$N55,IF(AF55&gt;=$O55,"",IF(AF55*$P55*(1.010145+0.002345*AG$5)^10&gt;$O55,$O55,AF55*$P55*(1.010145+0.002345*AG$5)^10)))),IF(AG$6&lt;$BB55,"",IF(AG$6=$BB55,$T55,IF(AF55&gt;=$O55,"",IF(AF55*$P55*(1.010145+0.002345*AG$5)^10&gt;$O55,$O55,AF55*$P55*(1.010145+0.002345*AG$5)^10)))))</f>
        <v>#VALUE!</v>
      </c>
      <c r="AH55" s="203" t="e">
        <f>IF($S55="",IF(AND(積算水温計算!AH150=FALSE,積算水温計算!AI150=FALSE),"",IF(AND(積算水温計算!AH150=FALSE,積算水温計算!AI150=TRUE),$N55,IF(AG55&gt;=$O55,"",IF(AG55*$P55*(1.010145+0.002345*AH$5)^10&gt;$O55,$O55,AG55*$P55*(1.010145+0.002345*AH$5)^10)))),IF(AH$6&lt;$BB55,"",IF(AH$6=$BB55,$T55,IF(AG55&gt;=$O55,"",IF(AG55*$P55*(1.010145+0.002345*AH$5)^10&gt;$O55,$O55,AG55*$P55*(1.010145+0.002345*AH$5)^10)))))</f>
        <v>#VALUE!</v>
      </c>
      <c r="AI55" s="203" t="e">
        <f>IF($S55="",IF(AND(積算水温計算!AI150=FALSE,積算水温計算!AJ150=FALSE),"",IF(AND(積算水温計算!AI150=FALSE,積算水温計算!AJ150=TRUE),$N55,IF(AH55&gt;=$O55,"",IF(AH55*$P55*(1.010145+0.002345*AI$5)^10&gt;$O55,$O55,AH55*$P55*(1.010145+0.002345*AI$5)^10)))),IF(AI$6&lt;$BB55,"",IF(AI$6=$BB55,$T55,IF(AH55&gt;=$O55,"",IF(AH55*$P55*(1.010145+0.002345*AI$5)^10&gt;$O55,$O55,AH55*$P55*(1.010145+0.002345*AI$5)^10)))))</f>
        <v>#VALUE!</v>
      </c>
      <c r="AJ55" s="203" t="e">
        <f>IF($S55="",IF(AND(積算水温計算!AJ150=FALSE,積算水温計算!AK150=FALSE),"",IF(AND(積算水温計算!AJ150=FALSE,積算水温計算!AK150=TRUE),$N55,IF(AI55&gt;=$O55,"",IF(AI55*$P55*(1.010145+0.002345*AJ$5)^10&gt;$O55,$O55,AI55*$P55*(1.010145+0.002345*AJ$5)^10)))),IF(AJ$6&lt;$BB55,"",IF(AJ$6=$BB55,$T55,IF(AI55&gt;=$O55,"",IF(AI55*$P55*(1.010145+0.002345*AJ$5)^10&gt;$O55,$O55,AI55*$P55*(1.010145+0.002345*AJ$5)^10)))))</f>
        <v>#VALUE!</v>
      </c>
      <c r="AK55" s="203" t="e">
        <f>IF($S55="",IF(AND(積算水温計算!AK150=FALSE,積算水温計算!AL150=FALSE),"",IF(AND(積算水温計算!AK150=FALSE,積算水温計算!AL150=TRUE),$N55,IF(AJ55&gt;=$O55,"",IF(AJ55*$P55*(1.010145+0.002345*AK$5)^10&gt;$O55,$O55,AJ55*$P55*(1.010145+0.002345*AK$5)^10)))),IF(AK$6&lt;$BB55,"",IF(AK$6=$BB55,$T55,IF(AJ55&gt;=$O55,"",IF(AJ55*$P55*(1.010145+0.002345*AK$5)^10&gt;$O55,$O55,AJ55*$P55*(1.010145+0.002345*AK$5)^10)))))</f>
        <v>#VALUE!</v>
      </c>
      <c r="AL55" s="203" t="e">
        <f>IF($S55="",IF(AND(積算水温計算!AL150=FALSE,積算水温計算!AM150=FALSE),"",IF(AND(積算水温計算!AL150=FALSE,積算水温計算!AM150=TRUE),$N55,IF(AK55&gt;=$O55,"",IF(AK55*$P55*(1.010145+0.002345*AL$5)^10&gt;$O55,$O55,AK55*$P55*(1.010145+0.002345*AL$5)^10)))),IF(AL$6&lt;$BB55,"",IF(AL$6=$BB55,$T55,IF(AK55&gt;=$O55,"",IF(AK55*$P55*(1.010145+0.002345*AL$5)^10&gt;$O55,$O55,AK55*$P55*(1.010145+0.002345*AL$5)^10)))))</f>
        <v>#VALUE!</v>
      </c>
      <c r="AM55" s="203" t="e">
        <f>IF($S55="",IF(AND(積算水温計算!AM150=FALSE,積算水温計算!AN150=FALSE),"",IF(AND(積算水温計算!AM150=FALSE,積算水温計算!AN150=TRUE),$N55,IF(AL55&gt;=$O55,"",IF(AL55*$P55*(1.010145+0.002345*AM$5)^10&gt;$O55,$O55,AL55*$P55*(1.010145+0.002345*AM$5)^10)))),IF(AM$6&lt;$BB55,"",IF(AM$6=$BB55,$T55,IF(AL55&gt;=$O55,"",IF(AL55*$P55*(1.010145+0.002345*AM$5)^10&gt;$O55,$O55,AL55*$P55*(1.010145+0.002345*AM$5)^10)))))</f>
        <v>#VALUE!</v>
      </c>
      <c r="AN55" s="203" t="e">
        <f>IF($S55="",IF(AND(積算水温計算!AN150=FALSE,積算水温計算!AO150=FALSE),"",IF(AND(積算水温計算!AN150=FALSE,積算水温計算!AO150=TRUE),$N55,IF(AM55&gt;=$O55,"",IF(AM55*$P55*(1.010145+0.002345*AN$5)^10&gt;$O55,$O55,AM55*$P55*(1.010145+0.002345*AN$5)^10)))),IF(AN$6&lt;$BB55,"",IF(AN$6=$BB55,$T55,IF(AM55&gt;=$O55,"",IF(AM55*$P55*(1.010145+0.002345*AN$5)^10&gt;$O55,$O55,AM55*$P55*(1.010145+0.002345*AN$5)^10)))))</f>
        <v>#VALUE!</v>
      </c>
      <c r="AO55" s="203" t="e">
        <f>IF($S55="",IF(AND(積算水温計算!AO150=FALSE,積算水温計算!AP150=FALSE),"",IF(AND(積算水温計算!AO150=FALSE,積算水温計算!AP150=TRUE),$N55,IF(AN55&gt;=$O55,"",IF(AN55*$P55*(1.010145+0.002345*AO$5)^10&gt;$O55,$O55,AN55*$P55*(1.010145+0.002345*AO$5)^10)))),IF(AO$6&lt;$BB55,"",IF(AO$6=$BB55,$T55,IF(AN55&gt;=$O55,"",IF(AN55*$P55*(1.010145+0.002345*AO$5)^10&gt;$O55,$O55,AN55*$P55*(1.010145+0.002345*AO$5)^10)))))</f>
        <v>#VALUE!</v>
      </c>
      <c r="AP55" s="203" t="e">
        <f>IF($S55="",IF(AND(積算水温計算!AP150=FALSE,積算水温計算!AQ150=FALSE),"",IF(AND(積算水温計算!AP150=FALSE,積算水温計算!AQ150=TRUE),$N55,IF(AO55&gt;=$O55,"",IF(AO55*$P55*(1.010145+0.002345*AP$5)^10&gt;$O55,$O55,AO55*$P55*(1.010145+0.002345*AP$5)^10)))),IF(AP$6&lt;$BB55,"",IF(AP$6=$BB55,$T55,IF(AO55&gt;=$O55,"",IF(AO55*$P55*(1.010145+0.002345*AP$5)^10&gt;$O55,$O55,AO55*$P55*(1.010145+0.002345*AP$5)^10)))))</f>
        <v>#VALUE!</v>
      </c>
      <c r="AQ55" s="204" t="e">
        <f>IF($S55="",IF(AND(積算水温計算!AQ150=FALSE,積算水温計算!AR150=FALSE),"",IF(AND(積算水温計算!AQ150=FALSE,積算水温計算!AR150=TRUE),$N55,IF(AP55&gt;=$O55,"",IF(AP55*$P55*(1.010145+0.002345*AQ$5)^10&gt;$O55,$O55,AP55*$P55*(1.010145+0.002345*AQ$5)^10)))),IF(AQ$6&lt;$BB55,"",IF(AQ$6=$BB55,$T55,IF(AP55&gt;=$O55,"",IF(AP55*$P55*(1.010145+0.002345*AQ$5)^10&gt;$O55,$O55,AP55*$P55*(1.010145+0.002345*AQ$5)^10)))))</f>
        <v>#VALUE!</v>
      </c>
      <c r="AR55" s="205" t="e">
        <f>IF($S55="",IF(AND(積算水温計算!AR150=FALSE,積算水温計算!AS150=FALSE),"",IF(AND(積算水温計算!AR150=FALSE,積算水温計算!AS150=TRUE),$N55,IF(AQ55&gt;=$O55,"",IF(AQ55*$P55*(1.010145+0.002345*AR$5)^10&gt;$O55,$O55,AQ55*$P55*(1.010145+0.002345*AR$5)^10)))),IF(AR$6&lt;$BB55,"",IF(AR$6=$BB55,$T55,IF(AQ55&gt;=$O55,"",IF(AQ55*$P55*(1.010145+0.002345*AR$5)^10&gt;$O55,$O55,AQ55*$P55*(1.010145+0.002345*AR$5)^10)))))</f>
        <v>#VALUE!</v>
      </c>
      <c r="AS55" s="203" t="e">
        <f>IF($S55="",IF(AND(積算水温計算!AS150=FALSE,積算水温計算!AT150=FALSE),"",IF(AND(積算水温計算!AS150=FALSE,積算水温計算!AT150=TRUE),$N55,IF(AR55&gt;=$O55,"",IF(AR55*$P55*(1.010145+0.002345*AS$5)^10&gt;$O55,$O55,AR55*$P55*(1.010145+0.002345*AS$5)^10)))),IF(AS$6&lt;$BB55,"",IF(AS$6=$BB55,$T55,IF(AR55&gt;=$O55,"",IF(AR55*$P55*(1.010145+0.002345*AS$5)^10&gt;$O55,$O55,AR55*$P55*(1.010145+0.002345*AS$5)^10)))))</f>
        <v>#VALUE!</v>
      </c>
      <c r="AT55" s="203" t="e">
        <f>IF($S55="",IF(AND(積算水温計算!AT150=FALSE,積算水温計算!AU150=FALSE),"",IF(AND(積算水温計算!AT150=FALSE,積算水温計算!AU150=TRUE),$N55,IF(AS55&gt;=$O55,"",IF(AS55*$P55*(1.010145+0.002345*AT$5)^10&gt;$O55,$O55,AS55*$P55*(1.010145+0.002345*AT$5)^10)))),IF(AT$6&lt;$BB55,"",IF(AT$6=$BB55,$T55,IF(AS55&gt;=$O55,"",IF(AS55*$P55*(1.010145+0.002345*AT$5)^10&gt;$O55,$O55,AS55*$P55*(1.010145+0.002345*AT$5)^10)))))</f>
        <v>#VALUE!</v>
      </c>
      <c r="AU55" s="203" t="e">
        <f>IF($S55="",IF(AND(積算水温計算!AU150=FALSE,積算水温計算!AV150=FALSE),"",IF(AND(積算水温計算!AU150=FALSE,積算水温計算!AV150=TRUE),$N55,IF(AT55&gt;=$O55,"",IF(AT55*$P55*(1.010145+0.002345*AU$5)^10&gt;$O55,$O55,AT55*$P55*(1.010145+0.002345*AU$5)^10)))),IF(AU$6&lt;$BB55,"",IF(AU$6=$BB55,$T55,IF(AT55&gt;=$O55,"",IF(AT55*$P55*(1.010145+0.002345*AU$5)^10&gt;$O55,$O55,AT55*$P55*(1.010145+0.002345*AU$5)^10)))))</f>
        <v>#VALUE!</v>
      </c>
      <c r="AV55" s="203" t="e">
        <f>IF($S55="",IF(AND(積算水温計算!AV150=FALSE,積算水温計算!AW150=FALSE),"",IF(AND(積算水温計算!AV150=FALSE,積算水温計算!AW150=TRUE),$N55,IF(AU55&gt;=$O55,"",IF(AU55*$P55*(1.010145+0.002345*AV$5)^10&gt;$O55,$O55,AU55*$P55*(1.010145+0.002345*AV$5)^10)))),IF(AV$6&lt;$BB55,"",IF(AV$6=$BB55,$T55,IF(AU55&gt;=$O55,"",IF(AU55*$P55*(1.010145+0.002345*AV$5)^10&gt;$O55,$O55,AU55*$P55*(1.010145+0.002345*AV$5)^10)))))</f>
        <v>#VALUE!</v>
      </c>
      <c r="AW55" s="206" t="e">
        <f>IF($S55="",IF(AND(積算水温計算!AW150=FALSE,積算水温計算!AX150=FALSE),"",IF(AND(積算水温計算!AW150=FALSE,積算水温計算!AX150=TRUE),$N55,IF(AV55&gt;=$O55,"",IF(AV55*$P55*(1.010145+0.002345*AW$5)^10&gt;$O55,$O55,AV55*$P55*(1.010145+0.002345*AW$5)^10)))),IF(AW$6&lt;$BB55,"",IF(AW$6=$BB55,$T55,IF(AV55&gt;=$O55,"",IF(AV55*$P55*(1.010145+0.002345*AW$5)^10&gt;$O55,$O55,AV55*$P55*(1.010145+0.002345*AW$5)^10)))))</f>
        <v>#VALUE!</v>
      </c>
      <c r="AX55" s="207" t="e">
        <f>IF($S55="",IF(AND(積算水温計算!AX150=FALSE,積算水温計算!AY150=FALSE),"",IF(AND(積算水温計算!AX150=FALSE,積算水温計算!AY150=TRUE),$N55,IF(AW55&gt;=$O55,"",IF(AW55*$P55*(1.010145+0.002345*AX$5)^10&gt;$O55,$O55,AW55*$P55*(1.010145+0.002345*AX$5)^10)))),IF(AX$6&lt;$BB55,"",IF(AX$6=$BB55,$T55,IF(AW55&gt;=$O55,"",IF(AW55*$P55*(1.010145+0.002345*AX$5)^10&gt;$O55,$O55,AW55*$P55*(1.010145+0.002345*AX$5)^10)))))</f>
        <v>#VALUE!</v>
      </c>
      <c r="AY55" s="203" t="e">
        <f>IF($S55="",IF(AND(積算水温計算!AY150=FALSE,積算水温計算!AZ150=FALSE),"",IF(AND(積算水温計算!AY150=FALSE,積算水温計算!AZ150=TRUE),$N55,IF(AX55&gt;=$O55,"",IF(AX55*$P55*(1.010145+0.002345*AY$5)^10&gt;$O55,$O55,AX55*$P55*(1.010145+0.002345*AY$5)^10)))),IF(AY$6&lt;$BB55,"",IF(AY$6=$BB55,$T55,IF(AX55&gt;=$O55,"",IF(AX55*$P55*(1.010145+0.002345*AY$5)^10&gt;$O55,$O55,AX55*$P55*(1.010145+0.002345*AY$5)^10)))))</f>
        <v>#VALUE!</v>
      </c>
      <c r="AZ55" s="170" t="str">
        <f t="shared" si="1"/>
        <v/>
      </c>
      <c r="BA55" s="170" t="str">
        <f t="shared" si="2"/>
        <v/>
      </c>
      <c r="BB55" s="170" t="str">
        <f t="shared" si="3"/>
        <v/>
      </c>
      <c r="BC55" s="170" t="str">
        <f t="shared" si="4"/>
        <v/>
      </c>
    </row>
    <row r="56" spans="1:55" x14ac:dyDescent="0.4">
      <c r="A56" s="171" t="str">
        <f>IF(●入力フォーム!A56="","",●入力フォーム!A56)</f>
        <v/>
      </c>
      <c r="B56" s="197" t="str">
        <f>IF(●入力フォーム!B56="","",●入力フォーム!B56)</f>
        <v/>
      </c>
      <c r="C56" s="198" t="str">
        <f>IF(●入力フォーム!C56="","",●入力フォーム!C56)</f>
        <v/>
      </c>
      <c r="D56" s="198" t="str">
        <f>IF(●入力フォーム!D56="","",●入力フォーム!D56)</f>
        <v/>
      </c>
      <c r="E56" s="199" t="str">
        <f>IF(●入力フォーム!E56="","",●入力フォーム!E56)</f>
        <v/>
      </c>
      <c r="F56" s="198" t="str">
        <f>IF(●入力フォーム!F56="","",●入力フォーム!F56)</f>
        <v/>
      </c>
      <c r="G56" s="200" t="str">
        <f>IF(●入力フォーム!G56="","",●入力フォーム!G56)</f>
        <v/>
      </c>
      <c r="H56" s="200" t="str">
        <f>IF(●入力フォーム!H56="","",●入力フォーム!H56)</f>
        <v/>
      </c>
      <c r="I56" s="200" t="str">
        <f>IF(●入力フォーム!I56="","",●入力フォーム!I56)</f>
        <v/>
      </c>
      <c r="J56" s="171" t="str">
        <f>IF(●入力フォーム!J56="","",●入力フォーム!J56)</f>
        <v/>
      </c>
      <c r="K56" s="171" t="str">
        <f>IF(●入力フォーム!K56="","",●入力フォーム!K56)</f>
        <v/>
      </c>
      <c r="L56" s="170" t="str">
        <f>IF(●入力フォーム!L56="","",●入力フォーム!L56)</f>
        <v/>
      </c>
      <c r="M56" s="170">
        <f>IF(●入力フォーム!M56="","",●入力フォーム!M56)</f>
        <v>960</v>
      </c>
      <c r="N56" s="201">
        <f>IF(●入力フォーム!N56="","",●入力フォーム!N56)</f>
        <v>0.4</v>
      </c>
      <c r="O56" s="201">
        <f>IF(●入力フォーム!O56="","",●入力フォーム!O56)</f>
        <v>1.3</v>
      </c>
      <c r="P56" s="201">
        <f>IF(●入力フォーム!P56="","",●入力フォーム!P56)</f>
        <v>1</v>
      </c>
      <c r="Q56" s="202" t="str">
        <f>IF(●入力フォーム!Q56="","",●入力フォーム!Q56)</f>
        <v/>
      </c>
      <c r="R56" s="170" t="str">
        <f>IF(●入力フォーム!R56="","",●入力フォーム!R56)</f>
        <v/>
      </c>
      <c r="S56" s="171" t="str">
        <f>IF(●入力フォーム!S56="","",●入力フォーム!S56)</f>
        <v/>
      </c>
      <c r="T56" s="170" t="str">
        <f>IF(●入力フォーム!T56="","",●入力フォーム!T56)</f>
        <v/>
      </c>
      <c r="U56" s="171" t="str">
        <f>IF(●入力フォーム!U56="","",●入力フォーム!U56)</f>
        <v/>
      </c>
      <c r="V56" s="201" t="str">
        <f t="shared" si="5"/>
        <v/>
      </c>
      <c r="W56" s="170" t="str">
        <f>IF(●入力フォーム!W56="","",●入力フォーム!W56)</f>
        <v/>
      </c>
      <c r="X56" s="203"/>
      <c r="Y56" s="203" t="e">
        <f>IF($S56="",IF(AND(積算水温計算!Y151=FALSE,積算水温計算!Z151=FALSE),"",IF(AND(積算水温計算!Y151=FALSE,積算水温計算!Z151=TRUE),$N56,IF(X56&gt;=$O56,"",IF(X56*$P56*(1.010145+0.002345*Y$5)^10&gt;$O56,$O56,X56*$P56*(1.010145+0.002345*Y$5)^10)))),IF(Y$6&lt;$BB56,"",IF(Y$6=$BB56,$T56,IF(X56&gt;=$O56,"",IF(X56*$P56*(1.010145+0.002345*Y$5)^10&gt;$O56,$O56,X56*$P56*(1.010145+0.002345*Y$5)^10)))))</f>
        <v>#VALUE!</v>
      </c>
      <c r="Z56" s="203" t="e">
        <f>IF($S56="",IF(AND(積算水温計算!Z151=FALSE,積算水温計算!AA151=FALSE),"",IF(AND(積算水温計算!Z151=FALSE,積算水温計算!AA151=TRUE),$N56,IF(Y56&gt;=$O56,"",IF(Y56*$P56*(1.010145+0.002345*Z$5)^10&gt;$O56,$O56,Y56*$P56*(1.010145+0.002345*Z$5)^10)))),IF(Z$6&lt;$BB56,"",IF(Z$6=$BB56,$T56,IF(Y56&gt;=$O56,"",IF(Y56*$P56*(1.010145+0.002345*Z$5)^10&gt;$O56,$O56,Y56*$P56*(1.010145+0.002345*Z$5)^10)))))</f>
        <v>#VALUE!</v>
      </c>
      <c r="AA56" s="203" t="e">
        <f>IF($S56="",IF(AND(積算水温計算!AA151=FALSE,積算水温計算!AB151=FALSE),"",IF(AND(積算水温計算!AA151=FALSE,積算水温計算!AB151=TRUE),$N56,IF(Z56&gt;=$O56,"",IF(Z56*$P56*(1.010145+0.002345*AA$5)^10&gt;$O56,$O56,Z56*$P56*(1.010145+0.002345*AA$5)^10)))),IF(AA$6&lt;$BB56,"",IF(AA$6=$BB56,$T56,IF(Z56&gt;=$O56,"",IF(Z56*$P56*(1.010145+0.002345*AA$5)^10&gt;$O56,$O56,Z56*$P56*(1.010145+0.002345*AA$5)^10)))))</f>
        <v>#VALUE!</v>
      </c>
      <c r="AB56" s="203" t="e">
        <f>IF($S56="",IF(AND(積算水温計算!AB151=FALSE,積算水温計算!AC151=FALSE),"",IF(AND(積算水温計算!AB151=FALSE,積算水温計算!AC151=TRUE),$N56,IF(AA56&gt;=$O56,"",IF(AA56*$P56*(1.010145+0.002345*AB$5)^10&gt;$O56,$O56,AA56*$P56*(1.010145+0.002345*AB$5)^10)))),IF(AB$6&lt;$BB56,"",IF(AB$6=$BB56,$T56,IF(AA56&gt;=$O56,"",IF(AA56*$P56*(1.010145+0.002345*AB$5)^10&gt;$O56,$O56,AA56*$P56*(1.010145+0.002345*AB$5)^10)))))</f>
        <v>#VALUE!</v>
      </c>
      <c r="AC56" s="203" t="e">
        <f>IF($S56="",IF(AND(積算水温計算!AC151=FALSE,積算水温計算!AD151=FALSE),"",IF(AND(積算水温計算!AC151=FALSE,積算水温計算!AD151=TRUE),$N56,IF(AB56&gt;=$O56,"",IF(AB56*$P56*(1.010145+0.002345*AC$5)^10&gt;$O56,$O56,AB56*$P56*(1.010145+0.002345*AC$5)^10)))),IF(AC$6&lt;$BB56,"",IF(AC$6=$BB56,$T56,IF(AB56&gt;=$O56,"",IF(AB56*$P56*(1.010145+0.002345*AC$5)^10&gt;$O56,$O56,AB56*$P56*(1.010145+0.002345*AC$5)^10)))))</f>
        <v>#VALUE!</v>
      </c>
      <c r="AD56" s="203" t="e">
        <f>IF($S56="",IF(AND(積算水温計算!AD151=FALSE,積算水温計算!AE151=FALSE),"",IF(AND(積算水温計算!AD151=FALSE,積算水温計算!AE151=TRUE),$N56,IF(AC56&gt;=$O56,"",IF(AC56*$P56*(1.010145+0.002345*AD$5)^10&gt;$O56,$O56,AC56*$P56*(1.010145+0.002345*AD$5)^10)))),IF(AD$6&lt;$BB56,"",IF(AD$6=$BB56,$T56,IF(AC56&gt;=$O56,"",IF(AC56*$P56*(1.010145+0.002345*AD$5)^10&gt;$O56,$O56,AC56*$P56*(1.010145+0.002345*AD$5)^10)))))</f>
        <v>#VALUE!</v>
      </c>
      <c r="AE56" s="203" t="e">
        <f>IF($S56="",IF(AND(積算水温計算!AE151=FALSE,積算水温計算!AF151=FALSE),"",IF(AND(積算水温計算!AE151=FALSE,積算水温計算!AF151=TRUE),$N56,IF(AD56&gt;=$O56,"",IF(AD56*$P56*(1.010145+0.002345*AE$5)^10&gt;$O56,$O56,AD56*$P56*(1.010145+0.002345*AE$5)^10)))),IF(AE$6&lt;$BB56,"",IF(AE$6=$BB56,$T56,IF(AD56&gt;=$O56,"",IF(AD56*$P56*(1.010145+0.002345*AE$5)^10&gt;$O56,$O56,AD56*$P56*(1.010145+0.002345*AE$5)^10)))))</f>
        <v>#VALUE!</v>
      </c>
      <c r="AF56" s="203" t="e">
        <f>IF($S56="",IF(AND(積算水温計算!AF151=FALSE,積算水温計算!AG151=FALSE),"",IF(AND(積算水温計算!AF151=FALSE,積算水温計算!AG151=TRUE),$N56,IF(AE56&gt;=$O56,"",IF(AE56*$P56*(1.010145+0.002345*AF$5)^10&gt;$O56,$O56,AE56*$P56*(1.010145+0.002345*AF$5)^10)))),IF(AF$6&lt;$BB56,"",IF(AF$6=$BB56,$T56,IF(AE56&gt;=$O56,"",IF(AE56*$P56*(1.010145+0.002345*AF$5)^10&gt;$O56,$O56,AE56*$P56*(1.010145+0.002345*AF$5)^10)))))</f>
        <v>#VALUE!</v>
      </c>
      <c r="AG56" s="203" t="e">
        <f>IF($S56="",IF(AND(積算水温計算!AG151=FALSE,積算水温計算!AH151=FALSE),"",IF(AND(積算水温計算!AG151=FALSE,積算水温計算!AH151=TRUE),$N56,IF(AF56&gt;=$O56,"",IF(AF56*$P56*(1.010145+0.002345*AG$5)^10&gt;$O56,$O56,AF56*$P56*(1.010145+0.002345*AG$5)^10)))),IF(AG$6&lt;$BB56,"",IF(AG$6=$BB56,$T56,IF(AF56&gt;=$O56,"",IF(AF56*$P56*(1.010145+0.002345*AG$5)^10&gt;$O56,$O56,AF56*$P56*(1.010145+0.002345*AG$5)^10)))))</f>
        <v>#VALUE!</v>
      </c>
      <c r="AH56" s="203" t="e">
        <f>IF($S56="",IF(AND(積算水温計算!AH151=FALSE,積算水温計算!AI151=FALSE),"",IF(AND(積算水温計算!AH151=FALSE,積算水温計算!AI151=TRUE),$N56,IF(AG56&gt;=$O56,"",IF(AG56*$P56*(1.010145+0.002345*AH$5)^10&gt;$O56,$O56,AG56*$P56*(1.010145+0.002345*AH$5)^10)))),IF(AH$6&lt;$BB56,"",IF(AH$6=$BB56,$T56,IF(AG56&gt;=$O56,"",IF(AG56*$P56*(1.010145+0.002345*AH$5)^10&gt;$O56,$O56,AG56*$P56*(1.010145+0.002345*AH$5)^10)))))</f>
        <v>#VALUE!</v>
      </c>
      <c r="AI56" s="203" t="e">
        <f>IF($S56="",IF(AND(積算水温計算!AI151=FALSE,積算水温計算!AJ151=FALSE),"",IF(AND(積算水温計算!AI151=FALSE,積算水温計算!AJ151=TRUE),$N56,IF(AH56&gt;=$O56,"",IF(AH56*$P56*(1.010145+0.002345*AI$5)^10&gt;$O56,$O56,AH56*$P56*(1.010145+0.002345*AI$5)^10)))),IF(AI$6&lt;$BB56,"",IF(AI$6=$BB56,$T56,IF(AH56&gt;=$O56,"",IF(AH56*$P56*(1.010145+0.002345*AI$5)^10&gt;$O56,$O56,AH56*$P56*(1.010145+0.002345*AI$5)^10)))))</f>
        <v>#VALUE!</v>
      </c>
      <c r="AJ56" s="203" t="e">
        <f>IF($S56="",IF(AND(積算水温計算!AJ151=FALSE,積算水温計算!AK151=FALSE),"",IF(AND(積算水温計算!AJ151=FALSE,積算水温計算!AK151=TRUE),$N56,IF(AI56&gt;=$O56,"",IF(AI56*$P56*(1.010145+0.002345*AJ$5)^10&gt;$O56,$O56,AI56*$P56*(1.010145+0.002345*AJ$5)^10)))),IF(AJ$6&lt;$BB56,"",IF(AJ$6=$BB56,$T56,IF(AI56&gt;=$O56,"",IF(AI56*$P56*(1.010145+0.002345*AJ$5)^10&gt;$O56,$O56,AI56*$P56*(1.010145+0.002345*AJ$5)^10)))))</f>
        <v>#VALUE!</v>
      </c>
      <c r="AK56" s="203" t="e">
        <f>IF($S56="",IF(AND(積算水温計算!AK151=FALSE,積算水温計算!AL151=FALSE),"",IF(AND(積算水温計算!AK151=FALSE,積算水温計算!AL151=TRUE),$N56,IF(AJ56&gt;=$O56,"",IF(AJ56*$P56*(1.010145+0.002345*AK$5)^10&gt;$O56,$O56,AJ56*$P56*(1.010145+0.002345*AK$5)^10)))),IF(AK$6&lt;$BB56,"",IF(AK$6=$BB56,$T56,IF(AJ56&gt;=$O56,"",IF(AJ56*$P56*(1.010145+0.002345*AK$5)^10&gt;$O56,$O56,AJ56*$P56*(1.010145+0.002345*AK$5)^10)))))</f>
        <v>#VALUE!</v>
      </c>
      <c r="AL56" s="203" t="e">
        <f>IF($S56="",IF(AND(積算水温計算!AL151=FALSE,積算水温計算!AM151=FALSE),"",IF(AND(積算水温計算!AL151=FALSE,積算水温計算!AM151=TRUE),$N56,IF(AK56&gt;=$O56,"",IF(AK56*$P56*(1.010145+0.002345*AL$5)^10&gt;$O56,$O56,AK56*$P56*(1.010145+0.002345*AL$5)^10)))),IF(AL$6&lt;$BB56,"",IF(AL$6=$BB56,$T56,IF(AK56&gt;=$O56,"",IF(AK56*$P56*(1.010145+0.002345*AL$5)^10&gt;$O56,$O56,AK56*$P56*(1.010145+0.002345*AL$5)^10)))))</f>
        <v>#VALUE!</v>
      </c>
      <c r="AM56" s="203" t="e">
        <f>IF($S56="",IF(AND(積算水温計算!AM151=FALSE,積算水温計算!AN151=FALSE),"",IF(AND(積算水温計算!AM151=FALSE,積算水温計算!AN151=TRUE),$N56,IF(AL56&gt;=$O56,"",IF(AL56*$P56*(1.010145+0.002345*AM$5)^10&gt;$O56,$O56,AL56*$P56*(1.010145+0.002345*AM$5)^10)))),IF(AM$6&lt;$BB56,"",IF(AM$6=$BB56,$T56,IF(AL56&gt;=$O56,"",IF(AL56*$P56*(1.010145+0.002345*AM$5)^10&gt;$O56,$O56,AL56*$P56*(1.010145+0.002345*AM$5)^10)))))</f>
        <v>#VALUE!</v>
      </c>
      <c r="AN56" s="203" t="e">
        <f>IF($S56="",IF(AND(積算水温計算!AN151=FALSE,積算水温計算!AO151=FALSE),"",IF(AND(積算水温計算!AN151=FALSE,積算水温計算!AO151=TRUE),$N56,IF(AM56&gt;=$O56,"",IF(AM56*$P56*(1.010145+0.002345*AN$5)^10&gt;$O56,$O56,AM56*$P56*(1.010145+0.002345*AN$5)^10)))),IF(AN$6&lt;$BB56,"",IF(AN$6=$BB56,$T56,IF(AM56&gt;=$O56,"",IF(AM56*$P56*(1.010145+0.002345*AN$5)^10&gt;$O56,$O56,AM56*$P56*(1.010145+0.002345*AN$5)^10)))))</f>
        <v>#VALUE!</v>
      </c>
      <c r="AO56" s="203" t="e">
        <f>IF($S56="",IF(AND(積算水温計算!AO151=FALSE,積算水温計算!AP151=FALSE),"",IF(AND(積算水温計算!AO151=FALSE,積算水温計算!AP151=TRUE),$N56,IF(AN56&gt;=$O56,"",IF(AN56*$P56*(1.010145+0.002345*AO$5)^10&gt;$O56,$O56,AN56*$P56*(1.010145+0.002345*AO$5)^10)))),IF(AO$6&lt;$BB56,"",IF(AO$6=$BB56,$T56,IF(AN56&gt;=$O56,"",IF(AN56*$P56*(1.010145+0.002345*AO$5)^10&gt;$O56,$O56,AN56*$P56*(1.010145+0.002345*AO$5)^10)))))</f>
        <v>#VALUE!</v>
      </c>
      <c r="AP56" s="203" t="e">
        <f>IF($S56="",IF(AND(積算水温計算!AP151=FALSE,積算水温計算!AQ151=FALSE),"",IF(AND(積算水温計算!AP151=FALSE,積算水温計算!AQ151=TRUE),$N56,IF(AO56&gt;=$O56,"",IF(AO56*$P56*(1.010145+0.002345*AP$5)^10&gt;$O56,$O56,AO56*$P56*(1.010145+0.002345*AP$5)^10)))),IF(AP$6&lt;$BB56,"",IF(AP$6=$BB56,$T56,IF(AO56&gt;=$O56,"",IF(AO56*$P56*(1.010145+0.002345*AP$5)^10&gt;$O56,$O56,AO56*$P56*(1.010145+0.002345*AP$5)^10)))))</f>
        <v>#VALUE!</v>
      </c>
      <c r="AQ56" s="204" t="e">
        <f>IF($S56="",IF(AND(積算水温計算!AQ151=FALSE,積算水温計算!AR151=FALSE),"",IF(AND(積算水温計算!AQ151=FALSE,積算水温計算!AR151=TRUE),$N56,IF(AP56&gt;=$O56,"",IF(AP56*$P56*(1.010145+0.002345*AQ$5)^10&gt;$O56,$O56,AP56*$P56*(1.010145+0.002345*AQ$5)^10)))),IF(AQ$6&lt;$BB56,"",IF(AQ$6=$BB56,$T56,IF(AP56&gt;=$O56,"",IF(AP56*$P56*(1.010145+0.002345*AQ$5)^10&gt;$O56,$O56,AP56*$P56*(1.010145+0.002345*AQ$5)^10)))))</f>
        <v>#VALUE!</v>
      </c>
      <c r="AR56" s="205" t="e">
        <f>IF($S56="",IF(AND(積算水温計算!AR151=FALSE,積算水温計算!AS151=FALSE),"",IF(AND(積算水温計算!AR151=FALSE,積算水温計算!AS151=TRUE),$N56,IF(AQ56&gt;=$O56,"",IF(AQ56*$P56*(1.010145+0.002345*AR$5)^10&gt;$O56,$O56,AQ56*$P56*(1.010145+0.002345*AR$5)^10)))),IF(AR$6&lt;$BB56,"",IF(AR$6=$BB56,$T56,IF(AQ56&gt;=$O56,"",IF(AQ56*$P56*(1.010145+0.002345*AR$5)^10&gt;$O56,$O56,AQ56*$P56*(1.010145+0.002345*AR$5)^10)))))</f>
        <v>#VALUE!</v>
      </c>
      <c r="AS56" s="203" t="e">
        <f>IF($S56="",IF(AND(積算水温計算!AS151=FALSE,積算水温計算!AT151=FALSE),"",IF(AND(積算水温計算!AS151=FALSE,積算水温計算!AT151=TRUE),$N56,IF(AR56&gt;=$O56,"",IF(AR56*$P56*(1.010145+0.002345*AS$5)^10&gt;$O56,$O56,AR56*$P56*(1.010145+0.002345*AS$5)^10)))),IF(AS$6&lt;$BB56,"",IF(AS$6=$BB56,$T56,IF(AR56&gt;=$O56,"",IF(AR56*$P56*(1.010145+0.002345*AS$5)^10&gt;$O56,$O56,AR56*$P56*(1.010145+0.002345*AS$5)^10)))))</f>
        <v>#VALUE!</v>
      </c>
      <c r="AT56" s="203" t="e">
        <f>IF($S56="",IF(AND(積算水温計算!AT151=FALSE,積算水温計算!AU151=FALSE),"",IF(AND(積算水温計算!AT151=FALSE,積算水温計算!AU151=TRUE),$N56,IF(AS56&gt;=$O56,"",IF(AS56*$P56*(1.010145+0.002345*AT$5)^10&gt;$O56,$O56,AS56*$P56*(1.010145+0.002345*AT$5)^10)))),IF(AT$6&lt;$BB56,"",IF(AT$6=$BB56,$T56,IF(AS56&gt;=$O56,"",IF(AS56*$P56*(1.010145+0.002345*AT$5)^10&gt;$O56,$O56,AS56*$P56*(1.010145+0.002345*AT$5)^10)))))</f>
        <v>#VALUE!</v>
      </c>
      <c r="AU56" s="203" t="e">
        <f>IF($S56="",IF(AND(積算水温計算!AU151=FALSE,積算水温計算!AV151=FALSE),"",IF(AND(積算水温計算!AU151=FALSE,積算水温計算!AV151=TRUE),$N56,IF(AT56&gt;=$O56,"",IF(AT56*$P56*(1.010145+0.002345*AU$5)^10&gt;$O56,$O56,AT56*$P56*(1.010145+0.002345*AU$5)^10)))),IF(AU$6&lt;$BB56,"",IF(AU$6=$BB56,$T56,IF(AT56&gt;=$O56,"",IF(AT56*$P56*(1.010145+0.002345*AU$5)^10&gt;$O56,$O56,AT56*$P56*(1.010145+0.002345*AU$5)^10)))))</f>
        <v>#VALUE!</v>
      </c>
      <c r="AV56" s="203" t="e">
        <f>IF($S56="",IF(AND(積算水温計算!AV151=FALSE,積算水温計算!AW151=FALSE),"",IF(AND(積算水温計算!AV151=FALSE,積算水温計算!AW151=TRUE),$N56,IF(AU56&gt;=$O56,"",IF(AU56*$P56*(1.010145+0.002345*AV$5)^10&gt;$O56,$O56,AU56*$P56*(1.010145+0.002345*AV$5)^10)))),IF(AV$6&lt;$BB56,"",IF(AV$6=$BB56,$T56,IF(AU56&gt;=$O56,"",IF(AU56*$P56*(1.010145+0.002345*AV$5)^10&gt;$O56,$O56,AU56*$P56*(1.010145+0.002345*AV$5)^10)))))</f>
        <v>#VALUE!</v>
      </c>
      <c r="AW56" s="206" t="e">
        <f>IF($S56="",IF(AND(積算水温計算!AW151=FALSE,積算水温計算!AX151=FALSE),"",IF(AND(積算水温計算!AW151=FALSE,積算水温計算!AX151=TRUE),$N56,IF(AV56&gt;=$O56,"",IF(AV56*$P56*(1.010145+0.002345*AW$5)^10&gt;$O56,$O56,AV56*$P56*(1.010145+0.002345*AW$5)^10)))),IF(AW$6&lt;$BB56,"",IF(AW$6=$BB56,$T56,IF(AV56&gt;=$O56,"",IF(AV56*$P56*(1.010145+0.002345*AW$5)^10&gt;$O56,$O56,AV56*$P56*(1.010145+0.002345*AW$5)^10)))))</f>
        <v>#VALUE!</v>
      </c>
      <c r="AX56" s="207" t="e">
        <f>IF($S56="",IF(AND(積算水温計算!AX151=FALSE,積算水温計算!AY151=FALSE),"",IF(AND(積算水温計算!AX151=FALSE,積算水温計算!AY151=TRUE),$N56,IF(AW56&gt;=$O56,"",IF(AW56*$P56*(1.010145+0.002345*AX$5)^10&gt;$O56,$O56,AW56*$P56*(1.010145+0.002345*AX$5)^10)))),IF(AX$6&lt;$BB56,"",IF(AX$6=$BB56,$T56,IF(AW56&gt;=$O56,"",IF(AW56*$P56*(1.010145+0.002345*AX$5)^10&gt;$O56,$O56,AW56*$P56*(1.010145+0.002345*AX$5)^10)))))</f>
        <v>#VALUE!</v>
      </c>
      <c r="AY56" s="203" t="e">
        <f>IF($S56="",IF(AND(積算水温計算!AY151=FALSE,積算水温計算!AZ151=FALSE),"",IF(AND(積算水温計算!AY151=FALSE,積算水温計算!AZ151=TRUE),$N56,IF(AX56&gt;=$O56,"",IF(AX56*$P56*(1.010145+0.002345*AY$5)^10&gt;$O56,$O56,AX56*$P56*(1.010145+0.002345*AY$5)^10)))),IF(AY$6&lt;$BB56,"",IF(AY$6=$BB56,$T56,IF(AX56&gt;=$O56,"",IF(AX56*$P56*(1.010145+0.002345*AY$5)^10&gt;$O56,$O56,AX56*$P56*(1.010145+0.002345*AY$5)^10)))))</f>
        <v>#VALUE!</v>
      </c>
      <c r="AZ56" s="170" t="str">
        <f t="shared" si="1"/>
        <v/>
      </c>
      <c r="BA56" s="170" t="str">
        <f t="shared" si="2"/>
        <v/>
      </c>
      <c r="BB56" s="170" t="str">
        <f t="shared" si="3"/>
        <v/>
      </c>
      <c r="BC56" s="170" t="str">
        <f t="shared" si="4"/>
        <v/>
      </c>
    </row>
    <row r="57" spans="1:55" x14ac:dyDescent="0.4">
      <c r="A57" s="171" t="str">
        <f>IF(●入力フォーム!A57="","",●入力フォーム!A57)</f>
        <v/>
      </c>
      <c r="B57" s="197" t="str">
        <f>IF(●入力フォーム!B57="","",●入力フォーム!B57)</f>
        <v/>
      </c>
      <c r="C57" s="198" t="str">
        <f>IF(●入力フォーム!C57="","",●入力フォーム!C57)</f>
        <v/>
      </c>
      <c r="D57" s="198" t="str">
        <f>IF(●入力フォーム!D57="","",●入力フォーム!D57)</f>
        <v/>
      </c>
      <c r="E57" s="199" t="str">
        <f>IF(●入力フォーム!E57="","",●入力フォーム!E57)</f>
        <v/>
      </c>
      <c r="F57" s="198" t="str">
        <f>IF(●入力フォーム!F57="","",●入力フォーム!F57)</f>
        <v/>
      </c>
      <c r="G57" s="200" t="str">
        <f>IF(●入力フォーム!G57="","",●入力フォーム!G57)</f>
        <v/>
      </c>
      <c r="H57" s="200" t="str">
        <f>IF(●入力フォーム!H57="","",●入力フォーム!H57)</f>
        <v/>
      </c>
      <c r="I57" s="200" t="str">
        <f>IF(●入力フォーム!I57="","",●入力フォーム!I57)</f>
        <v/>
      </c>
      <c r="J57" s="171" t="str">
        <f>IF(●入力フォーム!J57="","",●入力フォーム!J57)</f>
        <v/>
      </c>
      <c r="K57" s="171" t="str">
        <f>IF(●入力フォーム!K57="","",●入力フォーム!K57)</f>
        <v/>
      </c>
      <c r="L57" s="170" t="str">
        <f>IF(●入力フォーム!L57="","",●入力フォーム!L57)</f>
        <v/>
      </c>
      <c r="M57" s="170">
        <f>IF(●入力フォーム!M57="","",●入力フォーム!M57)</f>
        <v>960</v>
      </c>
      <c r="N57" s="201">
        <f>IF(●入力フォーム!N57="","",●入力フォーム!N57)</f>
        <v>0.4</v>
      </c>
      <c r="O57" s="201">
        <f>IF(●入力フォーム!O57="","",●入力フォーム!O57)</f>
        <v>1.3</v>
      </c>
      <c r="P57" s="201">
        <f>IF(●入力フォーム!P57="","",●入力フォーム!P57)</f>
        <v>1</v>
      </c>
      <c r="Q57" s="202" t="str">
        <f>IF(●入力フォーム!Q57="","",●入力フォーム!Q57)</f>
        <v/>
      </c>
      <c r="R57" s="170" t="str">
        <f>IF(●入力フォーム!R57="","",●入力フォーム!R57)</f>
        <v/>
      </c>
      <c r="S57" s="171" t="str">
        <f>IF(●入力フォーム!S57="","",●入力フォーム!S57)</f>
        <v/>
      </c>
      <c r="T57" s="170" t="str">
        <f>IF(●入力フォーム!T57="","",●入力フォーム!T57)</f>
        <v/>
      </c>
      <c r="U57" s="171" t="str">
        <f>IF(●入力フォーム!U57="","",●入力フォーム!U57)</f>
        <v/>
      </c>
      <c r="V57" s="201" t="str">
        <f t="shared" si="5"/>
        <v/>
      </c>
      <c r="W57" s="170" t="str">
        <f>IF(●入力フォーム!W57="","",●入力フォーム!W57)</f>
        <v/>
      </c>
      <c r="X57" s="203"/>
      <c r="Y57" s="203" t="e">
        <f>IF($S57="",IF(AND(積算水温計算!Y152=FALSE,積算水温計算!Z152=FALSE),"",IF(AND(積算水温計算!Y152=FALSE,積算水温計算!Z152=TRUE),$N57,IF(X57&gt;=$O57,"",IF(X57*$P57*(1.010145+0.002345*Y$5)^10&gt;$O57,$O57,X57*$P57*(1.010145+0.002345*Y$5)^10)))),IF(Y$6&lt;$BB57,"",IF(Y$6=$BB57,$T57,IF(X57&gt;=$O57,"",IF(X57*$P57*(1.010145+0.002345*Y$5)^10&gt;$O57,$O57,X57*$P57*(1.010145+0.002345*Y$5)^10)))))</f>
        <v>#VALUE!</v>
      </c>
      <c r="Z57" s="203" t="e">
        <f>IF($S57="",IF(AND(積算水温計算!Z152=FALSE,積算水温計算!AA152=FALSE),"",IF(AND(積算水温計算!Z152=FALSE,積算水温計算!AA152=TRUE),$N57,IF(Y57&gt;=$O57,"",IF(Y57*$P57*(1.010145+0.002345*Z$5)^10&gt;$O57,$O57,Y57*$P57*(1.010145+0.002345*Z$5)^10)))),IF(Z$6&lt;$BB57,"",IF(Z$6=$BB57,$T57,IF(Y57&gt;=$O57,"",IF(Y57*$P57*(1.010145+0.002345*Z$5)^10&gt;$O57,$O57,Y57*$P57*(1.010145+0.002345*Z$5)^10)))))</f>
        <v>#VALUE!</v>
      </c>
      <c r="AA57" s="203" t="e">
        <f>IF($S57="",IF(AND(積算水温計算!AA152=FALSE,積算水温計算!AB152=FALSE),"",IF(AND(積算水温計算!AA152=FALSE,積算水温計算!AB152=TRUE),$N57,IF(Z57&gt;=$O57,"",IF(Z57*$P57*(1.010145+0.002345*AA$5)^10&gt;$O57,$O57,Z57*$P57*(1.010145+0.002345*AA$5)^10)))),IF(AA$6&lt;$BB57,"",IF(AA$6=$BB57,$T57,IF(Z57&gt;=$O57,"",IF(Z57*$P57*(1.010145+0.002345*AA$5)^10&gt;$O57,$O57,Z57*$P57*(1.010145+0.002345*AA$5)^10)))))</f>
        <v>#VALUE!</v>
      </c>
      <c r="AB57" s="203" t="e">
        <f>IF($S57="",IF(AND(積算水温計算!AB152=FALSE,積算水温計算!AC152=FALSE),"",IF(AND(積算水温計算!AB152=FALSE,積算水温計算!AC152=TRUE),$N57,IF(AA57&gt;=$O57,"",IF(AA57*$P57*(1.010145+0.002345*AB$5)^10&gt;$O57,$O57,AA57*$P57*(1.010145+0.002345*AB$5)^10)))),IF(AB$6&lt;$BB57,"",IF(AB$6=$BB57,$T57,IF(AA57&gt;=$O57,"",IF(AA57*$P57*(1.010145+0.002345*AB$5)^10&gt;$O57,$O57,AA57*$P57*(1.010145+0.002345*AB$5)^10)))))</f>
        <v>#VALUE!</v>
      </c>
      <c r="AC57" s="203" t="e">
        <f>IF($S57="",IF(AND(積算水温計算!AC152=FALSE,積算水温計算!AD152=FALSE),"",IF(AND(積算水温計算!AC152=FALSE,積算水温計算!AD152=TRUE),$N57,IF(AB57&gt;=$O57,"",IF(AB57*$P57*(1.010145+0.002345*AC$5)^10&gt;$O57,$O57,AB57*$P57*(1.010145+0.002345*AC$5)^10)))),IF(AC$6&lt;$BB57,"",IF(AC$6=$BB57,$T57,IF(AB57&gt;=$O57,"",IF(AB57*$P57*(1.010145+0.002345*AC$5)^10&gt;$O57,$O57,AB57*$P57*(1.010145+0.002345*AC$5)^10)))))</f>
        <v>#VALUE!</v>
      </c>
      <c r="AD57" s="203" t="e">
        <f>IF($S57="",IF(AND(積算水温計算!AD152=FALSE,積算水温計算!AE152=FALSE),"",IF(AND(積算水温計算!AD152=FALSE,積算水温計算!AE152=TRUE),$N57,IF(AC57&gt;=$O57,"",IF(AC57*$P57*(1.010145+0.002345*AD$5)^10&gt;$O57,$O57,AC57*$P57*(1.010145+0.002345*AD$5)^10)))),IF(AD$6&lt;$BB57,"",IF(AD$6=$BB57,$T57,IF(AC57&gt;=$O57,"",IF(AC57*$P57*(1.010145+0.002345*AD$5)^10&gt;$O57,$O57,AC57*$P57*(1.010145+0.002345*AD$5)^10)))))</f>
        <v>#VALUE!</v>
      </c>
      <c r="AE57" s="203" t="e">
        <f>IF($S57="",IF(AND(積算水温計算!AE152=FALSE,積算水温計算!AF152=FALSE),"",IF(AND(積算水温計算!AE152=FALSE,積算水温計算!AF152=TRUE),$N57,IF(AD57&gt;=$O57,"",IF(AD57*$P57*(1.010145+0.002345*AE$5)^10&gt;$O57,$O57,AD57*$P57*(1.010145+0.002345*AE$5)^10)))),IF(AE$6&lt;$BB57,"",IF(AE$6=$BB57,$T57,IF(AD57&gt;=$O57,"",IF(AD57*$P57*(1.010145+0.002345*AE$5)^10&gt;$O57,$O57,AD57*$P57*(1.010145+0.002345*AE$5)^10)))))</f>
        <v>#VALUE!</v>
      </c>
      <c r="AF57" s="203" t="e">
        <f>IF($S57="",IF(AND(積算水温計算!AF152=FALSE,積算水温計算!AG152=FALSE),"",IF(AND(積算水温計算!AF152=FALSE,積算水温計算!AG152=TRUE),$N57,IF(AE57&gt;=$O57,"",IF(AE57*$P57*(1.010145+0.002345*AF$5)^10&gt;$O57,$O57,AE57*$P57*(1.010145+0.002345*AF$5)^10)))),IF(AF$6&lt;$BB57,"",IF(AF$6=$BB57,$T57,IF(AE57&gt;=$O57,"",IF(AE57*$P57*(1.010145+0.002345*AF$5)^10&gt;$O57,$O57,AE57*$P57*(1.010145+0.002345*AF$5)^10)))))</f>
        <v>#VALUE!</v>
      </c>
      <c r="AG57" s="203" t="e">
        <f>IF($S57="",IF(AND(積算水温計算!AG152=FALSE,積算水温計算!AH152=FALSE),"",IF(AND(積算水温計算!AG152=FALSE,積算水温計算!AH152=TRUE),$N57,IF(AF57&gt;=$O57,"",IF(AF57*$P57*(1.010145+0.002345*AG$5)^10&gt;$O57,$O57,AF57*$P57*(1.010145+0.002345*AG$5)^10)))),IF(AG$6&lt;$BB57,"",IF(AG$6=$BB57,$T57,IF(AF57&gt;=$O57,"",IF(AF57*$P57*(1.010145+0.002345*AG$5)^10&gt;$O57,$O57,AF57*$P57*(1.010145+0.002345*AG$5)^10)))))</f>
        <v>#VALUE!</v>
      </c>
      <c r="AH57" s="203" t="e">
        <f>IF($S57="",IF(AND(積算水温計算!AH152=FALSE,積算水温計算!AI152=FALSE),"",IF(AND(積算水温計算!AH152=FALSE,積算水温計算!AI152=TRUE),$N57,IF(AG57&gt;=$O57,"",IF(AG57*$P57*(1.010145+0.002345*AH$5)^10&gt;$O57,$O57,AG57*$P57*(1.010145+0.002345*AH$5)^10)))),IF(AH$6&lt;$BB57,"",IF(AH$6=$BB57,$T57,IF(AG57&gt;=$O57,"",IF(AG57*$P57*(1.010145+0.002345*AH$5)^10&gt;$O57,$O57,AG57*$P57*(1.010145+0.002345*AH$5)^10)))))</f>
        <v>#VALUE!</v>
      </c>
      <c r="AI57" s="203" t="e">
        <f>IF($S57="",IF(AND(積算水温計算!AI152=FALSE,積算水温計算!AJ152=FALSE),"",IF(AND(積算水温計算!AI152=FALSE,積算水温計算!AJ152=TRUE),$N57,IF(AH57&gt;=$O57,"",IF(AH57*$P57*(1.010145+0.002345*AI$5)^10&gt;$O57,$O57,AH57*$P57*(1.010145+0.002345*AI$5)^10)))),IF(AI$6&lt;$BB57,"",IF(AI$6=$BB57,$T57,IF(AH57&gt;=$O57,"",IF(AH57*$P57*(1.010145+0.002345*AI$5)^10&gt;$O57,$O57,AH57*$P57*(1.010145+0.002345*AI$5)^10)))))</f>
        <v>#VALUE!</v>
      </c>
      <c r="AJ57" s="203" t="e">
        <f>IF($S57="",IF(AND(積算水温計算!AJ152=FALSE,積算水温計算!AK152=FALSE),"",IF(AND(積算水温計算!AJ152=FALSE,積算水温計算!AK152=TRUE),$N57,IF(AI57&gt;=$O57,"",IF(AI57*$P57*(1.010145+0.002345*AJ$5)^10&gt;$O57,$O57,AI57*$P57*(1.010145+0.002345*AJ$5)^10)))),IF(AJ$6&lt;$BB57,"",IF(AJ$6=$BB57,$T57,IF(AI57&gt;=$O57,"",IF(AI57*$P57*(1.010145+0.002345*AJ$5)^10&gt;$O57,$O57,AI57*$P57*(1.010145+0.002345*AJ$5)^10)))))</f>
        <v>#VALUE!</v>
      </c>
      <c r="AK57" s="203" t="e">
        <f>IF($S57="",IF(AND(積算水温計算!AK152=FALSE,積算水温計算!AL152=FALSE),"",IF(AND(積算水温計算!AK152=FALSE,積算水温計算!AL152=TRUE),$N57,IF(AJ57&gt;=$O57,"",IF(AJ57*$P57*(1.010145+0.002345*AK$5)^10&gt;$O57,$O57,AJ57*$P57*(1.010145+0.002345*AK$5)^10)))),IF(AK$6&lt;$BB57,"",IF(AK$6=$BB57,$T57,IF(AJ57&gt;=$O57,"",IF(AJ57*$P57*(1.010145+0.002345*AK$5)^10&gt;$O57,$O57,AJ57*$P57*(1.010145+0.002345*AK$5)^10)))))</f>
        <v>#VALUE!</v>
      </c>
      <c r="AL57" s="203" t="e">
        <f>IF($S57="",IF(AND(積算水温計算!AL152=FALSE,積算水温計算!AM152=FALSE),"",IF(AND(積算水温計算!AL152=FALSE,積算水温計算!AM152=TRUE),$N57,IF(AK57&gt;=$O57,"",IF(AK57*$P57*(1.010145+0.002345*AL$5)^10&gt;$O57,$O57,AK57*$P57*(1.010145+0.002345*AL$5)^10)))),IF(AL$6&lt;$BB57,"",IF(AL$6=$BB57,$T57,IF(AK57&gt;=$O57,"",IF(AK57*$P57*(1.010145+0.002345*AL$5)^10&gt;$O57,$O57,AK57*$P57*(1.010145+0.002345*AL$5)^10)))))</f>
        <v>#VALUE!</v>
      </c>
      <c r="AM57" s="203" t="e">
        <f>IF($S57="",IF(AND(積算水温計算!AM152=FALSE,積算水温計算!AN152=FALSE),"",IF(AND(積算水温計算!AM152=FALSE,積算水温計算!AN152=TRUE),$N57,IF(AL57&gt;=$O57,"",IF(AL57*$P57*(1.010145+0.002345*AM$5)^10&gt;$O57,$O57,AL57*$P57*(1.010145+0.002345*AM$5)^10)))),IF(AM$6&lt;$BB57,"",IF(AM$6=$BB57,$T57,IF(AL57&gt;=$O57,"",IF(AL57*$P57*(1.010145+0.002345*AM$5)^10&gt;$O57,$O57,AL57*$P57*(1.010145+0.002345*AM$5)^10)))))</f>
        <v>#VALUE!</v>
      </c>
      <c r="AN57" s="203" t="e">
        <f>IF($S57="",IF(AND(積算水温計算!AN152=FALSE,積算水温計算!AO152=FALSE),"",IF(AND(積算水温計算!AN152=FALSE,積算水温計算!AO152=TRUE),$N57,IF(AM57&gt;=$O57,"",IF(AM57*$P57*(1.010145+0.002345*AN$5)^10&gt;$O57,$O57,AM57*$P57*(1.010145+0.002345*AN$5)^10)))),IF(AN$6&lt;$BB57,"",IF(AN$6=$BB57,$T57,IF(AM57&gt;=$O57,"",IF(AM57*$P57*(1.010145+0.002345*AN$5)^10&gt;$O57,$O57,AM57*$P57*(1.010145+0.002345*AN$5)^10)))))</f>
        <v>#VALUE!</v>
      </c>
      <c r="AO57" s="203" t="e">
        <f>IF($S57="",IF(AND(積算水温計算!AO152=FALSE,積算水温計算!AP152=FALSE),"",IF(AND(積算水温計算!AO152=FALSE,積算水温計算!AP152=TRUE),$N57,IF(AN57&gt;=$O57,"",IF(AN57*$P57*(1.010145+0.002345*AO$5)^10&gt;$O57,$O57,AN57*$P57*(1.010145+0.002345*AO$5)^10)))),IF(AO$6&lt;$BB57,"",IF(AO$6=$BB57,$T57,IF(AN57&gt;=$O57,"",IF(AN57*$P57*(1.010145+0.002345*AO$5)^10&gt;$O57,$O57,AN57*$P57*(1.010145+0.002345*AO$5)^10)))))</f>
        <v>#VALUE!</v>
      </c>
      <c r="AP57" s="203" t="e">
        <f>IF($S57="",IF(AND(積算水温計算!AP152=FALSE,積算水温計算!AQ152=FALSE),"",IF(AND(積算水温計算!AP152=FALSE,積算水温計算!AQ152=TRUE),$N57,IF(AO57&gt;=$O57,"",IF(AO57*$P57*(1.010145+0.002345*AP$5)^10&gt;$O57,$O57,AO57*$P57*(1.010145+0.002345*AP$5)^10)))),IF(AP$6&lt;$BB57,"",IF(AP$6=$BB57,$T57,IF(AO57&gt;=$O57,"",IF(AO57*$P57*(1.010145+0.002345*AP$5)^10&gt;$O57,$O57,AO57*$P57*(1.010145+0.002345*AP$5)^10)))))</f>
        <v>#VALUE!</v>
      </c>
      <c r="AQ57" s="204" t="e">
        <f>IF($S57="",IF(AND(積算水温計算!AQ152=FALSE,積算水温計算!AR152=FALSE),"",IF(AND(積算水温計算!AQ152=FALSE,積算水温計算!AR152=TRUE),$N57,IF(AP57&gt;=$O57,"",IF(AP57*$P57*(1.010145+0.002345*AQ$5)^10&gt;$O57,$O57,AP57*$P57*(1.010145+0.002345*AQ$5)^10)))),IF(AQ$6&lt;$BB57,"",IF(AQ$6=$BB57,$T57,IF(AP57&gt;=$O57,"",IF(AP57*$P57*(1.010145+0.002345*AQ$5)^10&gt;$O57,$O57,AP57*$P57*(1.010145+0.002345*AQ$5)^10)))))</f>
        <v>#VALUE!</v>
      </c>
      <c r="AR57" s="205" t="e">
        <f>IF($S57="",IF(AND(積算水温計算!AR152=FALSE,積算水温計算!AS152=FALSE),"",IF(AND(積算水温計算!AR152=FALSE,積算水温計算!AS152=TRUE),$N57,IF(AQ57&gt;=$O57,"",IF(AQ57*$P57*(1.010145+0.002345*AR$5)^10&gt;$O57,$O57,AQ57*$P57*(1.010145+0.002345*AR$5)^10)))),IF(AR$6&lt;$BB57,"",IF(AR$6=$BB57,$T57,IF(AQ57&gt;=$O57,"",IF(AQ57*$P57*(1.010145+0.002345*AR$5)^10&gt;$O57,$O57,AQ57*$P57*(1.010145+0.002345*AR$5)^10)))))</f>
        <v>#VALUE!</v>
      </c>
      <c r="AS57" s="203" t="e">
        <f>IF($S57="",IF(AND(積算水温計算!AS152=FALSE,積算水温計算!AT152=FALSE),"",IF(AND(積算水温計算!AS152=FALSE,積算水温計算!AT152=TRUE),$N57,IF(AR57&gt;=$O57,"",IF(AR57*$P57*(1.010145+0.002345*AS$5)^10&gt;$O57,$O57,AR57*$P57*(1.010145+0.002345*AS$5)^10)))),IF(AS$6&lt;$BB57,"",IF(AS$6=$BB57,$T57,IF(AR57&gt;=$O57,"",IF(AR57*$P57*(1.010145+0.002345*AS$5)^10&gt;$O57,$O57,AR57*$P57*(1.010145+0.002345*AS$5)^10)))))</f>
        <v>#VALUE!</v>
      </c>
      <c r="AT57" s="203" t="e">
        <f>IF($S57="",IF(AND(積算水温計算!AT152=FALSE,積算水温計算!AU152=FALSE),"",IF(AND(積算水温計算!AT152=FALSE,積算水温計算!AU152=TRUE),$N57,IF(AS57&gt;=$O57,"",IF(AS57*$P57*(1.010145+0.002345*AT$5)^10&gt;$O57,$O57,AS57*$P57*(1.010145+0.002345*AT$5)^10)))),IF(AT$6&lt;$BB57,"",IF(AT$6=$BB57,$T57,IF(AS57&gt;=$O57,"",IF(AS57*$P57*(1.010145+0.002345*AT$5)^10&gt;$O57,$O57,AS57*$P57*(1.010145+0.002345*AT$5)^10)))))</f>
        <v>#VALUE!</v>
      </c>
      <c r="AU57" s="203" t="e">
        <f>IF($S57="",IF(AND(積算水温計算!AU152=FALSE,積算水温計算!AV152=FALSE),"",IF(AND(積算水温計算!AU152=FALSE,積算水温計算!AV152=TRUE),$N57,IF(AT57&gt;=$O57,"",IF(AT57*$P57*(1.010145+0.002345*AU$5)^10&gt;$O57,$O57,AT57*$P57*(1.010145+0.002345*AU$5)^10)))),IF(AU$6&lt;$BB57,"",IF(AU$6=$BB57,$T57,IF(AT57&gt;=$O57,"",IF(AT57*$P57*(1.010145+0.002345*AU$5)^10&gt;$O57,$O57,AT57*$P57*(1.010145+0.002345*AU$5)^10)))))</f>
        <v>#VALUE!</v>
      </c>
      <c r="AV57" s="203" t="e">
        <f>IF($S57="",IF(AND(積算水温計算!AV152=FALSE,積算水温計算!AW152=FALSE),"",IF(AND(積算水温計算!AV152=FALSE,積算水温計算!AW152=TRUE),$N57,IF(AU57&gt;=$O57,"",IF(AU57*$P57*(1.010145+0.002345*AV$5)^10&gt;$O57,$O57,AU57*$P57*(1.010145+0.002345*AV$5)^10)))),IF(AV$6&lt;$BB57,"",IF(AV$6=$BB57,$T57,IF(AU57&gt;=$O57,"",IF(AU57*$P57*(1.010145+0.002345*AV$5)^10&gt;$O57,$O57,AU57*$P57*(1.010145+0.002345*AV$5)^10)))))</f>
        <v>#VALUE!</v>
      </c>
      <c r="AW57" s="206" t="e">
        <f>IF($S57="",IF(AND(積算水温計算!AW152=FALSE,積算水温計算!AX152=FALSE),"",IF(AND(積算水温計算!AW152=FALSE,積算水温計算!AX152=TRUE),$N57,IF(AV57&gt;=$O57,"",IF(AV57*$P57*(1.010145+0.002345*AW$5)^10&gt;$O57,$O57,AV57*$P57*(1.010145+0.002345*AW$5)^10)))),IF(AW$6&lt;$BB57,"",IF(AW$6=$BB57,$T57,IF(AV57&gt;=$O57,"",IF(AV57*$P57*(1.010145+0.002345*AW$5)^10&gt;$O57,$O57,AV57*$P57*(1.010145+0.002345*AW$5)^10)))))</f>
        <v>#VALUE!</v>
      </c>
      <c r="AX57" s="207" t="e">
        <f>IF($S57="",IF(AND(積算水温計算!AX152=FALSE,積算水温計算!AY152=FALSE),"",IF(AND(積算水温計算!AX152=FALSE,積算水温計算!AY152=TRUE),$N57,IF(AW57&gt;=$O57,"",IF(AW57*$P57*(1.010145+0.002345*AX$5)^10&gt;$O57,$O57,AW57*$P57*(1.010145+0.002345*AX$5)^10)))),IF(AX$6&lt;$BB57,"",IF(AX$6=$BB57,$T57,IF(AW57&gt;=$O57,"",IF(AW57*$P57*(1.010145+0.002345*AX$5)^10&gt;$O57,$O57,AW57*$P57*(1.010145+0.002345*AX$5)^10)))))</f>
        <v>#VALUE!</v>
      </c>
      <c r="AY57" s="203" t="e">
        <f>IF($S57="",IF(AND(積算水温計算!AY152=FALSE,積算水温計算!AZ152=FALSE),"",IF(AND(積算水温計算!AY152=FALSE,積算水温計算!AZ152=TRUE),$N57,IF(AX57&gt;=$O57,"",IF(AX57*$P57*(1.010145+0.002345*AY$5)^10&gt;$O57,$O57,AX57*$P57*(1.010145+0.002345*AY$5)^10)))),IF(AY$6&lt;$BB57,"",IF(AY$6=$BB57,$T57,IF(AX57&gt;=$O57,"",IF(AX57*$P57*(1.010145+0.002345*AY$5)^10&gt;$O57,$O57,AX57*$P57*(1.010145+0.002345*AY$5)^10)))))</f>
        <v>#VALUE!</v>
      </c>
      <c r="AZ57" s="170" t="str">
        <f t="shared" si="1"/>
        <v/>
      </c>
      <c r="BA57" s="170" t="str">
        <f t="shared" si="2"/>
        <v/>
      </c>
      <c r="BB57" s="170" t="str">
        <f t="shared" si="3"/>
        <v/>
      </c>
      <c r="BC57" s="170" t="str">
        <f t="shared" si="4"/>
        <v/>
      </c>
    </row>
    <row r="58" spans="1:55" x14ac:dyDescent="0.4">
      <c r="A58" s="171" t="str">
        <f>IF(●入力フォーム!A58="","",●入力フォーム!A58)</f>
        <v/>
      </c>
      <c r="B58" s="197" t="str">
        <f>IF(●入力フォーム!B58="","",●入力フォーム!B58)</f>
        <v/>
      </c>
      <c r="C58" s="198" t="str">
        <f>IF(●入力フォーム!C58="","",●入力フォーム!C58)</f>
        <v/>
      </c>
      <c r="D58" s="198" t="str">
        <f>IF(●入力フォーム!D58="","",●入力フォーム!D58)</f>
        <v/>
      </c>
      <c r="E58" s="199" t="str">
        <f>IF(●入力フォーム!E58="","",●入力フォーム!E58)</f>
        <v/>
      </c>
      <c r="F58" s="198" t="str">
        <f>IF(●入力フォーム!F58="","",●入力フォーム!F58)</f>
        <v/>
      </c>
      <c r="G58" s="200" t="str">
        <f>IF(●入力フォーム!G58="","",●入力フォーム!G58)</f>
        <v/>
      </c>
      <c r="H58" s="200" t="str">
        <f>IF(●入力フォーム!H58="","",●入力フォーム!H58)</f>
        <v/>
      </c>
      <c r="I58" s="200" t="str">
        <f>IF(●入力フォーム!I58="","",●入力フォーム!I58)</f>
        <v/>
      </c>
      <c r="J58" s="171" t="str">
        <f>IF(●入力フォーム!J58="","",●入力フォーム!J58)</f>
        <v/>
      </c>
      <c r="K58" s="171" t="str">
        <f>IF(●入力フォーム!K58="","",●入力フォーム!K58)</f>
        <v/>
      </c>
      <c r="L58" s="170" t="str">
        <f>IF(●入力フォーム!L58="","",●入力フォーム!L58)</f>
        <v/>
      </c>
      <c r="M58" s="170">
        <f>IF(●入力フォーム!M58="","",●入力フォーム!M58)</f>
        <v>960</v>
      </c>
      <c r="N58" s="201">
        <f>IF(●入力フォーム!N58="","",●入力フォーム!N58)</f>
        <v>0.4</v>
      </c>
      <c r="O58" s="201">
        <f>IF(●入力フォーム!O58="","",●入力フォーム!O58)</f>
        <v>1.3</v>
      </c>
      <c r="P58" s="201">
        <f>IF(●入力フォーム!P58="","",●入力フォーム!P58)</f>
        <v>1</v>
      </c>
      <c r="Q58" s="202" t="str">
        <f>IF(●入力フォーム!Q58="","",●入力フォーム!Q58)</f>
        <v/>
      </c>
      <c r="R58" s="170" t="str">
        <f>IF(●入力フォーム!R58="","",●入力フォーム!R58)</f>
        <v/>
      </c>
      <c r="S58" s="171" t="str">
        <f>IF(●入力フォーム!S58="","",●入力フォーム!S58)</f>
        <v/>
      </c>
      <c r="T58" s="170" t="str">
        <f>IF(●入力フォーム!T58="","",●入力フォーム!T58)</f>
        <v/>
      </c>
      <c r="U58" s="171" t="str">
        <f>IF(●入力フォーム!U58="","",●入力フォーム!U58)</f>
        <v/>
      </c>
      <c r="V58" s="201" t="str">
        <f t="shared" si="5"/>
        <v/>
      </c>
      <c r="W58" s="170" t="str">
        <f>IF(●入力フォーム!W58="","",●入力フォーム!W58)</f>
        <v/>
      </c>
      <c r="X58" s="203"/>
      <c r="Y58" s="203" t="e">
        <f>IF($S58="",IF(AND(積算水温計算!Y153=FALSE,積算水温計算!Z153=FALSE),"",IF(AND(積算水温計算!Y153=FALSE,積算水温計算!Z153=TRUE),$N58,IF(X58&gt;=$O58,"",IF(X58*$P58*(1.010145+0.002345*Y$5)^10&gt;$O58,$O58,X58*$P58*(1.010145+0.002345*Y$5)^10)))),IF(Y$6&lt;$BB58,"",IF(Y$6=$BB58,$T58,IF(X58&gt;=$O58,"",IF(X58*$P58*(1.010145+0.002345*Y$5)^10&gt;$O58,$O58,X58*$P58*(1.010145+0.002345*Y$5)^10)))))</f>
        <v>#VALUE!</v>
      </c>
      <c r="Z58" s="203" t="e">
        <f>IF($S58="",IF(AND(積算水温計算!Z153=FALSE,積算水温計算!AA153=FALSE),"",IF(AND(積算水温計算!Z153=FALSE,積算水温計算!AA153=TRUE),$N58,IF(Y58&gt;=$O58,"",IF(Y58*$P58*(1.010145+0.002345*Z$5)^10&gt;$O58,$O58,Y58*$P58*(1.010145+0.002345*Z$5)^10)))),IF(Z$6&lt;$BB58,"",IF(Z$6=$BB58,$T58,IF(Y58&gt;=$O58,"",IF(Y58*$P58*(1.010145+0.002345*Z$5)^10&gt;$O58,$O58,Y58*$P58*(1.010145+0.002345*Z$5)^10)))))</f>
        <v>#VALUE!</v>
      </c>
      <c r="AA58" s="203" t="e">
        <f>IF($S58="",IF(AND(積算水温計算!AA153=FALSE,積算水温計算!AB153=FALSE),"",IF(AND(積算水温計算!AA153=FALSE,積算水温計算!AB153=TRUE),$N58,IF(Z58&gt;=$O58,"",IF(Z58*$P58*(1.010145+0.002345*AA$5)^10&gt;$O58,$O58,Z58*$P58*(1.010145+0.002345*AA$5)^10)))),IF(AA$6&lt;$BB58,"",IF(AA$6=$BB58,$T58,IF(Z58&gt;=$O58,"",IF(Z58*$P58*(1.010145+0.002345*AA$5)^10&gt;$O58,$O58,Z58*$P58*(1.010145+0.002345*AA$5)^10)))))</f>
        <v>#VALUE!</v>
      </c>
      <c r="AB58" s="203" t="e">
        <f>IF($S58="",IF(AND(積算水温計算!AB153=FALSE,積算水温計算!AC153=FALSE),"",IF(AND(積算水温計算!AB153=FALSE,積算水温計算!AC153=TRUE),$N58,IF(AA58&gt;=$O58,"",IF(AA58*$P58*(1.010145+0.002345*AB$5)^10&gt;$O58,$O58,AA58*$P58*(1.010145+0.002345*AB$5)^10)))),IF(AB$6&lt;$BB58,"",IF(AB$6=$BB58,$T58,IF(AA58&gt;=$O58,"",IF(AA58*$P58*(1.010145+0.002345*AB$5)^10&gt;$O58,$O58,AA58*$P58*(1.010145+0.002345*AB$5)^10)))))</f>
        <v>#VALUE!</v>
      </c>
      <c r="AC58" s="203" t="e">
        <f>IF($S58="",IF(AND(積算水温計算!AC153=FALSE,積算水温計算!AD153=FALSE),"",IF(AND(積算水温計算!AC153=FALSE,積算水温計算!AD153=TRUE),$N58,IF(AB58&gt;=$O58,"",IF(AB58*$P58*(1.010145+0.002345*AC$5)^10&gt;$O58,$O58,AB58*$P58*(1.010145+0.002345*AC$5)^10)))),IF(AC$6&lt;$BB58,"",IF(AC$6=$BB58,$T58,IF(AB58&gt;=$O58,"",IF(AB58*$P58*(1.010145+0.002345*AC$5)^10&gt;$O58,$O58,AB58*$P58*(1.010145+0.002345*AC$5)^10)))))</f>
        <v>#VALUE!</v>
      </c>
      <c r="AD58" s="203" t="e">
        <f>IF($S58="",IF(AND(積算水温計算!AD153=FALSE,積算水温計算!AE153=FALSE),"",IF(AND(積算水温計算!AD153=FALSE,積算水温計算!AE153=TRUE),$N58,IF(AC58&gt;=$O58,"",IF(AC58*$P58*(1.010145+0.002345*AD$5)^10&gt;$O58,$O58,AC58*$P58*(1.010145+0.002345*AD$5)^10)))),IF(AD$6&lt;$BB58,"",IF(AD$6=$BB58,$T58,IF(AC58&gt;=$O58,"",IF(AC58*$P58*(1.010145+0.002345*AD$5)^10&gt;$O58,$O58,AC58*$P58*(1.010145+0.002345*AD$5)^10)))))</f>
        <v>#VALUE!</v>
      </c>
      <c r="AE58" s="203" t="e">
        <f>IF($S58="",IF(AND(積算水温計算!AE153=FALSE,積算水温計算!AF153=FALSE),"",IF(AND(積算水温計算!AE153=FALSE,積算水温計算!AF153=TRUE),$N58,IF(AD58&gt;=$O58,"",IF(AD58*$P58*(1.010145+0.002345*AE$5)^10&gt;$O58,$O58,AD58*$P58*(1.010145+0.002345*AE$5)^10)))),IF(AE$6&lt;$BB58,"",IF(AE$6=$BB58,$T58,IF(AD58&gt;=$O58,"",IF(AD58*$P58*(1.010145+0.002345*AE$5)^10&gt;$O58,$O58,AD58*$P58*(1.010145+0.002345*AE$5)^10)))))</f>
        <v>#VALUE!</v>
      </c>
      <c r="AF58" s="203" t="e">
        <f>IF($S58="",IF(AND(積算水温計算!AF153=FALSE,積算水温計算!AG153=FALSE),"",IF(AND(積算水温計算!AF153=FALSE,積算水温計算!AG153=TRUE),$N58,IF(AE58&gt;=$O58,"",IF(AE58*$P58*(1.010145+0.002345*AF$5)^10&gt;$O58,$O58,AE58*$P58*(1.010145+0.002345*AF$5)^10)))),IF(AF$6&lt;$BB58,"",IF(AF$6=$BB58,$T58,IF(AE58&gt;=$O58,"",IF(AE58*$P58*(1.010145+0.002345*AF$5)^10&gt;$O58,$O58,AE58*$P58*(1.010145+0.002345*AF$5)^10)))))</f>
        <v>#VALUE!</v>
      </c>
      <c r="AG58" s="203" t="e">
        <f>IF($S58="",IF(AND(積算水温計算!AG153=FALSE,積算水温計算!AH153=FALSE),"",IF(AND(積算水温計算!AG153=FALSE,積算水温計算!AH153=TRUE),$N58,IF(AF58&gt;=$O58,"",IF(AF58*$P58*(1.010145+0.002345*AG$5)^10&gt;$O58,$O58,AF58*$P58*(1.010145+0.002345*AG$5)^10)))),IF(AG$6&lt;$BB58,"",IF(AG$6=$BB58,$T58,IF(AF58&gt;=$O58,"",IF(AF58*$P58*(1.010145+0.002345*AG$5)^10&gt;$O58,$O58,AF58*$P58*(1.010145+0.002345*AG$5)^10)))))</f>
        <v>#VALUE!</v>
      </c>
      <c r="AH58" s="203" t="e">
        <f>IF($S58="",IF(AND(積算水温計算!AH153=FALSE,積算水温計算!AI153=FALSE),"",IF(AND(積算水温計算!AH153=FALSE,積算水温計算!AI153=TRUE),$N58,IF(AG58&gt;=$O58,"",IF(AG58*$P58*(1.010145+0.002345*AH$5)^10&gt;$O58,$O58,AG58*$P58*(1.010145+0.002345*AH$5)^10)))),IF(AH$6&lt;$BB58,"",IF(AH$6=$BB58,$T58,IF(AG58&gt;=$O58,"",IF(AG58*$P58*(1.010145+0.002345*AH$5)^10&gt;$O58,$O58,AG58*$P58*(1.010145+0.002345*AH$5)^10)))))</f>
        <v>#VALUE!</v>
      </c>
      <c r="AI58" s="203" t="e">
        <f>IF($S58="",IF(AND(積算水温計算!AI153=FALSE,積算水温計算!AJ153=FALSE),"",IF(AND(積算水温計算!AI153=FALSE,積算水温計算!AJ153=TRUE),$N58,IF(AH58&gt;=$O58,"",IF(AH58*$P58*(1.010145+0.002345*AI$5)^10&gt;$O58,$O58,AH58*$P58*(1.010145+0.002345*AI$5)^10)))),IF(AI$6&lt;$BB58,"",IF(AI$6=$BB58,$T58,IF(AH58&gt;=$O58,"",IF(AH58*$P58*(1.010145+0.002345*AI$5)^10&gt;$O58,$O58,AH58*$P58*(1.010145+0.002345*AI$5)^10)))))</f>
        <v>#VALUE!</v>
      </c>
      <c r="AJ58" s="203" t="e">
        <f>IF($S58="",IF(AND(積算水温計算!AJ153=FALSE,積算水温計算!AK153=FALSE),"",IF(AND(積算水温計算!AJ153=FALSE,積算水温計算!AK153=TRUE),$N58,IF(AI58&gt;=$O58,"",IF(AI58*$P58*(1.010145+0.002345*AJ$5)^10&gt;$O58,$O58,AI58*$P58*(1.010145+0.002345*AJ$5)^10)))),IF(AJ$6&lt;$BB58,"",IF(AJ$6=$BB58,$T58,IF(AI58&gt;=$O58,"",IF(AI58*$P58*(1.010145+0.002345*AJ$5)^10&gt;$O58,$O58,AI58*$P58*(1.010145+0.002345*AJ$5)^10)))))</f>
        <v>#VALUE!</v>
      </c>
      <c r="AK58" s="203" t="e">
        <f>IF($S58="",IF(AND(積算水温計算!AK153=FALSE,積算水温計算!AL153=FALSE),"",IF(AND(積算水温計算!AK153=FALSE,積算水温計算!AL153=TRUE),$N58,IF(AJ58&gt;=$O58,"",IF(AJ58*$P58*(1.010145+0.002345*AK$5)^10&gt;$O58,$O58,AJ58*$P58*(1.010145+0.002345*AK$5)^10)))),IF(AK$6&lt;$BB58,"",IF(AK$6=$BB58,$T58,IF(AJ58&gt;=$O58,"",IF(AJ58*$P58*(1.010145+0.002345*AK$5)^10&gt;$O58,$O58,AJ58*$P58*(1.010145+0.002345*AK$5)^10)))))</f>
        <v>#VALUE!</v>
      </c>
      <c r="AL58" s="203" t="e">
        <f>IF($S58="",IF(AND(積算水温計算!AL153=FALSE,積算水温計算!AM153=FALSE),"",IF(AND(積算水温計算!AL153=FALSE,積算水温計算!AM153=TRUE),$N58,IF(AK58&gt;=$O58,"",IF(AK58*$P58*(1.010145+0.002345*AL$5)^10&gt;$O58,$O58,AK58*$P58*(1.010145+0.002345*AL$5)^10)))),IF(AL$6&lt;$BB58,"",IF(AL$6=$BB58,$T58,IF(AK58&gt;=$O58,"",IF(AK58*$P58*(1.010145+0.002345*AL$5)^10&gt;$O58,$O58,AK58*$P58*(1.010145+0.002345*AL$5)^10)))))</f>
        <v>#VALUE!</v>
      </c>
      <c r="AM58" s="203" t="e">
        <f>IF($S58="",IF(AND(積算水温計算!AM153=FALSE,積算水温計算!AN153=FALSE),"",IF(AND(積算水温計算!AM153=FALSE,積算水温計算!AN153=TRUE),$N58,IF(AL58&gt;=$O58,"",IF(AL58*$P58*(1.010145+0.002345*AM$5)^10&gt;$O58,$O58,AL58*$P58*(1.010145+0.002345*AM$5)^10)))),IF(AM$6&lt;$BB58,"",IF(AM$6=$BB58,$T58,IF(AL58&gt;=$O58,"",IF(AL58*$P58*(1.010145+0.002345*AM$5)^10&gt;$O58,$O58,AL58*$P58*(1.010145+0.002345*AM$5)^10)))))</f>
        <v>#VALUE!</v>
      </c>
      <c r="AN58" s="203" t="e">
        <f>IF($S58="",IF(AND(積算水温計算!AN153=FALSE,積算水温計算!AO153=FALSE),"",IF(AND(積算水温計算!AN153=FALSE,積算水温計算!AO153=TRUE),$N58,IF(AM58&gt;=$O58,"",IF(AM58*$P58*(1.010145+0.002345*AN$5)^10&gt;$O58,$O58,AM58*$P58*(1.010145+0.002345*AN$5)^10)))),IF(AN$6&lt;$BB58,"",IF(AN$6=$BB58,$T58,IF(AM58&gt;=$O58,"",IF(AM58*$P58*(1.010145+0.002345*AN$5)^10&gt;$O58,$O58,AM58*$P58*(1.010145+0.002345*AN$5)^10)))))</f>
        <v>#VALUE!</v>
      </c>
      <c r="AO58" s="203" t="e">
        <f>IF($S58="",IF(AND(積算水温計算!AO153=FALSE,積算水温計算!AP153=FALSE),"",IF(AND(積算水温計算!AO153=FALSE,積算水温計算!AP153=TRUE),$N58,IF(AN58&gt;=$O58,"",IF(AN58*$P58*(1.010145+0.002345*AO$5)^10&gt;$O58,$O58,AN58*$P58*(1.010145+0.002345*AO$5)^10)))),IF(AO$6&lt;$BB58,"",IF(AO$6=$BB58,$T58,IF(AN58&gt;=$O58,"",IF(AN58*$P58*(1.010145+0.002345*AO$5)^10&gt;$O58,$O58,AN58*$P58*(1.010145+0.002345*AO$5)^10)))))</f>
        <v>#VALUE!</v>
      </c>
      <c r="AP58" s="203" t="e">
        <f>IF($S58="",IF(AND(積算水温計算!AP153=FALSE,積算水温計算!AQ153=FALSE),"",IF(AND(積算水温計算!AP153=FALSE,積算水温計算!AQ153=TRUE),$N58,IF(AO58&gt;=$O58,"",IF(AO58*$P58*(1.010145+0.002345*AP$5)^10&gt;$O58,$O58,AO58*$P58*(1.010145+0.002345*AP$5)^10)))),IF(AP$6&lt;$BB58,"",IF(AP$6=$BB58,$T58,IF(AO58&gt;=$O58,"",IF(AO58*$P58*(1.010145+0.002345*AP$5)^10&gt;$O58,$O58,AO58*$P58*(1.010145+0.002345*AP$5)^10)))))</f>
        <v>#VALUE!</v>
      </c>
      <c r="AQ58" s="204" t="e">
        <f>IF($S58="",IF(AND(積算水温計算!AQ153=FALSE,積算水温計算!AR153=FALSE),"",IF(AND(積算水温計算!AQ153=FALSE,積算水温計算!AR153=TRUE),$N58,IF(AP58&gt;=$O58,"",IF(AP58*$P58*(1.010145+0.002345*AQ$5)^10&gt;$O58,$O58,AP58*$P58*(1.010145+0.002345*AQ$5)^10)))),IF(AQ$6&lt;$BB58,"",IF(AQ$6=$BB58,$T58,IF(AP58&gt;=$O58,"",IF(AP58*$P58*(1.010145+0.002345*AQ$5)^10&gt;$O58,$O58,AP58*$P58*(1.010145+0.002345*AQ$5)^10)))))</f>
        <v>#VALUE!</v>
      </c>
      <c r="AR58" s="205" t="e">
        <f>IF($S58="",IF(AND(積算水温計算!AR153=FALSE,積算水温計算!AS153=FALSE),"",IF(AND(積算水温計算!AR153=FALSE,積算水温計算!AS153=TRUE),$N58,IF(AQ58&gt;=$O58,"",IF(AQ58*$P58*(1.010145+0.002345*AR$5)^10&gt;$O58,$O58,AQ58*$P58*(1.010145+0.002345*AR$5)^10)))),IF(AR$6&lt;$BB58,"",IF(AR$6=$BB58,$T58,IF(AQ58&gt;=$O58,"",IF(AQ58*$P58*(1.010145+0.002345*AR$5)^10&gt;$O58,$O58,AQ58*$P58*(1.010145+0.002345*AR$5)^10)))))</f>
        <v>#VALUE!</v>
      </c>
      <c r="AS58" s="203" t="e">
        <f>IF($S58="",IF(AND(積算水温計算!AS153=FALSE,積算水温計算!AT153=FALSE),"",IF(AND(積算水温計算!AS153=FALSE,積算水温計算!AT153=TRUE),$N58,IF(AR58&gt;=$O58,"",IF(AR58*$P58*(1.010145+0.002345*AS$5)^10&gt;$O58,$O58,AR58*$P58*(1.010145+0.002345*AS$5)^10)))),IF(AS$6&lt;$BB58,"",IF(AS$6=$BB58,$T58,IF(AR58&gt;=$O58,"",IF(AR58*$P58*(1.010145+0.002345*AS$5)^10&gt;$O58,$O58,AR58*$P58*(1.010145+0.002345*AS$5)^10)))))</f>
        <v>#VALUE!</v>
      </c>
      <c r="AT58" s="203" t="e">
        <f>IF($S58="",IF(AND(積算水温計算!AT153=FALSE,積算水温計算!AU153=FALSE),"",IF(AND(積算水温計算!AT153=FALSE,積算水温計算!AU153=TRUE),$N58,IF(AS58&gt;=$O58,"",IF(AS58*$P58*(1.010145+0.002345*AT$5)^10&gt;$O58,$O58,AS58*$P58*(1.010145+0.002345*AT$5)^10)))),IF(AT$6&lt;$BB58,"",IF(AT$6=$BB58,$T58,IF(AS58&gt;=$O58,"",IF(AS58*$P58*(1.010145+0.002345*AT$5)^10&gt;$O58,$O58,AS58*$P58*(1.010145+0.002345*AT$5)^10)))))</f>
        <v>#VALUE!</v>
      </c>
      <c r="AU58" s="203" t="e">
        <f>IF($S58="",IF(AND(積算水温計算!AU153=FALSE,積算水温計算!AV153=FALSE),"",IF(AND(積算水温計算!AU153=FALSE,積算水温計算!AV153=TRUE),$N58,IF(AT58&gt;=$O58,"",IF(AT58*$P58*(1.010145+0.002345*AU$5)^10&gt;$O58,$O58,AT58*$P58*(1.010145+0.002345*AU$5)^10)))),IF(AU$6&lt;$BB58,"",IF(AU$6=$BB58,$T58,IF(AT58&gt;=$O58,"",IF(AT58*$P58*(1.010145+0.002345*AU$5)^10&gt;$O58,$O58,AT58*$P58*(1.010145+0.002345*AU$5)^10)))))</f>
        <v>#VALUE!</v>
      </c>
      <c r="AV58" s="203" t="e">
        <f>IF($S58="",IF(AND(積算水温計算!AV153=FALSE,積算水温計算!AW153=FALSE),"",IF(AND(積算水温計算!AV153=FALSE,積算水温計算!AW153=TRUE),$N58,IF(AU58&gt;=$O58,"",IF(AU58*$P58*(1.010145+0.002345*AV$5)^10&gt;$O58,$O58,AU58*$P58*(1.010145+0.002345*AV$5)^10)))),IF(AV$6&lt;$BB58,"",IF(AV$6=$BB58,$T58,IF(AU58&gt;=$O58,"",IF(AU58*$P58*(1.010145+0.002345*AV$5)^10&gt;$O58,$O58,AU58*$P58*(1.010145+0.002345*AV$5)^10)))))</f>
        <v>#VALUE!</v>
      </c>
      <c r="AW58" s="206" t="e">
        <f>IF($S58="",IF(AND(積算水温計算!AW153=FALSE,積算水温計算!AX153=FALSE),"",IF(AND(積算水温計算!AW153=FALSE,積算水温計算!AX153=TRUE),$N58,IF(AV58&gt;=$O58,"",IF(AV58*$P58*(1.010145+0.002345*AW$5)^10&gt;$O58,$O58,AV58*$P58*(1.010145+0.002345*AW$5)^10)))),IF(AW$6&lt;$BB58,"",IF(AW$6=$BB58,$T58,IF(AV58&gt;=$O58,"",IF(AV58*$P58*(1.010145+0.002345*AW$5)^10&gt;$O58,$O58,AV58*$P58*(1.010145+0.002345*AW$5)^10)))))</f>
        <v>#VALUE!</v>
      </c>
      <c r="AX58" s="207" t="e">
        <f>IF($S58="",IF(AND(積算水温計算!AX153=FALSE,積算水温計算!AY153=FALSE),"",IF(AND(積算水温計算!AX153=FALSE,積算水温計算!AY153=TRUE),$N58,IF(AW58&gt;=$O58,"",IF(AW58*$P58*(1.010145+0.002345*AX$5)^10&gt;$O58,$O58,AW58*$P58*(1.010145+0.002345*AX$5)^10)))),IF(AX$6&lt;$BB58,"",IF(AX$6=$BB58,$T58,IF(AW58&gt;=$O58,"",IF(AW58*$P58*(1.010145+0.002345*AX$5)^10&gt;$O58,$O58,AW58*$P58*(1.010145+0.002345*AX$5)^10)))))</f>
        <v>#VALUE!</v>
      </c>
      <c r="AY58" s="203" t="e">
        <f>IF($S58="",IF(AND(積算水温計算!AY153=FALSE,積算水温計算!AZ153=FALSE),"",IF(AND(積算水温計算!AY153=FALSE,積算水温計算!AZ153=TRUE),$N58,IF(AX58&gt;=$O58,"",IF(AX58*$P58*(1.010145+0.002345*AY$5)^10&gt;$O58,$O58,AX58*$P58*(1.010145+0.002345*AY$5)^10)))),IF(AY$6&lt;$BB58,"",IF(AY$6=$BB58,$T58,IF(AX58&gt;=$O58,"",IF(AX58*$P58*(1.010145+0.002345*AY$5)^10&gt;$O58,$O58,AX58*$P58*(1.010145+0.002345*AY$5)^10)))))</f>
        <v>#VALUE!</v>
      </c>
      <c r="AZ58" s="170" t="str">
        <f t="shared" si="1"/>
        <v/>
      </c>
      <c r="BA58" s="170" t="str">
        <f t="shared" si="2"/>
        <v/>
      </c>
      <c r="BB58" s="170" t="str">
        <f t="shared" si="3"/>
        <v/>
      </c>
      <c r="BC58" s="170" t="str">
        <f t="shared" si="4"/>
        <v/>
      </c>
    </row>
    <row r="59" spans="1:55" x14ac:dyDescent="0.4">
      <c r="A59" s="171" t="str">
        <f>IF(●入力フォーム!A59="","",●入力フォーム!A59)</f>
        <v/>
      </c>
      <c r="B59" s="197" t="str">
        <f>IF(●入力フォーム!B59="","",●入力フォーム!B59)</f>
        <v/>
      </c>
      <c r="C59" s="198" t="str">
        <f>IF(●入力フォーム!C59="","",●入力フォーム!C59)</f>
        <v/>
      </c>
      <c r="D59" s="198" t="str">
        <f>IF(●入力フォーム!D59="","",●入力フォーム!D59)</f>
        <v/>
      </c>
      <c r="E59" s="199" t="str">
        <f>IF(●入力フォーム!E59="","",●入力フォーム!E59)</f>
        <v/>
      </c>
      <c r="F59" s="198" t="str">
        <f>IF(●入力フォーム!F59="","",●入力フォーム!F59)</f>
        <v/>
      </c>
      <c r="G59" s="200" t="str">
        <f>IF(●入力フォーム!G59="","",●入力フォーム!G59)</f>
        <v/>
      </c>
      <c r="H59" s="200" t="str">
        <f>IF(●入力フォーム!H59="","",●入力フォーム!H59)</f>
        <v/>
      </c>
      <c r="I59" s="200" t="str">
        <f>IF(●入力フォーム!I59="","",●入力フォーム!I59)</f>
        <v/>
      </c>
      <c r="J59" s="171" t="str">
        <f>IF(●入力フォーム!J59="","",●入力フォーム!J59)</f>
        <v/>
      </c>
      <c r="K59" s="171" t="str">
        <f>IF(●入力フォーム!K59="","",●入力フォーム!K59)</f>
        <v/>
      </c>
      <c r="L59" s="170" t="str">
        <f>IF(●入力フォーム!L59="","",●入力フォーム!L59)</f>
        <v/>
      </c>
      <c r="M59" s="170">
        <f>IF(●入力フォーム!M59="","",●入力フォーム!M59)</f>
        <v>960</v>
      </c>
      <c r="N59" s="201">
        <f>IF(●入力フォーム!N59="","",●入力フォーム!N59)</f>
        <v>0.4</v>
      </c>
      <c r="O59" s="201">
        <f>IF(●入力フォーム!O59="","",●入力フォーム!O59)</f>
        <v>1.3</v>
      </c>
      <c r="P59" s="201">
        <f>IF(●入力フォーム!P59="","",●入力フォーム!P59)</f>
        <v>1</v>
      </c>
      <c r="Q59" s="202" t="str">
        <f>IF(●入力フォーム!Q59="","",●入力フォーム!Q59)</f>
        <v/>
      </c>
      <c r="R59" s="170" t="str">
        <f>IF(●入力フォーム!R59="","",●入力フォーム!R59)</f>
        <v/>
      </c>
      <c r="S59" s="171" t="str">
        <f>IF(●入力フォーム!S59="","",●入力フォーム!S59)</f>
        <v/>
      </c>
      <c r="T59" s="170" t="str">
        <f>IF(●入力フォーム!T59="","",●入力フォーム!T59)</f>
        <v/>
      </c>
      <c r="U59" s="171" t="str">
        <f>IF(●入力フォーム!U59="","",●入力フォーム!U59)</f>
        <v/>
      </c>
      <c r="V59" s="201" t="str">
        <f t="shared" si="5"/>
        <v/>
      </c>
      <c r="W59" s="170" t="str">
        <f>IF(●入力フォーム!W59="","",●入力フォーム!W59)</f>
        <v/>
      </c>
      <c r="X59" s="203"/>
      <c r="Y59" s="203" t="e">
        <f>IF($S59="",IF(AND(積算水温計算!Y154=FALSE,積算水温計算!Z154=FALSE),"",IF(AND(積算水温計算!Y154=FALSE,積算水温計算!Z154=TRUE),$N59,IF(X59&gt;=$O59,"",IF(X59*$P59*(1.010145+0.002345*Y$5)^10&gt;$O59,$O59,X59*$P59*(1.010145+0.002345*Y$5)^10)))),IF(Y$6&lt;$BB59,"",IF(Y$6=$BB59,$T59,IF(X59&gt;=$O59,"",IF(X59*$P59*(1.010145+0.002345*Y$5)^10&gt;$O59,$O59,X59*$P59*(1.010145+0.002345*Y$5)^10)))))</f>
        <v>#VALUE!</v>
      </c>
      <c r="Z59" s="203" t="e">
        <f>IF($S59="",IF(AND(積算水温計算!Z154=FALSE,積算水温計算!AA154=FALSE),"",IF(AND(積算水温計算!Z154=FALSE,積算水温計算!AA154=TRUE),$N59,IF(Y59&gt;=$O59,"",IF(Y59*$P59*(1.010145+0.002345*Z$5)^10&gt;$O59,$O59,Y59*$P59*(1.010145+0.002345*Z$5)^10)))),IF(Z$6&lt;$BB59,"",IF(Z$6=$BB59,$T59,IF(Y59&gt;=$O59,"",IF(Y59*$P59*(1.010145+0.002345*Z$5)^10&gt;$O59,$O59,Y59*$P59*(1.010145+0.002345*Z$5)^10)))))</f>
        <v>#VALUE!</v>
      </c>
      <c r="AA59" s="203" t="e">
        <f>IF($S59="",IF(AND(積算水温計算!AA154=FALSE,積算水温計算!AB154=FALSE),"",IF(AND(積算水温計算!AA154=FALSE,積算水温計算!AB154=TRUE),$N59,IF(Z59&gt;=$O59,"",IF(Z59*$P59*(1.010145+0.002345*AA$5)^10&gt;$O59,$O59,Z59*$P59*(1.010145+0.002345*AA$5)^10)))),IF(AA$6&lt;$BB59,"",IF(AA$6=$BB59,$T59,IF(Z59&gt;=$O59,"",IF(Z59*$P59*(1.010145+0.002345*AA$5)^10&gt;$O59,$O59,Z59*$P59*(1.010145+0.002345*AA$5)^10)))))</f>
        <v>#VALUE!</v>
      </c>
      <c r="AB59" s="203" t="e">
        <f>IF($S59="",IF(AND(積算水温計算!AB154=FALSE,積算水温計算!AC154=FALSE),"",IF(AND(積算水温計算!AB154=FALSE,積算水温計算!AC154=TRUE),$N59,IF(AA59&gt;=$O59,"",IF(AA59*$P59*(1.010145+0.002345*AB$5)^10&gt;$O59,$O59,AA59*$P59*(1.010145+0.002345*AB$5)^10)))),IF(AB$6&lt;$BB59,"",IF(AB$6=$BB59,$T59,IF(AA59&gt;=$O59,"",IF(AA59*$P59*(1.010145+0.002345*AB$5)^10&gt;$O59,$O59,AA59*$P59*(1.010145+0.002345*AB$5)^10)))))</f>
        <v>#VALUE!</v>
      </c>
      <c r="AC59" s="203" t="e">
        <f>IF($S59="",IF(AND(積算水温計算!AC154=FALSE,積算水温計算!AD154=FALSE),"",IF(AND(積算水温計算!AC154=FALSE,積算水温計算!AD154=TRUE),$N59,IF(AB59&gt;=$O59,"",IF(AB59*$P59*(1.010145+0.002345*AC$5)^10&gt;$O59,$O59,AB59*$P59*(1.010145+0.002345*AC$5)^10)))),IF(AC$6&lt;$BB59,"",IF(AC$6=$BB59,$T59,IF(AB59&gt;=$O59,"",IF(AB59*$P59*(1.010145+0.002345*AC$5)^10&gt;$O59,$O59,AB59*$P59*(1.010145+0.002345*AC$5)^10)))))</f>
        <v>#VALUE!</v>
      </c>
      <c r="AD59" s="203" t="e">
        <f>IF($S59="",IF(AND(積算水温計算!AD154=FALSE,積算水温計算!AE154=FALSE),"",IF(AND(積算水温計算!AD154=FALSE,積算水温計算!AE154=TRUE),$N59,IF(AC59&gt;=$O59,"",IF(AC59*$P59*(1.010145+0.002345*AD$5)^10&gt;$O59,$O59,AC59*$P59*(1.010145+0.002345*AD$5)^10)))),IF(AD$6&lt;$BB59,"",IF(AD$6=$BB59,$T59,IF(AC59&gt;=$O59,"",IF(AC59*$P59*(1.010145+0.002345*AD$5)^10&gt;$O59,$O59,AC59*$P59*(1.010145+0.002345*AD$5)^10)))))</f>
        <v>#VALUE!</v>
      </c>
      <c r="AE59" s="203" t="e">
        <f>IF($S59="",IF(AND(積算水温計算!AE154=FALSE,積算水温計算!AF154=FALSE),"",IF(AND(積算水温計算!AE154=FALSE,積算水温計算!AF154=TRUE),$N59,IF(AD59&gt;=$O59,"",IF(AD59*$P59*(1.010145+0.002345*AE$5)^10&gt;$O59,$O59,AD59*$P59*(1.010145+0.002345*AE$5)^10)))),IF(AE$6&lt;$BB59,"",IF(AE$6=$BB59,$T59,IF(AD59&gt;=$O59,"",IF(AD59*$P59*(1.010145+0.002345*AE$5)^10&gt;$O59,$O59,AD59*$P59*(1.010145+0.002345*AE$5)^10)))))</f>
        <v>#VALUE!</v>
      </c>
      <c r="AF59" s="203" t="e">
        <f>IF($S59="",IF(AND(積算水温計算!AF154=FALSE,積算水温計算!AG154=FALSE),"",IF(AND(積算水温計算!AF154=FALSE,積算水温計算!AG154=TRUE),$N59,IF(AE59&gt;=$O59,"",IF(AE59*$P59*(1.010145+0.002345*AF$5)^10&gt;$O59,$O59,AE59*$P59*(1.010145+0.002345*AF$5)^10)))),IF(AF$6&lt;$BB59,"",IF(AF$6=$BB59,$T59,IF(AE59&gt;=$O59,"",IF(AE59*$P59*(1.010145+0.002345*AF$5)^10&gt;$O59,$O59,AE59*$P59*(1.010145+0.002345*AF$5)^10)))))</f>
        <v>#VALUE!</v>
      </c>
      <c r="AG59" s="203" t="e">
        <f>IF($S59="",IF(AND(積算水温計算!AG154=FALSE,積算水温計算!AH154=FALSE),"",IF(AND(積算水温計算!AG154=FALSE,積算水温計算!AH154=TRUE),$N59,IF(AF59&gt;=$O59,"",IF(AF59*$P59*(1.010145+0.002345*AG$5)^10&gt;$O59,$O59,AF59*$P59*(1.010145+0.002345*AG$5)^10)))),IF(AG$6&lt;$BB59,"",IF(AG$6=$BB59,$T59,IF(AF59&gt;=$O59,"",IF(AF59*$P59*(1.010145+0.002345*AG$5)^10&gt;$O59,$O59,AF59*$P59*(1.010145+0.002345*AG$5)^10)))))</f>
        <v>#VALUE!</v>
      </c>
      <c r="AH59" s="203" t="e">
        <f>IF($S59="",IF(AND(積算水温計算!AH154=FALSE,積算水温計算!AI154=FALSE),"",IF(AND(積算水温計算!AH154=FALSE,積算水温計算!AI154=TRUE),$N59,IF(AG59&gt;=$O59,"",IF(AG59*$P59*(1.010145+0.002345*AH$5)^10&gt;$O59,$O59,AG59*$P59*(1.010145+0.002345*AH$5)^10)))),IF(AH$6&lt;$BB59,"",IF(AH$6=$BB59,$T59,IF(AG59&gt;=$O59,"",IF(AG59*$P59*(1.010145+0.002345*AH$5)^10&gt;$O59,$O59,AG59*$P59*(1.010145+0.002345*AH$5)^10)))))</f>
        <v>#VALUE!</v>
      </c>
      <c r="AI59" s="203" t="e">
        <f>IF($S59="",IF(AND(積算水温計算!AI154=FALSE,積算水温計算!AJ154=FALSE),"",IF(AND(積算水温計算!AI154=FALSE,積算水温計算!AJ154=TRUE),$N59,IF(AH59&gt;=$O59,"",IF(AH59*$P59*(1.010145+0.002345*AI$5)^10&gt;$O59,$O59,AH59*$P59*(1.010145+0.002345*AI$5)^10)))),IF(AI$6&lt;$BB59,"",IF(AI$6=$BB59,$T59,IF(AH59&gt;=$O59,"",IF(AH59*$P59*(1.010145+0.002345*AI$5)^10&gt;$O59,$O59,AH59*$P59*(1.010145+0.002345*AI$5)^10)))))</f>
        <v>#VALUE!</v>
      </c>
      <c r="AJ59" s="203" t="e">
        <f>IF($S59="",IF(AND(積算水温計算!AJ154=FALSE,積算水温計算!AK154=FALSE),"",IF(AND(積算水温計算!AJ154=FALSE,積算水温計算!AK154=TRUE),$N59,IF(AI59&gt;=$O59,"",IF(AI59*$P59*(1.010145+0.002345*AJ$5)^10&gt;$O59,$O59,AI59*$P59*(1.010145+0.002345*AJ$5)^10)))),IF(AJ$6&lt;$BB59,"",IF(AJ$6=$BB59,$T59,IF(AI59&gt;=$O59,"",IF(AI59*$P59*(1.010145+0.002345*AJ$5)^10&gt;$O59,$O59,AI59*$P59*(1.010145+0.002345*AJ$5)^10)))))</f>
        <v>#VALUE!</v>
      </c>
      <c r="AK59" s="203" t="e">
        <f>IF($S59="",IF(AND(積算水温計算!AK154=FALSE,積算水温計算!AL154=FALSE),"",IF(AND(積算水温計算!AK154=FALSE,積算水温計算!AL154=TRUE),$N59,IF(AJ59&gt;=$O59,"",IF(AJ59*$P59*(1.010145+0.002345*AK$5)^10&gt;$O59,$O59,AJ59*$P59*(1.010145+0.002345*AK$5)^10)))),IF(AK$6&lt;$BB59,"",IF(AK$6=$BB59,$T59,IF(AJ59&gt;=$O59,"",IF(AJ59*$P59*(1.010145+0.002345*AK$5)^10&gt;$O59,$O59,AJ59*$P59*(1.010145+0.002345*AK$5)^10)))))</f>
        <v>#VALUE!</v>
      </c>
      <c r="AL59" s="203" t="e">
        <f>IF($S59="",IF(AND(積算水温計算!AL154=FALSE,積算水温計算!AM154=FALSE),"",IF(AND(積算水温計算!AL154=FALSE,積算水温計算!AM154=TRUE),$N59,IF(AK59&gt;=$O59,"",IF(AK59*$P59*(1.010145+0.002345*AL$5)^10&gt;$O59,$O59,AK59*$P59*(1.010145+0.002345*AL$5)^10)))),IF(AL$6&lt;$BB59,"",IF(AL$6=$BB59,$T59,IF(AK59&gt;=$O59,"",IF(AK59*$P59*(1.010145+0.002345*AL$5)^10&gt;$O59,$O59,AK59*$P59*(1.010145+0.002345*AL$5)^10)))))</f>
        <v>#VALUE!</v>
      </c>
      <c r="AM59" s="203" t="e">
        <f>IF($S59="",IF(AND(積算水温計算!AM154=FALSE,積算水温計算!AN154=FALSE),"",IF(AND(積算水温計算!AM154=FALSE,積算水温計算!AN154=TRUE),$N59,IF(AL59&gt;=$O59,"",IF(AL59*$P59*(1.010145+0.002345*AM$5)^10&gt;$O59,$O59,AL59*$P59*(1.010145+0.002345*AM$5)^10)))),IF(AM$6&lt;$BB59,"",IF(AM$6=$BB59,$T59,IF(AL59&gt;=$O59,"",IF(AL59*$P59*(1.010145+0.002345*AM$5)^10&gt;$O59,$O59,AL59*$P59*(1.010145+0.002345*AM$5)^10)))))</f>
        <v>#VALUE!</v>
      </c>
      <c r="AN59" s="203" t="e">
        <f>IF($S59="",IF(AND(積算水温計算!AN154=FALSE,積算水温計算!AO154=FALSE),"",IF(AND(積算水温計算!AN154=FALSE,積算水温計算!AO154=TRUE),$N59,IF(AM59&gt;=$O59,"",IF(AM59*$P59*(1.010145+0.002345*AN$5)^10&gt;$O59,$O59,AM59*$P59*(1.010145+0.002345*AN$5)^10)))),IF(AN$6&lt;$BB59,"",IF(AN$6=$BB59,$T59,IF(AM59&gt;=$O59,"",IF(AM59*$P59*(1.010145+0.002345*AN$5)^10&gt;$O59,$O59,AM59*$P59*(1.010145+0.002345*AN$5)^10)))))</f>
        <v>#VALUE!</v>
      </c>
      <c r="AO59" s="203" t="e">
        <f>IF($S59="",IF(AND(積算水温計算!AO154=FALSE,積算水温計算!AP154=FALSE),"",IF(AND(積算水温計算!AO154=FALSE,積算水温計算!AP154=TRUE),$N59,IF(AN59&gt;=$O59,"",IF(AN59*$P59*(1.010145+0.002345*AO$5)^10&gt;$O59,$O59,AN59*$P59*(1.010145+0.002345*AO$5)^10)))),IF(AO$6&lt;$BB59,"",IF(AO$6=$BB59,$T59,IF(AN59&gt;=$O59,"",IF(AN59*$P59*(1.010145+0.002345*AO$5)^10&gt;$O59,$O59,AN59*$P59*(1.010145+0.002345*AO$5)^10)))))</f>
        <v>#VALUE!</v>
      </c>
      <c r="AP59" s="203" t="e">
        <f>IF($S59="",IF(AND(積算水温計算!AP154=FALSE,積算水温計算!AQ154=FALSE),"",IF(AND(積算水温計算!AP154=FALSE,積算水温計算!AQ154=TRUE),$N59,IF(AO59&gt;=$O59,"",IF(AO59*$P59*(1.010145+0.002345*AP$5)^10&gt;$O59,$O59,AO59*$P59*(1.010145+0.002345*AP$5)^10)))),IF(AP$6&lt;$BB59,"",IF(AP$6=$BB59,$T59,IF(AO59&gt;=$O59,"",IF(AO59*$P59*(1.010145+0.002345*AP$5)^10&gt;$O59,$O59,AO59*$P59*(1.010145+0.002345*AP$5)^10)))))</f>
        <v>#VALUE!</v>
      </c>
      <c r="AQ59" s="204" t="e">
        <f>IF($S59="",IF(AND(積算水温計算!AQ154=FALSE,積算水温計算!AR154=FALSE),"",IF(AND(積算水温計算!AQ154=FALSE,積算水温計算!AR154=TRUE),$N59,IF(AP59&gt;=$O59,"",IF(AP59*$P59*(1.010145+0.002345*AQ$5)^10&gt;$O59,$O59,AP59*$P59*(1.010145+0.002345*AQ$5)^10)))),IF(AQ$6&lt;$BB59,"",IF(AQ$6=$BB59,$T59,IF(AP59&gt;=$O59,"",IF(AP59*$P59*(1.010145+0.002345*AQ$5)^10&gt;$O59,$O59,AP59*$P59*(1.010145+0.002345*AQ$5)^10)))))</f>
        <v>#VALUE!</v>
      </c>
      <c r="AR59" s="205" t="e">
        <f>IF($S59="",IF(AND(積算水温計算!AR154=FALSE,積算水温計算!AS154=FALSE),"",IF(AND(積算水温計算!AR154=FALSE,積算水温計算!AS154=TRUE),$N59,IF(AQ59&gt;=$O59,"",IF(AQ59*$P59*(1.010145+0.002345*AR$5)^10&gt;$O59,$O59,AQ59*$P59*(1.010145+0.002345*AR$5)^10)))),IF(AR$6&lt;$BB59,"",IF(AR$6=$BB59,$T59,IF(AQ59&gt;=$O59,"",IF(AQ59*$P59*(1.010145+0.002345*AR$5)^10&gt;$O59,$O59,AQ59*$P59*(1.010145+0.002345*AR$5)^10)))))</f>
        <v>#VALUE!</v>
      </c>
      <c r="AS59" s="203" t="e">
        <f>IF($S59="",IF(AND(積算水温計算!AS154=FALSE,積算水温計算!AT154=FALSE),"",IF(AND(積算水温計算!AS154=FALSE,積算水温計算!AT154=TRUE),$N59,IF(AR59&gt;=$O59,"",IF(AR59*$P59*(1.010145+0.002345*AS$5)^10&gt;$O59,$O59,AR59*$P59*(1.010145+0.002345*AS$5)^10)))),IF(AS$6&lt;$BB59,"",IF(AS$6=$BB59,$T59,IF(AR59&gt;=$O59,"",IF(AR59*$P59*(1.010145+0.002345*AS$5)^10&gt;$O59,$O59,AR59*$P59*(1.010145+0.002345*AS$5)^10)))))</f>
        <v>#VALUE!</v>
      </c>
      <c r="AT59" s="203" t="e">
        <f>IF($S59="",IF(AND(積算水温計算!AT154=FALSE,積算水温計算!AU154=FALSE),"",IF(AND(積算水温計算!AT154=FALSE,積算水温計算!AU154=TRUE),$N59,IF(AS59&gt;=$O59,"",IF(AS59*$P59*(1.010145+0.002345*AT$5)^10&gt;$O59,$O59,AS59*$P59*(1.010145+0.002345*AT$5)^10)))),IF(AT$6&lt;$BB59,"",IF(AT$6=$BB59,$T59,IF(AS59&gt;=$O59,"",IF(AS59*$P59*(1.010145+0.002345*AT$5)^10&gt;$O59,$O59,AS59*$P59*(1.010145+0.002345*AT$5)^10)))))</f>
        <v>#VALUE!</v>
      </c>
      <c r="AU59" s="203" t="e">
        <f>IF($S59="",IF(AND(積算水温計算!AU154=FALSE,積算水温計算!AV154=FALSE),"",IF(AND(積算水温計算!AU154=FALSE,積算水温計算!AV154=TRUE),$N59,IF(AT59&gt;=$O59,"",IF(AT59*$P59*(1.010145+0.002345*AU$5)^10&gt;$O59,$O59,AT59*$P59*(1.010145+0.002345*AU$5)^10)))),IF(AU$6&lt;$BB59,"",IF(AU$6=$BB59,$T59,IF(AT59&gt;=$O59,"",IF(AT59*$P59*(1.010145+0.002345*AU$5)^10&gt;$O59,$O59,AT59*$P59*(1.010145+0.002345*AU$5)^10)))))</f>
        <v>#VALUE!</v>
      </c>
      <c r="AV59" s="203" t="e">
        <f>IF($S59="",IF(AND(積算水温計算!AV154=FALSE,積算水温計算!AW154=FALSE),"",IF(AND(積算水温計算!AV154=FALSE,積算水温計算!AW154=TRUE),$N59,IF(AU59&gt;=$O59,"",IF(AU59*$P59*(1.010145+0.002345*AV$5)^10&gt;$O59,$O59,AU59*$P59*(1.010145+0.002345*AV$5)^10)))),IF(AV$6&lt;$BB59,"",IF(AV$6=$BB59,$T59,IF(AU59&gt;=$O59,"",IF(AU59*$P59*(1.010145+0.002345*AV$5)^10&gt;$O59,$O59,AU59*$P59*(1.010145+0.002345*AV$5)^10)))))</f>
        <v>#VALUE!</v>
      </c>
      <c r="AW59" s="206" t="e">
        <f>IF($S59="",IF(AND(積算水温計算!AW154=FALSE,積算水温計算!AX154=FALSE),"",IF(AND(積算水温計算!AW154=FALSE,積算水温計算!AX154=TRUE),$N59,IF(AV59&gt;=$O59,"",IF(AV59*$P59*(1.010145+0.002345*AW$5)^10&gt;$O59,$O59,AV59*$P59*(1.010145+0.002345*AW$5)^10)))),IF(AW$6&lt;$BB59,"",IF(AW$6=$BB59,$T59,IF(AV59&gt;=$O59,"",IF(AV59*$P59*(1.010145+0.002345*AW$5)^10&gt;$O59,$O59,AV59*$P59*(1.010145+0.002345*AW$5)^10)))))</f>
        <v>#VALUE!</v>
      </c>
      <c r="AX59" s="207" t="e">
        <f>IF($S59="",IF(AND(積算水温計算!AX154=FALSE,積算水温計算!AY154=FALSE),"",IF(AND(積算水温計算!AX154=FALSE,積算水温計算!AY154=TRUE),$N59,IF(AW59&gt;=$O59,"",IF(AW59*$P59*(1.010145+0.002345*AX$5)^10&gt;$O59,$O59,AW59*$P59*(1.010145+0.002345*AX$5)^10)))),IF(AX$6&lt;$BB59,"",IF(AX$6=$BB59,$T59,IF(AW59&gt;=$O59,"",IF(AW59*$P59*(1.010145+0.002345*AX$5)^10&gt;$O59,$O59,AW59*$P59*(1.010145+0.002345*AX$5)^10)))))</f>
        <v>#VALUE!</v>
      </c>
      <c r="AY59" s="203" t="e">
        <f>IF($S59="",IF(AND(積算水温計算!AY154=FALSE,積算水温計算!AZ154=FALSE),"",IF(AND(積算水温計算!AY154=FALSE,積算水温計算!AZ154=TRUE),$N59,IF(AX59&gt;=$O59,"",IF(AX59*$P59*(1.010145+0.002345*AY$5)^10&gt;$O59,$O59,AX59*$P59*(1.010145+0.002345*AY$5)^10)))),IF(AY$6&lt;$BB59,"",IF(AY$6=$BB59,$T59,IF(AX59&gt;=$O59,"",IF(AX59*$P59*(1.010145+0.002345*AY$5)^10&gt;$O59,$O59,AX59*$P59*(1.010145+0.002345*AY$5)^10)))))</f>
        <v>#VALUE!</v>
      </c>
      <c r="AZ59" s="170" t="str">
        <f t="shared" si="1"/>
        <v/>
      </c>
      <c r="BA59" s="170" t="str">
        <f t="shared" si="2"/>
        <v/>
      </c>
      <c r="BB59" s="170" t="str">
        <f t="shared" si="3"/>
        <v/>
      </c>
      <c r="BC59" s="170" t="str">
        <f t="shared" si="4"/>
        <v/>
      </c>
    </row>
    <row r="60" spans="1:55" x14ac:dyDescent="0.4">
      <c r="A60" s="171" t="str">
        <f>IF(●入力フォーム!A60="","",●入力フォーム!A60)</f>
        <v/>
      </c>
      <c r="B60" s="197" t="str">
        <f>IF(●入力フォーム!B60="","",●入力フォーム!B60)</f>
        <v/>
      </c>
      <c r="C60" s="198" t="str">
        <f>IF(●入力フォーム!C60="","",●入力フォーム!C60)</f>
        <v/>
      </c>
      <c r="D60" s="198" t="str">
        <f>IF(●入力フォーム!D60="","",●入力フォーム!D60)</f>
        <v/>
      </c>
      <c r="E60" s="199" t="str">
        <f>IF(●入力フォーム!E60="","",●入力フォーム!E60)</f>
        <v/>
      </c>
      <c r="F60" s="198" t="str">
        <f>IF(●入力フォーム!F60="","",●入力フォーム!F60)</f>
        <v/>
      </c>
      <c r="G60" s="200" t="str">
        <f>IF(●入力フォーム!G60="","",●入力フォーム!G60)</f>
        <v/>
      </c>
      <c r="H60" s="200" t="str">
        <f>IF(●入力フォーム!H60="","",●入力フォーム!H60)</f>
        <v/>
      </c>
      <c r="I60" s="200" t="str">
        <f>IF(●入力フォーム!I60="","",●入力フォーム!I60)</f>
        <v/>
      </c>
      <c r="J60" s="171" t="str">
        <f>IF(●入力フォーム!J60="","",●入力フォーム!J60)</f>
        <v/>
      </c>
      <c r="K60" s="171" t="str">
        <f>IF(●入力フォーム!K60="","",●入力フォーム!K60)</f>
        <v/>
      </c>
      <c r="L60" s="170" t="str">
        <f>IF(●入力フォーム!L60="","",●入力フォーム!L60)</f>
        <v/>
      </c>
      <c r="M60" s="170">
        <f>IF(●入力フォーム!M60="","",●入力フォーム!M60)</f>
        <v>960</v>
      </c>
      <c r="N60" s="201">
        <f>IF(●入力フォーム!N60="","",●入力フォーム!N60)</f>
        <v>0.4</v>
      </c>
      <c r="O60" s="201">
        <f>IF(●入力フォーム!O60="","",●入力フォーム!O60)</f>
        <v>1.3</v>
      </c>
      <c r="P60" s="201">
        <f>IF(●入力フォーム!P60="","",●入力フォーム!P60)</f>
        <v>1</v>
      </c>
      <c r="Q60" s="202" t="str">
        <f>IF(●入力フォーム!Q60="","",●入力フォーム!Q60)</f>
        <v/>
      </c>
      <c r="R60" s="170" t="str">
        <f>IF(●入力フォーム!R60="","",●入力フォーム!R60)</f>
        <v/>
      </c>
      <c r="S60" s="171" t="str">
        <f>IF(●入力フォーム!S60="","",●入力フォーム!S60)</f>
        <v/>
      </c>
      <c r="T60" s="170" t="str">
        <f>IF(●入力フォーム!T60="","",●入力フォーム!T60)</f>
        <v/>
      </c>
      <c r="U60" s="171" t="str">
        <f>IF(●入力フォーム!U60="","",●入力フォーム!U60)</f>
        <v/>
      </c>
      <c r="V60" s="201" t="str">
        <f t="shared" si="5"/>
        <v/>
      </c>
      <c r="W60" s="170" t="str">
        <f>IF(●入力フォーム!W60="","",●入力フォーム!W60)</f>
        <v/>
      </c>
      <c r="X60" s="203"/>
      <c r="Y60" s="203" t="e">
        <f>IF($S60="",IF(AND(積算水温計算!Y155=FALSE,積算水温計算!Z155=FALSE),"",IF(AND(積算水温計算!Y155=FALSE,積算水温計算!Z155=TRUE),$N60,IF(X60&gt;=$O60,"",IF(X60*$P60*(1.010145+0.002345*Y$5)^10&gt;$O60,$O60,X60*$P60*(1.010145+0.002345*Y$5)^10)))),IF(Y$6&lt;$BB60,"",IF(Y$6=$BB60,$T60,IF(X60&gt;=$O60,"",IF(X60*$P60*(1.010145+0.002345*Y$5)^10&gt;$O60,$O60,X60*$P60*(1.010145+0.002345*Y$5)^10)))))</f>
        <v>#VALUE!</v>
      </c>
      <c r="Z60" s="203" t="e">
        <f>IF($S60="",IF(AND(積算水温計算!Z155=FALSE,積算水温計算!AA155=FALSE),"",IF(AND(積算水温計算!Z155=FALSE,積算水温計算!AA155=TRUE),$N60,IF(Y60&gt;=$O60,"",IF(Y60*$P60*(1.010145+0.002345*Z$5)^10&gt;$O60,$O60,Y60*$P60*(1.010145+0.002345*Z$5)^10)))),IF(Z$6&lt;$BB60,"",IF(Z$6=$BB60,$T60,IF(Y60&gt;=$O60,"",IF(Y60*$P60*(1.010145+0.002345*Z$5)^10&gt;$O60,$O60,Y60*$P60*(1.010145+0.002345*Z$5)^10)))))</f>
        <v>#VALUE!</v>
      </c>
      <c r="AA60" s="203" t="e">
        <f>IF($S60="",IF(AND(積算水温計算!AA155=FALSE,積算水温計算!AB155=FALSE),"",IF(AND(積算水温計算!AA155=FALSE,積算水温計算!AB155=TRUE),$N60,IF(Z60&gt;=$O60,"",IF(Z60*$P60*(1.010145+0.002345*AA$5)^10&gt;$O60,$O60,Z60*$P60*(1.010145+0.002345*AA$5)^10)))),IF(AA$6&lt;$BB60,"",IF(AA$6=$BB60,$T60,IF(Z60&gt;=$O60,"",IF(Z60*$P60*(1.010145+0.002345*AA$5)^10&gt;$O60,$O60,Z60*$P60*(1.010145+0.002345*AA$5)^10)))))</f>
        <v>#VALUE!</v>
      </c>
      <c r="AB60" s="203" t="e">
        <f>IF($S60="",IF(AND(積算水温計算!AB155=FALSE,積算水温計算!AC155=FALSE),"",IF(AND(積算水温計算!AB155=FALSE,積算水温計算!AC155=TRUE),$N60,IF(AA60&gt;=$O60,"",IF(AA60*$P60*(1.010145+0.002345*AB$5)^10&gt;$O60,$O60,AA60*$P60*(1.010145+0.002345*AB$5)^10)))),IF(AB$6&lt;$BB60,"",IF(AB$6=$BB60,$T60,IF(AA60&gt;=$O60,"",IF(AA60*$P60*(1.010145+0.002345*AB$5)^10&gt;$O60,$O60,AA60*$P60*(1.010145+0.002345*AB$5)^10)))))</f>
        <v>#VALUE!</v>
      </c>
      <c r="AC60" s="203" t="e">
        <f>IF($S60="",IF(AND(積算水温計算!AC155=FALSE,積算水温計算!AD155=FALSE),"",IF(AND(積算水温計算!AC155=FALSE,積算水温計算!AD155=TRUE),$N60,IF(AB60&gt;=$O60,"",IF(AB60*$P60*(1.010145+0.002345*AC$5)^10&gt;$O60,$O60,AB60*$P60*(1.010145+0.002345*AC$5)^10)))),IF(AC$6&lt;$BB60,"",IF(AC$6=$BB60,$T60,IF(AB60&gt;=$O60,"",IF(AB60*$P60*(1.010145+0.002345*AC$5)^10&gt;$O60,$O60,AB60*$P60*(1.010145+0.002345*AC$5)^10)))))</f>
        <v>#VALUE!</v>
      </c>
      <c r="AD60" s="203" t="e">
        <f>IF($S60="",IF(AND(積算水温計算!AD155=FALSE,積算水温計算!AE155=FALSE),"",IF(AND(積算水温計算!AD155=FALSE,積算水温計算!AE155=TRUE),$N60,IF(AC60&gt;=$O60,"",IF(AC60*$P60*(1.010145+0.002345*AD$5)^10&gt;$O60,$O60,AC60*$P60*(1.010145+0.002345*AD$5)^10)))),IF(AD$6&lt;$BB60,"",IF(AD$6=$BB60,$T60,IF(AC60&gt;=$O60,"",IF(AC60*$P60*(1.010145+0.002345*AD$5)^10&gt;$O60,$O60,AC60*$P60*(1.010145+0.002345*AD$5)^10)))))</f>
        <v>#VALUE!</v>
      </c>
      <c r="AE60" s="203" t="e">
        <f>IF($S60="",IF(AND(積算水温計算!AE155=FALSE,積算水温計算!AF155=FALSE),"",IF(AND(積算水温計算!AE155=FALSE,積算水温計算!AF155=TRUE),$N60,IF(AD60&gt;=$O60,"",IF(AD60*$P60*(1.010145+0.002345*AE$5)^10&gt;$O60,$O60,AD60*$P60*(1.010145+0.002345*AE$5)^10)))),IF(AE$6&lt;$BB60,"",IF(AE$6=$BB60,$T60,IF(AD60&gt;=$O60,"",IF(AD60*$P60*(1.010145+0.002345*AE$5)^10&gt;$O60,$O60,AD60*$P60*(1.010145+0.002345*AE$5)^10)))))</f>
        <v>#VALUE!</v>
      </c>
      <c r="AF60" s="203" t="e">
        <f>IF($S60="",IF(AND(積算水温計算!AF155=FALSE,積算水温計算!AG155=FALSE),"",IF(AND(積算水温計算!AF155=FALSE,積算水温計算!AG155=TRUE),$N60,IF(AE60&gt;=$O60,"",IF(AE60*$P60*(1.010145+0.002345*AF$5)^10&gt;$O60,$O60,AE60*$P60*(1.010145+0.002345*AF$5)^10)))),IF(AF$6&lt;$BB60,"",IF(AF$6=$BB60,$T60,IF(AE60&gt;=$O60,"",IF(AE60*$P60*(1.010145+0.002345*AF$5)^10&gt;$O60,$O60,AE60*$P60*(1.010145+0.002345*AF$5)^10)))))</f>
        <v>#VALUE!</v>
      </c>
      <c r="AG60" s="203" t="e">
        <f>IF($S60="",IF(AND(積算水温計算!AG155=FALSE,積算水温計算!AH155=FALSE),"",IF(AND(積算水温計算!AG155=FALSE,積算水温計算!AH155=TRUE),$N60,IF(AF60&gt;=$O60,"",IF(AF60*$P60*(1.010145+0.002345*AG$5)^10&gt;$O60,$O60,AF60*$P60*(1.010145+0.002345*AG$5)^10)))),IF(AG$6&lt;$BB60,"",IF(AG$6=$BB60,$T60,IF(AF60&gt;=$O60,"",IF(AF60*$P60*(1.010145+0.002345*AG$5)^10&gt;$O60,$O60,AF60*$P60*(1.010145+0.002345*AG$5)^10)))))</f>
        <v>#VALUE!</v>
      </c>
      <c r="AH60" s="203" t="e">
        <f>IF($S60="",IF(AND(積算水温計算!AH155=FALSE,積算水温計算!AI155=FALSE),"",IF(AND(積算水温計算!AH155=FALSE,積算水温計算!AI155=TRUE),$N60,IF(AG60&gt;=$O60,"",IF(AG60*$P60*(1.010145+0.002345*AH$5)^10&gt;$O60,$O60,AG60*$P60*(1.010145+0.002345*AH$5)^10)))),IF(AH$6&lt;$BB60,"",IF(AH$6=$BB60,$T60,IF(AG60&gt;=$O60,"",IF(AG60*$P60*(1.010145+0.002345*AH$5)^10&gt;$O60,$O60,AG60*$P60*(1.010145+0.002345*AH$5)^10)))))</f>
        <v>#VALUE!</v>
      </c>
      <c r="AI60" s="203" t="e">
        <f>IF($S60="",IF(AND(積算水温計算!AI155=FALSE,積算水温計算!AJ155=FALSE),"",IF(AND(積算水温計算!AI155=FALSE,積算水温計算!AJ155=TRUE),$N60,IF(AH60&gt;=$O60,"",IF(AH60*$P60*(1.010145+0.002345*AI$5)^10&gt;$O60,$O60,AH60*$P60*(1.010145+0.002345*AI$5)^10)))),IF(AI$6&lt;$BB60,"",IF(AI$6=$BB60,$T60,IF(AH60&gt;=$O60,"",IF(AH60*$P60*(1.010145+0.002345*AI$5)^10&gt;$O60,$O60,AH60*$P60*(1.010145+0.002345*AI$5)^10)))))</f>
        <v>#VALUE!</v>
      </c>
      <c r="AJ60" s="203" t="e">
        <f>IF($S60="",IF(AND(積算水温計算!AJ155=FALSE,積算水温計算!AK155=FALSE),"",IF(AND(積算水温計算!AJ155=FALSE,積算水温計算!AK155=TRUE),$N60,IF(AI60&gt;=$O60,"",IF(AI60*$P60*(1.010145+0.002345*AJ$5)^10&gt;$O60,$O60,AI60*$P60*(1.010145+0.002345*AJ$5)^10)))),IF(AJ$6&lt;$BB60,"",IF(AJ$6=$BB60,$T60,IF(AI60&gt;=$O60,"",IF(AI60*$P60*(1.010145+0.002345*AJ$5)^10&gt;$O60,$O60,AI60*$P60*(1.010145+0.002345*AJ$5)^10)))))</f>
        <v>#VALUE!</v>
      </c>
      <c r="AK60" s="203" t="e">
        <f>IF($S60="",IF(AND(積算水温計算!AK155=FALSE,積算水温計算!AL155=FALSE),"",IF(AND(積算水温計算!AK155=FALSE,積算水温計算!AL155=TRUE),$N60,IF(AJ60&gt;=$O60,"",IF(AJ60*$P60*(1.010145+0.002345*AK$5)^10&gt;$O60,$O60,AJ60*$P60*(1.010145+0.002345*AK$5)^10)))),IF(AK$6&lt;$BB60,"",IF(AK$6=$BB60,$T60,IF(AJ60&gt;=$O60,"",IF(AJ60*$P60*(1.010145+0.002345*AK$5)^10&gt;$O60,$O60,AJ60*$P60*(1.010145+0.002345*AK$5)^10)))))</f>
        <v>#VALUE!</v>
      </c>
      <c r="AL60" s="203" t="e">
        <f>IF($S60="",IF(AND(積算水温計算!AL155=FALSE,積算水温計算!AM155=FALSE),"",IF(AND(積算水温計算!AL155=FALSE,積算水温計算!AM155=TRUE),$N60,IF(AK60&gt;=$O60,"",IF(AK60*$P60*(1.010145+0.002345*AL$5)^10&gt;$O60,$O60,AK60*$P60*(1.010145+0.002345*AL$5)^10)))),IF(AL$6&lt;$BB60,"",IF(AL$6=$BB60,$T60,IF(AK60&gt;=$O60,"",IF(AK60*$P60*(1.010145+0.002345*AL$5)^10&gt;$O60,$O60,AK60*$P60*(1.010145+0.002345*AL$5)^10)))))</f>
        <v>#VALUE!</v>
      </c>
      <c r="AM60" s="203" t="e">
        <f>IF($S60="",IF(AND(積算水温計算!AM155=FALSE,積算水温計算!AN155=FALSE),"",IF(AND(積算水温計算!AM155=FALSE,積算水温計算!AN155=TRUE),$N60,IF(AL60&gt;=$O60,"",IF(AL60*$P60*(1.010145+0.002345*AM$5)^10&gt;$O60,$O60,AL60*$P60*(1.010145+0.002345*AM$5)^10)))),IF(AM$6&lt;$BB60,"",IF(AM$6=$BB60,$T60,IF(AL60&gt;=$O60,"",IF(AL60*$P60*(1.010145+0.002345*AM$5)^10&gt;$O60,$O60,AL60*$P60*(1.010145+0.002345*AM$5)^10)))))</f>
        <v>#VALUE!</v>
      </c>
      <c r="AN60" s="203" t="e">
        <f>IF($S60="",IF(AND(積算水温計算!AN155=FALSE,積算水温計算!AO155=FALSE),"",IF(AND(積算水温計算!AN155=FALSE,積算水温計算!AO155=TRUE),$N60,IF(AM60&gt;=$O60,"",IF(AM60*$P60*(1.010145+0.002345*AN$5)^10&gt;$O60,$O60,AM60*$P60*(1.010145+0.002345*AN$5)^10)))),IF(AN$6&lt;$BB60,"",IF(AN$6=$BB60,$T60,IF(AM60&gt;=$O60,"",IF(AM60*$P60*(1.010145+0.002345*AN$5)^10&gt;$O60,$O60,AM60*$P60*(1.010145+0.002345*AN$5)^10)))))</f>
        <v>#VALUE!</v>
      </c>
      <c r="AO60" s="203" t="e">
        <f>IF($S60="",IF(AND(積算水温計算!AO155=FALSE,積算水温計算!AP155=FALSE),"",IF(AND(積算水温計算!AO155=FALSE,積算水温計算!AP155=TRUE),$N60,IF(AN60&gt;=$O60,"",IF(AN60*$P60*(1.010145+0.002345*AO$5)^10&gt;$O60,$O60,AN60*$P60*(1.010145+0.002345*AO$5)^10)))),IF(AO$6&lt;$BB60,"",IF(AO$6=$BB60,$T60,IF(AN60&gt;=$O60,"",IF(AN60*$P60*(1.010145+0.002345*AO$5)^10&gt;$O60,$O60,AN60*$P60*(1.010145+0.002345*AO$5)^10)))))</f>
        <v>#VALUE!</v>
      </c>
      <c r="AP60" s="203" t="e">
        <f>IF($S60="",IF(AND(積算水温計算!AP155=FALSE,積算水温計算!AQ155=FALSE),"",IF(AND(積算水温計算!AP155=FALSE,積算水温計算!AQ155=TRUE),$N60,IF(AO60&gt;=$O60,"",IF(AO60*$P60*(1.010145+0.002345*AP$5)^10&gt;$O60,$O60,AO60*$P60*(1.010145+0.002345*AP$5)^10)))),IF(AP$6&lt;$BB60,"",IF(AP$6=$BB60,$T60,IF(AO60&gt;=$O60,"",IF(AO60*$P60*(1.010145+0.002345*AP$5)^10&gt;$O60,$O60,AO60*$P60*(1.010145+0.002345*AP$5)^10)))))</f>
        <v>#VALUE!</v>
      </c>
      <c r="AQ60" s="204" t="e">
        <f>IF($S60="",IF(AND(積算水温計算!AQ155=FALSE,積算水温計算!AR155=FALSE),"",IF(AND(積算水温計算!AQ155=FALSE,積算水温計算!AR155=TRUE),$N60,IF(AP60&gt;=$O60,"",IF(AP60*$P60*(1.010145+0.002345*AQ$5)^10&gt;$O60,$O60,AP60*$P60*(1.010145+0.002345*AQ$5)^10)))),IF(AQ$6&lt;$BB60,"",IF(AQ$6=$BB60,$T60,IF(AP60&gt;=$O60,"",IF(AP60*$P60*(1.010145+0.002345*AQ$5)^10&gt;$O60,$O60,AP60*$P60*(1.010145+0.002345*AQ$5)^10)))))</f>
        <v>#VALUE!</v>
      </c>
      <c r="AR60" s="205" t="e">
        <f>IF($S60="",IF(AND(積算水温計算!AR155=FALSE,積算水温計算!AS155=FALSE),"",IF(AND(積算水温計算!AR155=FALSE,積算水温計算!AS155=TRUE),$N60,IF(AQ60&gt;=$O60,"",IF(AQ60*$P60*(1.010145+0.002345*AR$5)^10&gt;$O60,$O60,AQ60*$P60*(1.010145+0.002345*AR$5)^10)))),IF(AR$6&lt;$BB60,"",IF(AR$6=$BB60,$T60,IF(AQ60&gt;=$O60,"",IF(AQ60*$P60*(1.010145+0.002345*AR$5)^10&gt;$O60,$O60,AQ60*$P60*(1.010145+0.002345*AR$5)^10)))))</f>
        <v>#VALUE!</v>
      </c>
      <c r="AS60" s="203" t="e">
        <f>IF($S60="",IF(AND(積算水温計算!AS155=FALSE,積算水温計算!AT155=FALSE),"",IF(AND(積算水温計算!AS155=FALSE,積算水温計算!AT155=TRUE),$N60,IF(AR60&gt;=$O60,"",IF(AR60*$P60*(1.010145+0.002345*AS$5)^10&gt;$O60,$O60,AR60*$P60*(1.010145+0.002345*AS$5)^10)))),IF(AS$6&lt;$BB60,"",IF(AS$6=$BB60,$T60,IF(AR60&gt;=$O60,"",IF(AR60*$P60*(1.010145+0.002345*AS$5)^10&gt;$O60,$O60,AR60*$P60*(1.010145+0.002345*AS$5)^10)))))</f>
        <v>#VALUE!</v>
      </c>
      <c r="AT60" s="203" t="e">
        <f>IF($S60="",IF(AND(積算水温計算!AT155=FALSE,積算水温計算!AU155=FALSE),"",IF(AND(積算水温計算!AT155=FALSE,積算水温計算!AU155=TRUE),$N60,IF(AS60&gt;=$O60,"",IF(AS60*$P60*(1.010145+0.002345*AT$5)^10&gt;$O60,$O60,AS60*$P60*(1.010145+0.002345*AT$5)^10)))),IF(AT$6&lt;$BB60,"",IF(AT$6=$BB60,$T60,IF(AS60&gt;=$O60,"",IF(AS60*$P60*(1.010145+0.002345*AT$5)^10&gt;$O60,$O60,AS60*$P60*(1.010145+0.002345*AT$5)^10)))))</f>
        <v>#VALUE!</v>
      </c>
      <c r="AU60" s="203" t="e">
        <f>IF($S60="",IF(AND(積算水温計算!AU155=FALSE,積算水温計算!AV155=FALSE),"",IF(AND(積算水温計算!AU155=FALSE,積算水温計算!AV155=TRUE),$N60,IF(AT60&gt;=$O60,"",IF(AT60*$P60*(1.010145+0.002345*AU$5)^10&gt;$O60,$O60,AT60*$P60*(1.010145+0.002345*AU$5)^10)))),IF(AU$6&lt;$BB60,"",IF(AU$6=$BB60,$T60,IF(AT60&gt;=$O60,"",IF(AT60*$P60*(1.010145+0.002345*AU$5)^10&gt;$O60,$O60,AT60*$P60*(1.010145+0.002345*AU$5)^10)))))</f>
        <v>#VALUE!</v>
      </c>
      <c r="AV60" s="203" t="e">
        <f>IF($S60="",IF(AND(積算水温計算!AV155=FALSE,積算水温計算!AW155=FALSE),"",IF(AND(積算水温計算!AV155=FALSE,積算水温計算!AW155=TRUE),$N60,IF(AU60&gt;=$O60,"",IF(AU60*$P60*(1.010145+0.002345*AV$5)^10&gt;$O60,$O60,AU60*$P60*(1.010145+0.002345*AV$5)^10)))),IF(AV$6&lt;$BB60,"",IF(AV$6=$BB60,$T60,IF(AU60&gt;=$O60,"",IF(AU60*$P60*(1.010145+0.002345*AV$5)^10&gt;$O60,$O60,AU60*$P60*(1.010145+0.002345*AV$5)^10)))))</f>
        <v>#VALUE!</v>
      </c>
      <c r="AW60" s="206" t="e">
        <f>IF($S60="",IF(AND(積算水温計算!AW155=FALSE,積算水温計算!AX155=FALSE),"",IF(AND(積算水温計算!AW155=FALSE,積算水温計算!AX155=TRUE),$N60,IF(AV60&gt;=$O60,"",IF(AV60*$P60*(1.010145+0.002345*AW$5)^10&gt;$O60,$O60,AV60*$P60*(1.010145+0.002345*AW$5)^10)))),IF(AW$6&lt;$BB60,"",IF(AW$6=$BB60,$T60,IF(AV60&gt;=$O60,"",IF(AV60*$P60*(1.010145+0.002345*AW$5)^10&gt;$O60,$O60,AV60*$P60*(1.010145+0.002345*AW$5)^10)))))</f>
        <v>#VALUE!</v>
      </c>
      <c r="AX60" s="207" t="e">
        <f>IF($S60="",IF(AND(積算水温計算!AX155=FALSE,積算水温計算!AY155=FALSE),"",IF(AND(積算水温計算!AX155=FALSE,積算水温計算!AY155=TRUE),$N60,IF(AW60&gt;=$O60,"",IF(AW60*$P60*(1.010145+0.002345*AX$5)^10&gt;$O60,$O60,AW60*$P60*(1.010145+0.002345*AX$5)^10)))),IF(AX$6&lt;$BB60,"",IF(AX$6=$BB60,$T60,IF(AW60&gt;=$O60,"",IF(AW60*$P60*(1.010145+0.002345*AX$5)^10&gt;$O60,$O60,AW60*$P60*(1.010145+0.002345*AX$5)^10)))))</f>
        <v>#VALUE!</v>
      </c>
      <c r="AY60" s="203" t="e">
        <f>IF($S60="",IF(AND(積算水温計算!AY155=FALSE,積算水温計算!AZ155=FALSE),"",IF(AND(積算水温計算!AY155=FALSE,積算水温計算!AZ155=TRUE),$N60,IF(AX60&gt;=$O60,"",IF(AX60*$P60*(1.010145+0.002345*AY$5)^10&gt;$O60,$O60,AX60*$P60*(1.010145+0.002345*AY$5)^10)))),IF(AY$6&lt;$BB60,"",IF(AY$6=$BB60,$T60,IF(AX60&gt;=$O60,"",IF(AX60*$P60*(1.010145+0.002345*AY$5)^10&gt;$O60,$O60,AX60*$P60*(1.010145+0.002345*AY$5)^10)))))</f>
        <v>#VALUE!</v>
      </c>
      <c r="AZ60" s="170" t="str">
        <f t="shared" si="1"/>
        <v/>
      </c>
      <c r="BA60" s="170" t="str">
        <f t="shared" si="2"/>
        <v/>
      </c>
      <c r="BB60" s="170" t="str">
        <f t="shared" si="3"/>
        <v/>
      </c>
      <c r="BC60" s="170" t="str">
        <f t="shared" si="4"/>
        <v/>
      </c>
    </row>
    <row r="61" spans="1:55" x14ac:dyDescent="0.4">
      <c r="A61" s="171" t="str">
        <f>IF(●入力フォーム!A61="","",●入力フォーム!A61)</f>
        <v/>
      </c>
      <c r="B61" s="197" t="str">
        <f>IF(●入力フォーム!B61="","",●入力フォーム!B61)</f>
        <v/>
      </c>
      <c r="C61" s="198" t="str">
        <f>IF(●入力フォーム!C61="","",●入力フォーム!C61)</f>
        <v/>
      </c>
      <c r="D61" s="198" t="str">
        <f>IF(●入力フォーム!D61="","",●入力フォーム!D61)</f>
        <v/>
      </c>
      <c r="E61" s="199" t="str">
        <f>IF(●入力フォーム!E61="","",●入力フォーム!E61)</f>
        <v/>
      </c>
      <c r="F61" s="198" t="str">
        <f>IF(●入力フォーム!F61="","",●入力フォーム!F61)</f>
        <v/>
      </c>
      <c r="G61" s="200" t="str">
        <f>IF(●入力フォーム!G61="","",●入力フォーム!G61)</f>
        <v/>
      </c>
      <c r="H61" s="200" t="str">
        <f>IF(●入力フォーム!H61="","",●入力フォーム!H61)</f>
        <v/>
      </c>
      <c r="I61" s="200" t="str">
        <f>IF(●入力フォーム!I61="","",●入力フォーム!I61)</f>
        <v/>
      </c>
      <c r="J61" s="171" t="str">
        <f>IF(●入力フォーム!J61="","",●入力フォーム!J61)</f>
        <v/>
      </c>
      <c r="K61" s="171" t="str">
        <f>IF(●入力フォーム!K61="","",●入力フォーム!K61)</f>
        <v/>
      </c>
      <c r="L61" s="170" t="str">
        <f>IF(●入力フォーム!L61="","",●入力フォーム!L61)</f>
        <v/>
      </c>
      <c r="M61" s="170">
        <f>IF(●入力フォーム!M61="","",●入力フォーム!M61)</f>
        <v>960</v>
      </c>
      <c r="N61" s="201">
        <f>IF(●入力フォーム!N61="","",●入力フォーム!N61)</f>
        <v>0.4</v>
      </c>
      <c r="O61" s="201">
        <f>IF(●入力フォーム!O61="","",●入力フォーム!O61)</f>
        <v>1.3</v>
      </c>
      <c r="P61" s="201">
        <f>IF(●入力フォーム!P61="","",●入力フォーム!P61)</f>
        <v>1</v>
      </c>
      <c r="Q61" s="202" t="str">
        <f>IF(●入力フォーム!Q61="","",●入力フォーム!Q61)</f>
        <v/>
      </c>
      <c r="R61" s="170" t="str">
        <f>IF(●入力フォーム!R61="","",●入力フォーム!R61)</f>
        <v/>
      </c>
      <c r="S61" s="171" t="str">
        <f>IF(●入力フォーム!S61="","",●入力フォーム!S61)</f>
        <v/>
      </c>
      <c r="T61" s="170" t="str">
        <f>IF(●入力フォーム!T61="","",●入力フォーム!T61)</f>
        <v/>
      </c>
      <c r="U61" s="171" t="str">
        <f>IF(●入力フォーム!U61="","",●入力フォーム!U61)</f>
        <v/>
      </c>
      <c r="V61" s="201" t="str">
        <f t="shared" si="5"/>
        <v/>
      </c>
      <c r="W61" s="170" t="str">
        <f>IF(●入力フォーム!W61="","",●入力フォーム!W61)</f>
        <v/>
      </c>
      <c r="X61" s="203"/>
      <c r="Y61" s="203" t="e">
        <f>IF($S61="",IF(AND(積算水温計算!Y156=FALSE,積算水温計算!Z156=FALSE),"",IF(AND(積算水温計算!Y156=FALSE,積算水温計算!Z156=TRUE),$N61,IF(X61&gt;=$O61,"",IF(X61*$P61*(1.010145+0.002345*Y$5)^10&gt;$O61,$O61,X61*$P61*(1.010145+0.002345*Y$5)^10)))),IF(Y$6&lt;$BB61,"",IF(Y$6=$BB61,$T61,IF(X61&gt;=$O61,"",IF(X61*$P61*(1.010145+0.002345*Y$5)^10&gt;$O61,$O61,X61*$P61*(1.010145+0.002345*Y$5)^10)))))</f>
        <v>#VALUE!</v>
      </c>
      <c r="Z61" s="203" t="e">
        <f>IF($S61="",IF(AND(積算水温計算!Z156=FALSE,積算水温計算!AA156=FALSE),"",IF(AND(積算水温計算!Z156=FALSE,積算水温計算!AA156=TRUE),$N61,IF(Y61&gt;=$O61,"",IF(Y61*$P61*(1.010145+0.002345*Z$5)^10&gt;$O61,$O61,Y61*$P61*(1.010145+0.002345*Z$5)^10)))),IF(Z$6&lt;$BB61,"",IF(Z$6=$BB61,$T61,IF(Y61&gt;=$O61,"",IF(Y61*$P61*(1.010145+0.002345*Z$5)^10&gt;$O61,$O61,Y61*$P61*(1.010145+0.002345*Z$5)^10)))))</f>
        <v>#VALUE!</v>
      </c>
      <c r="AA61" s="203" t="e">
        <f>IF($S61="",IF(AND(積算水温計算!AA156=FALSE,積算水温計算!AB156=FALSE),"",IF(AND(積算水温計算!AA156=FALSE,積算水温計算!AB156=TRUE),$N61,IF(Z61&gt;=$O61,"",IF(Z61*$P61*(1.010145+0.002345*AA$5)^10&gt;$O61,$O61,Z61*$P61*(1.010145+0.002345*AA$5)^10)))),IF(AA$6&lt;$BB61,"",IF(AA$6=$BB61,$T61,IF(Z61&gt;=$O61,"",IF(Z61*$P61*(1.010145+0.002345*AA$5)^10&gt;$O61,$O61,Z61*$P61*(1.010145+0.002345*AA$5)^10)))))</f>
        <v>#VALUE!</v>
      </c>
      <c r="AB61" s="203" t="e">
        <f>IF($S61="",IF(AND(積算水温計算!AB156=FALSE,積算水温計算!AC156=FALSE),"",IF(AND(積算水温計算!AB156=FALSE,積算水温計算!AC156=TRUE),$N61,IF(AA61&gt;=$O61,"",IF(AA61*$P61*(1.010145+0.002345*AB$5)^10&gt;$O61,$O61,AA61*$P61*(1.010145+0.002345*AB$5)^10)))),IF(AB$6&lt;$BB61,"",IF(AB$6=$BB61,$T61,IF(AA61&gt;=$O61,"",IF(AA61*$P61*(1.010145+0.002345*AB$5)^10&gt;$O61,$O61,AA61*$P61*(1.010145+0.002345*AB$5)^10)))))</f>
        <v>#VALUE!</v>
      </c>
      <c r="AC61" s="203" t="e">
        <f>IF($S61="",IF(AND(積算水温計算!AC156=FALSE,積算水温計算!AD156=FALSE),"",IF(AND(積算水温計算!AC156=FALSE,積算水温計算!AD156=TRUE),$N61,IF(AB61&gt;=$O61,"",IF(AB61*$P61*(1.010145+0.002345*AC$5)^10&gt;$O61,$O61,AB61*$P61*(1.010145+0.002345*AC$5)^10)))),IF(AC$6&lt;$BB61,"",IF(AC$6=$BB61,$T61,IF(AB61&gt;=$O61,"",IF(AB61*$P61*(1.010145+0.002345*AC$5)^10&gt;$O61,$O61,AB61*$P61*(1.010145+0.002345*AC$5)^10)))))</f>
        <v>#VALUE!</v>
      </c>
      <c r="AD61" s="203" t="e">
        <f>IF($S61="",IF(AND(積算水温計算!AD156=FALSE,積算水温計算!AE156=FALSE),"",IF(AND(積算水温計算!AD156=FALSE,積算水温計算!AE156=TRUE),$N61,IF(AC61&gt;=$O61,"",IF(AC61*$P61*(1.010145+0.002345*AD$5)^10&gt;$O61,$O61,AC61*$P61*(1.010145+0.002345*AD$5)^10)))),IF(AD$6&lt;$BB61,"",IF(AD$6=$BB61,$T61,IF(AC61&gt;=$O61,"",IF(AC61*$P61*(1.010145+0.002345*AD$5)^10&gt;$O61,$O61,AC61*$P61*(1.010145+0.002345*AD$5)^10)))))</f>
        <v>#VALUE!</v>
      </c>
      <c r="AE61" s="203" t="e">
        <f>IF($S61="",IF(AND(積算水温計算!AE156=FALSE,積算水温計算!AF156=FALSE),"",IF(AND(積算水温計算!AE156=FALSE,積算水温計算!AF156=TRUE),$N61,IF(AD61&gt;=$O61,"",IF(AD61*$P61*(1.010145+0.002345*AE$5)^10&gt;$O61,$O61,AD61*$P61*(1.010145+0.002345*AE$5)^10)))),IF(AE$6&lt;$BB61,"",IF(AE$6=$BB61,$T61,IF(AD61&gt;=$O61,"",IF(AD61*$P61*(1.010145+0.002345*AE$5)^10&gt;$O61,$O61,AD61*$P61*(1.010145+0.002345*AE$5)^10)))))</f>
        <v>#VALUE!</v>
      </c>
      <c r="AF61" s="203" t="e">
        <f>IF($S61="",IF(AND(積算水温計算!AF156=FALSE,積算水温計算!AG156=FALSE),"",IF(AND(積算水温計算!AF156=FALSE,積算水温計算!AG156=TRUE),$N61,IF(AE61&gt;=$O61,"",IF(AE61*$P61*(1.010145+0.002345*AF$5)^10&gt;$O61,$O61,AE61*$P61*(1.010145+0.002345*AF$5)^10)))),IF(AF$6&lt;$BB61,"",IF(AF$6=$BB61,$T61,IF(AE61&gt;=$O61,"",IF(AE61*$P61*(1.010145+0.002345*AF$5)^10&gt;$O61,$O61,AE61*$P61*(1.010145+0.002345*AF$5)^10)))))</f>
        <v>#VALUE!</v>
      </c>
      <c r="AG61" s="203" t="e">
        <f>IF($S61="",IF(AND(積算水温計算!AG156=FALSE,積算水温計算!AH156=FALSE),"",IF(AND(積算水温計算!AG156=FALSE,積算水温計算!AH156=TRUE),$N61,IF(AF61&gt;=$O61,"",IF(AF61*$P61*(1.010145+0.002345*AG$5)^10&gt;$O61,$O61,AF61*$P61*(1.010145+0.002345*AG$5)^10)))),IF(AG$6&lt;$BB61,"",IF(AG$6=$BB61,$T61,IF(AF61&gt;=$O61,"",IF(AF61*$P61*(1.010145+0.002345*AG$5)^10&gt;$O61,$O61,AF61*$P61*(1.010145+0.002345*AG$5)^10)))))</f>
        <v>#VALUE!</v>
      </c>
      <c r="AH61" s="203" t="e">
        <f>IF($S61="",IF(AND(積算水温計算!AH156=FALSE,積算水温計算!AI156=FALSE),"",IF(AND(積算水温計算!AH156=FALSE,積算水温計算!AI156=TRUE),$N61,IF(AG61&gt;=$O61,"",IF(AG61*$P61*(1.010145+0.002345*AH$5)^10&gt;$O61,$O61,AG61*$P61*(1.010145+0.002345*AH$5)^10)))),IF(AH$6&lt;$BB61,"",IF(AH$6=$BB61,$T61,IF(AG61&gt;=$O61,"",IF(AG61*$P61*(1.010145+0.002345*AH$5)^10&gt;$O61,$O61,AG61*$P61*(1.010145+0.002345*AH$5)^10)))))</f>
        <v>#VALUE!</v>
      </c>
      <c r="AI61" s="203" t="e">
        <f>IF($S61="",IF(AND(積算水温計算!AI156=FALSE,積算水温計算!AJ156=FALSE),"",IF(AND(積算水温計算!AI156=FALSE,積算水温計算!AJ156=TRUE),$N61,IF(AH61&gt;=$O61,"",IF(AH61*$P61*(1.010145+0.002345*AI$5)^10&gt;$O61,$O61,AH61*$P61*(1.010145+0.002345*AI$5)^10)))),IF(AI$6&lt;$BB61,"",IF(AI$6=$BB61,$T61,IF(AH61&gt;=$O61,"",IF(AH61*$P61*(1.010145+0.002345*AI$5)^10&gt;$O61,$O61,AH61*$P61*(1.010145+0.002345*AI$5)^10)))))</f>
        <v>#VALUE!</v>
      </c>
      <c r="AJ61" s="203" t="e">
        <f>IF($S61="",IF(AND(積算水温計算!AJ156=FALSE,積算水温計算!AK156=FALSE),"",IF(AND(積算水温計算!AJ156=FALSE,積算水温計算!AK156=TRUE),$N61,IF(AI61&gt;=$O61,"",IF(AI61*$P61*(1.010145+0.002345*AJ$5)^10&gt;$O61,$O61,AI61*$P61*(1.010145+0.002345*AJ$5)^10)))),IF(AJ$6&lt;$BB61,"",IF(AJ$6=$BB61,$T61,IF(AI61&gt;=$O61,"",IF(AI61*$P61*(1.010145+0.002345*AJ$5)^10&gt;$O61,$O61,AI61*$P61*(1.010145+0.002345*AJ$5)^10)))))</f>
        <v>#VALUE!</v>
      </c>
      <c r="AK61" s="203" t="e">
        <f>IF($S61="",IF(AND(積算水温計算!AK156=FALSE,積算水温計算!AL156=FALSE),"",IF(AND(積算水温計算!AK156=FALSE,積算水温計算!AL156=TRUE),$N61,IF(AJ61&gt;=$O61,"",IF(AJ61*$P61*(1.010145+0.002345*AK$5)^10&gt;$O61,$O61,AJ61*$P61*(1.010145+0.002345*AK$5)^10)))),IF(AK$6&lt;$BB61,"",IF(AK$6=$BB61,$T61,IF(AJ61&gt;=$O61,"",IF(AJ61*$P61*(1.010145+0.002345*AK$5)^10&gt;$O61,$O61,AJ61*$P61*(1.010145+0.002345*AK$5)^10)))))</f>
        <v>#VALUE!</v>
      </c>
      <c r="AL61" s="203" t="e">
        <f>IF($S61="",IF(AND(積算水温計算!AL156=FALSE,積算水温計算!AM156=FALSE),"",IF(AND(積算水温計算!AL156=FALSE,積算水温計算!AM156=TRUE),$N61,IF(AK61&gt;=$O61,"",IF(AK61*$P61*(1.010145+0.002345*AL$5)^10&gt;$O61,$O61,AK61*$P61*(1.010145+0.002345*AL$5)^10)))),IF(AL$6&lt;$BB61,"",IF(AL$6=$BB61,$T61,IF(AK61&gt;=$O61,"",IF(AK61*$P61*(1.010145+0.002345*AL$5)^10&gt;$O61,$O61,AK61*$P61*(1.010145+0.002345*AL$5)^10)))))</f>
        <v>#VALUE!</v>
      </c>
      <c r="AM61" s="203" t="e">
        <f>IF($S61="",IF(AND(積算水温計算!AM156=FALSE,積算水温計算!AN156=FALSE),"",IF(AND(積算水温計算!AM156=FALSE,積算水温計算!AN156=TRUE),$N61,IF(AL61&gt;=$O61,"",IF(AL61*$P61*(1.010145+0.002345*AM$5)^10&gt;$O61,$O61,AL61*$P61*(1.010145+0.002345*AM$5)^10)))),IF(AM$6&lt;$BB61,"",IF(AM$6=$BB61,$T61,IF(AL61&gt;=$O61,"",IF(AL61*$P61*(1.010145+0.002345*AM$5)^10&gt;$O61,$O61,AL61*$P61*(1.010145+0.002345*AM$5)^10)))))</f>
        <v>#VALUE!</v>
      </c>
      <c r="AN61" s="203" t="e">
        <f>IF($S61="",IF(AND(積算水温計算!AN156=FALSE,積算水温計算!AO156=FALSE),"",IF(AND(積算水温計算!AN156=FALSE,積算水温計算!AO156=TRUE),$N61,IF(AM61&gt;=$O61,"",IF(AM61*$P61*(1.010145+0.002345*AN$5)^10&gt;$O61,$O61,AM61*$P61*(1.010145+0.002345*AN$5)^10)))),IF(AN$6&lt;$BB61,"",IF(AN$6=$BB61,$T61,IF(AM61&gt;=$O61,"",IF(AM61*$P61*(1.010145+0.002345*AN$5)^10&gt;$O61,$O61,AM61*$P61*(1.010145+0.002345*AN$5)^10)))))</f>
        <v>#VALUE!</v>
      </c>
      <c r="AO61" s="203" t="e">
        <f>IF($S61="",IF(AND(積算水温計算!AO156=FALSE,積算水温計算!AP156=FALSE),"",IF(AND(積算水温計算!AO156=FALSE,積算水温計算!AP156=TRUE),$N61,IF(AN61&gt;=$O61,"",IF(AN61*$P61*(1.010145+0.002345*AO$5)^10&gt;$O61,$O61,AN61*$P61*(1.010145+0.002345*AO$5)^10)))),IF(AO$6&lt;$BB61,"",IF(AO$6=$BB61,$T61,IF(AN61&gt;=$O61,"",IF(AN61*$P61*(1.010145+0.002345*AO$5)^10&gt;$O61,$O61,AN61*$P61*(1.010145+0.002345*AO$5)^10)))))</f>
        <v>#VALUE!</v>
      </c>
      <c r="AP61" s="203" t="e">
        <f>IF($S61="",IF(AND(積算水温計算!AP156=FALSE,積算水温計算!AQ156=FALSE),"",IF(AND(積算水温計算!AP156=FALSE,積算水温計算!AQ156=TRUE),$N61,IF(AO61&gt;=$O61,"",IF(AO61*$P61*(1.010145+0.002345*AP$5)^10&gt;$O61,$O61,AO61*$P61*(1.010145+0.002345*AP$5)^10)))),IF(AP$6&lt;$BB61,"",IF(AP$6=$BB61,$T61,IF(AO61&gt;=$O61,"",IF(AO61*$P61*(1.010145+0.002345*AP$5)^10&gt;$O61,$O61,AO61*$P61*(1.010145+0.002345*AP$5)^10)))))</f>
        <v>#VALUE!</v>
      </c>
      <c r="AQ61" s="204" t="e">
        <f>IF($S61="",IF(AND(積算水温計算!AQ156=FALSE,積算水温計算!AR156=FALSE),"",IF(AND(積算水温計算!AQ156=FALSE,積算水温計算!AR156=TRUE),$N61,IF(AP61&gt;=$O61,"",IF(AP61*$P61*(1.010145+0.002345*AQ$5)^10&gt;$O61,$O61,AP61*$P61*(1.010145+0.002345*AQ$5)^10)))),IF(AQ$6&lt;$BB61,"",IF(AQ$6=$BB61,$T61,IF(AP61&gt;=$O61,"",IF(AP61*$P61*(1.010145+0.002345*AQ$5)^10&gt;$O61,$O61,AP61*$P61*(1.010145+0.002345*AQ$5)^10)))))</f>
        <v>#VALUE!</v>
      </c>
      <c r="AR61" s="205" t="e">
        <f>IF($S61="",IF(AND(積算水温計算!AR156=FALSE,積算水温計算!AS156=FALSE),"",IF(AND(積算水温計算!AR156=FALSE,積算水温計算!AS156=TRUE),$N61,IF(AQ61&gt;=$O61,"",IF(AQ61*$P61*(1.010145+0.002345*AR$5)^10&gt;$O61,$O61,AQ61*$P61*(1.010145+0.002345*AR$5)^10)))),IF(AR$6&lt;$BB61,"",IF(AR$6=$BB61,$T61,IF(AQ61&gt;=$O61,"",IF(AQ61*$P61*(1.010145+0.002345*AR$5)^10&gt;$O61,$O61,AQ61*$P61*(1.010145+0.002345*AR$5)^10)))))</f>
        <v>#VALUE!</v>
      </c>
      <c r="AS61" s="203" t="e">
        <f>IF($S61="",IF(AND(積算水温計算!AS156=FALSE,積算水温計算!AT156=FALSE),"",IF(AND(積算水温計算!AS156=FALSE,積算水温計算!AT156=TRUE),$N61,IF(AR61&gt;=$O61,"",IF(AR61*$P61*(1.010145+0.002345*AS$5)^10&gt;$O61,$O61,AR61*$P61*(1.010145+0.002345*AS$5)^10)))),IF(AS$6&lt;$BB61,"",IF(AS$6=$BB61,$T61,IF(AR61&gt;=$O61,"",IF(AR61*$P61*(1.010145+0.002345*AS$5)^10&gt;$O61,$O61,AR61*$P61*(1.010145+0.002345*AS$5)^10)))))</f>
        <v>#VALUE!</v>
      </c>
      <c r="AT61" s="203" t="e">
        <f>IF($S61="",IF(AND(積算水温計算!AT156=FALSE,積算水温計算!AU156=FALSE),"",IF(AND(積算水温計算!AT156=FALSE,積算水温計算!AU156=TRUE),$N61,IF(AS61&gt;=$O61,"",IF(AS61*$P61*(1.010145+0.002345*AT$5)^10&gt;$O61,$O61,AS61*$P61*(1.010145+0.002345*AT$5)^10)))),IF(AT$6&lt;$BB61,"",IF(AT$6=$BB61,$T61,IF(AS61&gt;=$O61,"",IF(AS61*$P61*(1.010145+0.002345*AT$5)^10&gt;$O61,$O61,AS61*$P61*(1.010145+0.002345*AT$5)^10)))))</f>
        <v>#VALUE!</v>
      </c>
      <c r="AU61" s="203" t="e">
        <f>IF($S61="",IF(AND(積算水温計算!AU156=FALSE,積算水温計算!AV156=FALSE),"",IF(AND(積算水温計算!AU156=FALSE,積算水温計算!AV156=TRUE),$N61,IF(AT61&gt;=$O61,"",IF(AT61*$P61*(1.010145+0.002345*AU$5)^10&gt;$O61,$O61,AT61*$P61*(1.010145+0.002345*AU$5)^10)))),IF(AU$6&lt;$BB61,"",IF(AU$6=$BB61,$T61,IF(AT61&gt;=$O61,"",IF(AT61*$P61*(1.010145+0.002345*AU$5)^10&gt;$O61,$O61,AT61*$P61*(1.010145+0.002345*AU$5)^10)))))</f>
        <v>#VALUE!</v>
      </c>
      <c r="AV61" s="203" t="e">
        <f>IF($S61="",IF(AND(積算水温計算!AV156=FALSE,積算水温計算!AW156=FALSE),"",IF(AND(積算水温計算!AV156=FALSE,積算水温計算!AW156=TRUE),$N61,IF(AU61&gt;=$O61,"",IF(AU61*$P61*(1.010145+0.002345*AV$5)^10&gt;$O61,$O61,AU61*$P61*(1.010145+0.002345*AV$5)^10)))),IF(AV$6&lt;$BB61,"",IF(AV$6=$BB61,$T61,IF(AU61&gt;=$O61,"",IF(AU61*$P61*(1.010145+0.002345*AV$5)^10&gt;$O61,$O61,AU61*$P61*(1.010145+0.002345*AV$5)^10)))))</f>
        <v>#VALUE!</v>
      </c>
      <c r="AW61" s="206" t="e">
        <f>IF($S61="",IF(AND(積算水温計算!AW156=FALSE,積算水温計算!AX156=FALSE),"",IF(AND(積算水温計算!AW156=FALSE,積算水温計算!AX156=TRUE),$N61,IF(AV61&gt;=$O61,"",IF(AV61*$P61*(1.010145+0.002345*AW$5)^10&gt;$O61,$O61,AV61*$P61*(1.010145+0.002345*AW$5)^10)))),IF(AW$6&lt;$BB61,"",IF(AW$6=$BB61,$T61,IF(AV61&gt;=$O61,"",IF(AV61*$P61*(1.010145+0.002345*AW$5)^10&gt;$O61,$O61,AV61*$P61*(1.010145+0.002345*AW$5)^10)))))</f>
        <v>#VALUE!</v>
      </c>
      <c r="AX61" s="207" t="e">
        <f>IF($S61="",IF(AND(積算水温計算!AX156=FALSE,積算水温計算!AY156=FALSE),"",IF(AND(積算水温計算!AX156=FALSE,積算水温計算!AY156=TRUE),$N61,IF(AW61&gt;=$O61,"",IF(AW61*$P61*(1.010145+0.002345*AX$5)^10&gt;$O61,$O61,AW61*$P61*(1.010145+0.002345*AX$5)^10)))),IF(AX$6&lt;$BB61,"",IF(AX$6=$BB61,$T61,IF(AW61&gt;=$O61,"",IF(AW61*$P61*(1.010145+0.002345*AX$5)^10&gt;$O61,$O61,AW61*$P61*(1.010145+0.002345*AX$5)^10)))))</f>
        <v>#VALUE!</v>
      </c>
      <c r="AY61" s="203" t="e">
        <f>IF($S61="",IF(AND(積算水温計算!AY156=FALSE,積算水温計算!AZ156=FALSE),"",IF(AND(積算水温計算!AY156=FALSE,積算水温計算!AZ156=TRUE),$N61,IF(AX61&gt;=$O61,"",IF(AX61*$P61*(1.010145+0.002345*AY$5)^10&gt;$O61,$O61,AX61*$P61*(1.010145+0.002345*AY$5)^10)))),IF(AY$6&lt;$BB61,"",IF(AY$6=$BB61,$T61,IF(AX61&gt;=$O61,"",IF(AX61*$P61*(1.010145+0.002345*AY$5)^10&gt;$O61,$O61,AX61*$P61*(1.010145+0.002345*AY$5)^10)))))</f>
        <v>#VALUE!</v>
      </c>
      <c r="AZ61" s="170" t="str">
        <f t="shared" si="1"/>
        <v/>
      </c>
      <c r="BA61" s="170" t="str">
        <f t="shared" si="2"/>
        <v/>
      </c>
      <c r="BB61" s="170" t="str">
        <f t="shared" si="3"/>
        <v/>
      </c>
      <c r="BC61" s="170" t="str">
        <f t="shared" si="4"/>
        <v/>
      </c>
    </row>
    <row r="62" spans="1:55" x14ac:dyDescent="0.4">
      <c r="A62" s="171" t="str">
        <f>IF(●入力フォーム!A62="","",●入力フォーム!A62)</f>
        <v/>
      </c>
      <c r="B62" s="197" t="str">
        <f>IF(●入力フォーム!B62="","",●入力フォーム!B62)</f>
        <v/>
      </c>
      <c r="C62" s="198" t="str">
        <f>IF(●入力フォーム!C62="","",●入力フォーム!C62)</f>
        <v/>
      </c>
      <c r="D62" s="198" t="str">
        <f>IF(●入力フォーム!D62="","",●入力フォーム!D62)</f>
        <v/>
      </c>
      <c r="E62" s="199" t="str">
        <f>IF(●入力フォーム!E62="","",●入力フォーム!E62)</f>
        <v/>
      </c>
      <c r="F62" s="198" t="str">
        <f>IF(●入力フォーム!F62="","",●入力フォーム!F62)</f>
        <v/>
      </c>
      <c r="G62" s="200" t="str">
        <f>IF(●入力フォーム!G62="","",●入力フォーム!G62)</f>
        <v/>
      </c>
      <c r="H62" s="200" t="str">
        <f>IF(●入力フォーム!H62="","",●入力フォーム!H62)</f>
        <v/>
      </c>
      <c r="I62" s="200" t="str">
        <f>IF(●入力フォーム!I62="","",●入力フォーム!I62)</f>
        <v/>
      </c>
      <c r="J62" s="171" t="str">
        <f>IF(●入力フォーム!J62="","",●入力フォーム!J62)</f>
        <v/>
      </c>
      <c r="K62" s="171" t="str">
        <f>IF(●入力フォーム!K62="","",●入力フォーム!K62)</f>
        <v/>
      </c>
      <c r="L62" s="170" t="str">
        <f>IF(●入力フォーム!L62="","",●入力フォーム!L62)</f>
        <v/>
      </c>
      <c r="M62" s="170">
        <f>IF(●入力フォーム!M62="","",●入力フォーム!M62)</f>
        <v>960</v>
      </c>
      <c r="N62" s="201">
        <f>IF(●入力フォーム!N62="","",●入力フォーム!N62)</f>
        <v>0.4</v>
      </c>
      <c r="O62" s="201">
        <f>IF(●入力フォーム!O62="","",●入力フォーム!O62)</f>
        <v>1.3</v>
      </c>
      <c r="P62" s="201">
        <f>IF(●入力フォーム!P62="","",●入力フォーム!P62)</f>
        <v>1</v>
      </c>
      <c r="Q62" s="202" t="str">
        <f>IF(●入力フォーム!Q62="","",●入力フォーム!Q62)</f>
        <v/>
      </c>
      <c r="R62" s="170" t="str">
        <f>IF(●入力フォーム!R62="","",●入力フォーム!R62)</f>
        <v/>
      </c>
      <c r="S62" s="171" t="str">
        <f>IF(●入力フォーム!S62="","",●入力フォーム!S62)</f>
        <v/>
      </c>
      <c r="T62" s="170" t="str">
        <f>IF(●入力フォーム!T62="","",●入力フォーム!T62)</f>
        <v/>
      </c>
      <c r="U62" s="171" t="str">
        <f>IF(●入力フォーム!U62="","",●入力フォーム!U62)</f>
        <v/>
      </c>
      <c r="V62" s="201" t="str">
        <f t="shared" si="5"/>
        <v/>
      </c>
      <c r="W62" s="170" t="str">
        <f>IF(●入力フォーム!W62="","",●入力フォーム!W62)</f>
        <v/>
      </c>
      <c r="X62" s="203"/>
      <c r="Y62" s="203" t="e">
        <f>IF($S62="",IF(AND(積算水温計算!Y157=FALSE,積算水温計算!Z157=FALSE),"",IF(AND(積算水温計算!Y157=FALSE,積算水温計算!Z157=TRUE),$N62,IF(X62&gt;=$O62,"",IF(X62*$P62*(1.010145+0.002345*Y$5)^10&gt;$O62,$O62,X62*$P62*(1.010145+0.002345*Y$5)^10)))),IF(Y$6&lt;$BB62,"",IF(Y$6=$BB62,$T62,IF(X62&gt;=$O62,"",IF(X62*$P62*(1.010145+0.002345*Y$5)^10&gt;$O62,$O62,X62*$P62*(1.010145+0.002345*Y$5)^10)))))</f>
        <v>#VALUE!</v>
      </c>
      <c r="Z62" s="203" t="e">
        <f>IF($S62="",IF(AND(積算水温計算!Z157=FALSE,積算水温計算!AA157=FALSE),"",IF(AND(積算水温計算!Z157=FALSE,積算水温計算!AA157=TRUE),$N62,IF(Y62&gt;=$O62,"",IF(Y62*$P62*(1.010145+0.002345*Z$5)^10&gt;$O62,$O62,Y62*$P62*(1.010145+0.002345*Z$5)^10)))),IF(Z$6&lt;$BB62,"",IF(Z$6=$BB62,$T62,IF(Y62&gt;=$O62,"",IF(Y62*$P62*(1.010145+0.002345*Z$5)^10&gt;$O62,$O62,Y62*$P62*(1.010145+0.002345*Z$5)^10)))))</f>
        <v>#VALUE!</v>
      </c>
      <c r="AA62" s="203" t="e">
        <f>IF($S62="",IF(AND(積算水温計算!AA157=FALSE,積算水温計算!AB157=FALSE),"",IF(AND(積算水温計算!AA157=FALSE,積算水温計算!AB157=TRUE),$N62,IF(Z62&gt;=$O62,"",IF(Z62*$P62*(1.010145+0.002345*AA$5)^10&gt;$O62,$O62,Z62*$P62*(1.010145+0.002345*AA$5)^10)))),IF(AA$6&lt;$BB62,"",IF(AA$6=$BB62,$T62,IF(Z62&gt;=$O62,"",IF(Z62*$P62*(1.010145+0.002345*AA$5)^10&gt;$O62,$O62,Z62*$P62*(1.010145+0.002345*AA$5)^10)))))</f>
        <v>#VALUE!</v>
      </c>
      <c r="AB62" s="203" t="e">
        <f>IF($S62="",IF(AND(積算水温計算!AB157=FALSE,積算水温計算!AC157=FALSE),"",IF(AND(積算水温計算!AB157=FALSE,積算水温計算!AC157=TRUE),$N62,IF(AA62&gt;=$O62,"",IF(AA62*$P62*(1.010145+0.002345*AB$5)^10&gt;$O62,$O62,AA62*$P62*(1.010145+0.002345*AB$5)^10)))),IF(AB$6&lt;$BB62,"",IF(AB$6=$BB62,$T62,IF(AA62&gt;=$O62,"",IF(AA62*$P62*(1.010145+0.002345*AB$5)^10&gt;$O62,$O62,AA62*$P62*(1.010145+0.002345*AB$5)^10)))))</f>
        <v>#VALUE!</v>
      </c>
      <c r="AC62" s="203" t="e">
        <f>IF($S62="",IF(AND(積算水温計算!AC157=FALSE,積算水温計算!AD157=FALSE),"",IF(AND(積算水温計算!AC157=FALSE,積算水温計算!AD157=TRUE),$N62,IF(AB62&gt;=$O62,"",IF(AB62*$P62*(1.010145+0.002345*AC$5)^10&gt;$O62,$O62,AB62*$P62*(1.010145+0.002345*AC$5)^10)))),IF(AC$6&lt;$BB62,"",IF(AC$6=$BB62,$T62,IF(AB62&gt;=$O62,"",IF(AB62*$P62*(1.010145+0.002345*AC$5)^10&gt;$O62,$O62,AB62*$P62*(1.010145+0.002345*AC$5)^10)))))</f>
        <v>#VALUE!</v>
      </c>
      <c r="AD62" s="203" t="e">
        <f>IF($S62="",IF(AND(積算水温計算!AD157=FALSE,積算水温計算!AE157=FALSE),"",IF(AND(積算水温計算!AD157=FALSE,積算水温計算!AE157=TRUE),$N62,IF(AC62&gt;=$O62,"",IF(AC62*$P62*(1.010145+0.002345*AD$5)^10&gt;$O62,$O62,AC62*$P62*(1.010145+0.002345*AD$5)^10)))),IF(AD$6&lt;$BB62,"",IF(AD$6=$BB62,$T62,IF(AC62&gt;=$O62,"",IF(AC62*$P62*(1.010145+0.002345*AD$5)^10&gt;$O62,$O62,AC62*$P62*(1.010145+0.002345*AD$5)^10)))))</f>
        <v>#VALUE!</v>
      </c>
      <c r="AE62" s="203" t="e">
        <f>IF($S62="",IF(AND(積算水温計算!AE157=FALSE,積算水温計算!AF157=FALSE),"",IF(AND(積算水温計算!AE157=FALSE,積算水温計算!AF157=TRUE),$N62,IF(AD62&gt;=$O62,"",IF(AD62*$P62*(1.010145+0.002345*AE$5)^10&gt;$O62,$O62,AD62*$P62*(1.010145+0.002345*AE$5)^10)))),IF(AE$6&lt;$BB62,"",IF(AE$6=$BB62,$T62,IF(AD62&gt;=$O62,"",IF(AD62*$P62*(1.010145+0.002345*AE$5)^10&gt;$O62,$O62,AD62*$P62*(1.010145+0.002345*AE$5)^10)))))</f>
        <v>#VALUE!</v>
      </c>
      <c r="AF62" s="203" t="e">
        <f>IF($S62="",IF(AND(積算水温計算!AF157=FALSE,積算水温計算!AG157=FALSE),"",IF(AND(積算水温計算!AF157=FALSE,積算水温計算!AG157=TRUE),$N62,IF(AE62&gt;=$O62,"",IF(AE62*$P62*(1.010145+0.002345*AF$5)^10&gt;$O62,$O62,AE62*$P62*(1.010145+0.002345*AF$5)^10)))),IF(AF$6&lt;$BB62,"",IF(AF$6=$BB62,$T62,IF(AE62&gt;=$O62,"",IF(AE62*$P62*(1.010145+0.002345*AF$5)^10&gt;$O62,$O62,AE62*$P62*(1.010145+0.002345*AF$5)^10)))))</f>
        <v>#VALUE!</v>
      </c>
      <c r="AG62" s="203" t="e">
        <f>IF($S62="",IF(AND(積算水温計算!AG157=FALSE,積算水温計算!AH157=FALSE),"",IF(AND(積算水温計算!AG157=FALSE,積算水温計算!AH157=TRUE),$N62,IF(AF62&gt;=$O62,"",IF(AF62*$P62*(1.010145+0.002345*AG$5)^10&gt;$O62,$O62,AF62*$P62*(1.010145+0.002345*AG$5)^10)))),IF(AG$6&lt;$BB62,"",IF(AG$6=$BB62,$T62,IF(AF62&gt;=$O62,"",IF(AF62*$P62*(1.010145+0.002345*AG$5)^10&gt;$O62,$O62,AF62*$P62*(1.010145+0.002345*AG$5)^10)))))</f>
        <v>#VALUE!</v>
      </c>
      <c r="AH62" s="203" t="e">
        <f>IF($S62="",IF(AND(積算水温計算!AH157=FALSE,積算水温計算!AI157=FALSE),"",IF(AND(積算水温計算!AH157=FALSE,積算水温計算!AI157=TRUE),$N62,IF(AG62&gt;=$O62,"",IF(AG62*$P62*(1.010145+0.002345*AH$5)^10&gt;$O62,$O62,AG62*$P62*(1.010145+0.002345*AH$5)^10)))),IF(AH$6&lt;$BB62,"",IF(AH$6=$BB62,$T62,IF(AG62&gt;=$O62,"",IF(AG62*$P62*(1.010145+0.002345*AH$5)^10&gt;$O62,$O62,AG62*$P62*(1.010145+0.002345*AH$5)^10)))))</f>
        <v>#VALUE!</v>
      </c>
      <c r="AI62" s="203" t="e">
        <f>IF($S62="",IF(AND(積算水温計算!AI157=FALSE,積算水温計算!AJ157=FALSE),"",IF(AND(積算水温計算!AI157=FALSE,積算水温計算!AJ157=TRUE),$N62,IF(AH62&gt;=$O62,"",IF(AH62*$P62*(1.010145+0.002345*AI$5)^10&gt;$O62,$O62,AH62*$P62*(1.010145+0.002345*AI$5)^10)))),IF(AI$6&lt;$BB62,"",IF(AI$6=$BB62,$T62,IF(AH62&gt;=$O62,"",IF(AH62*$P62*(1.010145+0.002345*AI$5)^10&gt;$O62,$O62,AH62*$P62*(1.010145+0.002345*AI$5)^10)))))</f>
        <v>#VALUE!</v>
      </c>
      <c r="AJ62" s="203" t="e">
        <f>IF($S62="",IF(AND(積算水温計算!AJ157=FALSE,積算水温計算!AK157=FALSE),"",IF(AND(積算水温計算!AJ157=FALSE,積算水温計算!AK157=TRUE),$N62,IF(AI62&gt;=$O62,"",IF(AI62*$P62*(1.010145+0.002345*AJ$5)^10&gt;$O62,$O62,AI62*$P62*(1.010145+0.002345*AJ$5)^10)))),IF(AJ$6&lt;$BB62,"",IF(AJ$6=$BB62,$T62,IF(AI62&gt;=$O62,"",IF(AI62*$P62*(1.010145+0.002345*AJ$5)^10&gt;$O62,$O62,AI62*$P62*(1.010145+0.002345*AJ$5)^10)))))</f>
        <v>#VALUE!</v>
      </c>
      <c r="AK62" s="203" t="e">
        <f>IF($S62="",IF(AND(積算水温計算!AK157=FALSE,積算水温計算!AL157=FALSE),"",IF(AND(積算水温計算!AK157=FALSE,積算水温計算!AL157=TRUE),$N62,IF(AJ62&gt;=$O62,"",IF(AJ62*$P62*(1.010145+0.002345*AK$5)^10&gt;$O62,$O62,AJ62*$P62*(1.010145+0.002345*AK$5)^10)))),IF(AK$6&lt;$BB62,"",IF(AK$6=$BB62,$T62,IF(AJ62&gt;=$O62,"",IF(AJ62*$P62*(1.010145+0.002345*AK$5)^10&gt;$O62,$O62,AJ62*$P62*(1.010145+0.002345*AK$5)^10)))))</f>
        <v>#VALUE!</v>
      </c>
      <c r="AL62" s="203" t="e">
        <f>IF($S62="",IF(AND(積算水温計算!AL157=FALSE,積算水温計算!AM157=FALSE),"",IF(AND(積算水温計算!AL157=FALSE,積算水温計算!AM157=TRUE),$N62,IF(AK62&gt;=$O62,"",IF(AK62*$P62*(1.010145+0.002345*AL$5)^10&gt;$O62,$O62,AK62*$P62*(1.010145+0.002345*AL$5)^10)))),IF(AL$6&lt;$BB62,"",IF(AL$6=$BB62,$T62,IF(AK62&gt;=$O62,"",IF(AK62*$P62*(1.010145+0.002345*AL$5)^10&gt;$O62,$O62,AK62*$P62*(1.010145+0.002345*AL$5)^10)))))</f>
        <v>#VALUE!</v>
      </c>
      <c r="AM62" s="203" t="e">
        <f>IF($S62="",IF(AND(積算水温計算!AM157=FALSE,積算水温計算!AN157=FALSE),"",IF(AND(積算水温計算!AM157=FALSE,積算水温計算!AN157=TRUE),$N62,IF(AL62&gt;=$O62,"",IF(AL62*$P62*(1.010145+0.002345*AM$5)^10&gt;$O62,$O62,AL62*$P62*(1.010145+0.002345*AM$5)^10)))),IF(AM$6&lt;$BB62,"",IF(AM$6=$BB62,$T62,IF(AL62&gt;=$O62,"",IF(AL62*$P62*(1.010145+0.002345*AM$5)^10&gt;$O62,$O62,AL62*$P62*(1.010145+0.002345*AM$5)^10)))))</f>
        <v>#VALUE!</v>
      </c>
      <c r="AN62" s="203" t="e">
        <f>IF($S62="",IF(AND(積算水温計算!AN157=FALSE,積算水温計算!AO157=FALSE),"",IF(AND(積算水温計算!AN157=FALSE,積算水温計算!AO157=TRUE),$N62,IF(AM62&gt;=$O62,"",IF(AM62*$P62*(1.010145+0.002345*AN$5)^10&gt;$O62,$O62,AM62*$P62*(1.010145+0.002345*AN$5)^10)))),IF(AN$6&lt;$BB62,"",IF(AN$6=$BB62,$T62,IF(AM62&gt;=$O62,"",IF(AM62*$P62*(1.010145+0.002345*AN$5)^10&gt;$O62,$O62,AM62*$P62*(1.010145+0.002345*AN$5)^10)))))</f>
        <v>#VALUE!</v>
      </c>
      <c r="AO62" s="203" t="e">
        <f>IF($S62="",IF(AND(積算水温計算!AO157=FALSE,積算水温計算!AP157=FALSE),"",IF(AND(積算水温計算!AO157=FALSE,積算水温計算!AP157=TRUE),$N62,IF(AN62&gt;=$O62,"",IF(AN62*$P62*(1.010145+0.002345*AO$5)^10&gt;$O62,$O62,AN62*$P62*(1.010145+0.002345*AO$5)^10)))),IF(AO$6&lt;$BB62,"",IF(AO$6=$BB62,$T62,IF(AN62&gt;=$O62,"",IF(AN62*$P62*(1.010145+0.002345*AO$5)^10&gt;$O62,$O62,AN62*$P62*(1.010145+0.002345*AO$5)^10)))))</f>
        <v>#VALUE!</v>
      </c>
      <c r="AP62" s="203" t="e">
        <f>IF($S62="",IF(AND(積算水温計算!AP157=FALSE,積算水温計算!AQ157=FALSE),"",IF(AND(積算水温計算!AP157=FALSE,積算水温計算!AQ157=TRUE),$N62,IF(AO62&gt;=$O62,"",IF(AO62*$P62*(1.010145+0.002345*AP$5)^10&gt;$O62,$O62,AO62*$P62*(1.010145+0.002345*AP$5)^10)))),IF(AP$6&lt;$BB62,"",IF(AP$6=$BB62,$T62,IF(AO62&gt;=$O62,"",IF(AO62*$P62*(1.010145+0.002345*AP$5)^10&gt;$O62,$O62,AO62*$P62*(1.010145+0.002345*AP$5)^10)))))</f>
        <v>#VALUE!</v>
      </c>
      <c r="AQ62" s="204" t="e">
        <f>IF($S62="",IF(AND(積算水温計算!AQ157=FALSE,積算水温計算!AR157=FALSE),"",IF(AND(積算水温計算!AQ157=FALSE,積算水温計算!AR157=TRUE),$N62,IF(AP62&gt;=$O62,"",IF(AP62*$P62*(1.010145+0.002345*AQ$5)^10&gt;$O62,$O62,AP62*$P62*(1.010145+0.002345*AQ$5)^10)))),IF(AQ$6&lt;$BB62,"",IF(AQ$6=$BB62,$T62,IF(AP62&gt;=$O62,"",IF(AP62*$P62*(1.010145+0.002345*AQ$5)^10&gt;$O62,$O62,AP62*$P62*(1.010145+0.002345*AQ$5)^10)))))</f>
        <v>#VALUE!</v>
      </c>
      <c r="AR62" s="205" t="e">
        <f>IF($S62="",IF(AND(積算水温計算!AR157=FALSE,積算水温計算!AS157=FALSE),"",IF(AND(積算水温計算!AR157=FALSE,積算水温計算!AS157=TRUE),$N62,IF(AQ62&gt;=$O62,"",IF(AQ62*$P62*(1.010145+0.002345*AR$5)^10&gt;$O62,$O62,AQ62*$P62*(1.010145+0.002345*AR$5)^10)))),IF(AR$6&lt;$BB62,"",IF(AR$6=$BB62,$T62,IF(AQ62&gt;=$O62,"",IF(AQ62*$P62*(1.010145+0.002345*AR$5)^10&gt;$O62,$O62,AQ62*$P62*(1.010145+0.002345*AR$5)^10)))))</f>
        <v>#VALUE!</v>
      </c>
      <c r="AS62" s="203" t="e">
        <f>IF($S62="",IF(AND(積算水温計算!AS157=FALSE,積算水温計算!AT157=FALSE),"",IF(AND(積算水温計算!AS157=FALSE,積算水温計算!AT157=TRUE),$N62,IF(AR62&gt;=$O62,"",IF(AR62*$P62*(1.010145+0.002345*AS$5)^10&gt;$O62,$O62,AR62*$P62*(1.010145+0.002345*AS$5)^10)))),IF(AS$6&lt;$BB62,"",IF(AS$6=$BB62,$T62,IF(AR62&gt;=$O62,"",IF(AR62*$P62*(1.010145+0.002345*AS$5)^10&gt;$O62,$O62,AR62*$P62*(1.010145+0.002345*AS$5)^10)))))</f>
        <v>#VALUE!</v>
      </c>
      <c r="AT62" s="203" t="e">
        <f>IF($S62="",IF(AND(積算水温計算!AT157=FALSE,積算水温計算!AU157=FALSE),"",IF(AND(積算水温計算!AT157=FALSE,積算水温計算!AU157=TRUE),$N62,IF(AS62&gt;=$O62,"",IF(AS62*$P62*(1.010145+0.002345*AT$5)^10&gt;$O62,$O62,AS62*$P62*(1.010145+0.002345*AT$5)^10)))),IF(AT$6&lt;$BB62,"",IF(AT$6=$BB62,$T62,IF(AS62&gt;=$O62,"",IF(AS62*$P62*(1.010145+0.002345*AT$5)^10&gt;$O62,$O62,AS62*$P62*(1.010145+0.002345*AT$5)^10)))))</f>
        <v>#VALUE!</v>
      </c>
      <c r="AU62" s="203" t="e">
        <f>IF($S62="",IF(AND(積算水温計算!AU157=FALSE,積算水温計算!AV157=FALSE),"",IF(AND(積算水温計算!AU157=FALSE,積算水温計算!AV157=TRUE),$N62,IF(AT62&gt;=$O62,"",IF(AT62*$P62*(1.010145+0.002345*AU$5)^10&gt;$O62,$O62,AT62*$P62*(1.010145+0.002345*AU$5)^10)))),IF(AU$6&lt;$BB62,"",IF(AU$6=$BB62,$T62,IF(AT62&gt;=$O62,"",IF(AT62*$P62*(1.010145+0.002345*AU$5)^10&gt;$O62,$O62,AT62*$P62*(1.010145+0.002345*AU$5)^10)))))</f>
        <v>#VALUE!</v>
      </c>
      <c r="AV62" s="203" t="e">
        <f>IF($S62="",IF(AND(積算水温計算!AV157=FALSE,積算水温計算!AW157=FALSE),"",IF(AND(積算水温計算!AV157=FALSE,積算水温計算!AW157=TRUE),$N62,IF(AU62&gt;=$O62,"",IF(AU62*$P62*(1.010145+0.002345*AV$5)^10&gt;$O62,$O62,AU62*$P62*(1.010145+0.002345*AV$5)^10)))),IF(AV$6&lt;$BB62,"",IF(AV$6=$BB62,$T62,IF(AU62&gt;=$O62,"",IF(AU62*$P62*(1.010145+0.002345*AV$5)^10&gt;$O62,$O62,AU62*$P62*(1.010145+0.002345*AV$5)^10)))))</f>
        <v>#VALUE!</v>
      </c>
      <c r="AW62" s="206" t="e">
        <f>IF($S62="",IF(AND(積算水温計算!AW157=FALSE,積算水温計算!AX157=FALSE),"",IF(AND(積算水温計算!AW157=FALSE,積算水温計算!AX157=TRUE),$N62,IF(AV62&gt;=$O62,"",IF(AV62*$P62*(1.010145+0.002345*AW$5)^10&gt;$O62,$O62,AV62*$P62*(1.010145+0.002345*AW$5)^10)))),IF(AW$6&lt;$BB62,"",IF(AW$6=$BB62,$T62,IF(AV62&gt;=$O62,"",IF(AV62*$P62*(1.010145+0.002345*AW$5)^10&gt;$O62,$O62,AV62*$P62*(1.010145+0.002345*AW$5)^10)))))</f>
        <v>#VALUE!</v>
      </c>
      <c r="AX62" s="207" t="e">
        <f>IF($S62="",IF(AND(積算水温計算!AX157=FALSE,積算水温計算!AY157=FALSE),"",IF(AND(積算水温計算!AX157=FALSE,積算水温計算!AY157=TRUE),$N62,IF(AW62&gt;=$O62,"",IF(AW62*$P62*(1.010145+0.002345*AX$5)^10&gt;$O62,$O62,AW62*$P62*(1.010145+0.002345*AX$5)^10)))),IF(AX$6&lt;$BB62,"",IF(AX$6=$BB62,$T62,IF(AW62&gt;=$O62,"",IF(AW62*$P62*(1.010145+0.002345*AX$5)^10&gt;$O62,$O62,AW62*$P62*(1.010145+0.002345*AX$5)^10)))))</f>
        <v>#VALUE!</v>
      </c>
      <c r="AY62" s="203" t="e">
        <f>IF($S62="",IF(AND(積算水温計算!AY157=FALSE,積算水温計算!AZ157=FALSE),"",IF(AND(積算水温計算!AY157=FALSE,積算水温計算!AZ157=TRUE),$N62,IF(AX62&gt;=$O62,"",IF(AX62*$P62*(1.010145+0.002345*AY$5)^10&gt;$O62,$O62,AX62*$P62*(1.010145+0.002345*AY$5)^10)))),IF(AY$6&lt;$BB62,"",IF(AY$6=$BB62,$T62,IF(AX62&gt;=$O62,"",IF(AX62*$P62*(1.010145+0.002345*AY$5)^10&gt;$O62,$O62,AX62*$P62*(1.010145+0.002345*AY$5)^10)))))</f>
        <v>#VALUE!</v>
      </c>
      <c r="AZ62" s="170" t="str">
        <f t="shared" si="1"/>
        <v/>
      </c>
      <c r="BA62" s="170" t="str">
        <f t="shared" si="2"/>
        <v/>
      </c>
      <c r="BB62" s="170" t="str">
        <f t="shared" si="3"/>
        <v/>
      </c>
      <c r="BC62" s="170" t="str">
        <f t="shared" si="4"/>
        <v/>
      </c>
    </row>
    <row r="63" spans="1:55" x14ac:dyDescent="0.4">
      <c r="A63" s="171" t="str">
        <f>IF(●入力フォーム!A63="","",●入力フォーム!A63)</f>
        <v/>
      </c>
      <c r="B63" s="197" t="str">
        <f>IF(●入力フォーム!B63="","",●入力フォーム!B63)</f>
        <v/>
      </c>
      <c r="C63" s="198" t="str">
        <f>IF(●入力フォーム!C63="","",●入力フォーム!C63)</f>
        <v/>
      </c>
      <c r="D63" s="198" t="str">
        <f>IF(●入力フォーム!D63="","",●入力フォーム!D63)</f>
        <v/>
      </c>
      <c r="E63" s="199" t="str">
        <f>IF(●入力フォーム!E63="","",●入力フォーム!E63)</f>
        <v/>
      </c>
      <c r="F63" s="198" t="str">
        <f>IF(●入力フォーム!F63="","",●入力フォーム!F63)</f>
        <v/>
      </c>
      <c r="G63" s="200" t="str">
        <f>IF(●入力フォーム!G63="","",●入力フォーム!G63)</f>
        <v/>
      </c>
      <c r="H63" s="200" t="str">
        <f>IF(●入力フォーム!H63="","",●入力フォーム!H63)</f>
        <v/>
      </c>
      <c r="I63" s="200" t="str">
        <f>IF(●入力フォーム!I63="","",●入力フォーム!I63)</f>
        <v/>
      </c>
      <c r="J63" s="171" t="str">
        <f>IF(●入力フォーム!J63="","",●入力フォーム!J63)</f>
        <v/>
      </c>
      <c r="K63" s="171" t="str">
        <f>IF(●入力フォーム!K63="","",●入力フォーム!K63)</f>
        <v/>
      </c>
      <c r="L63" s="170" t="str">
        <f>IF(●入力フォーム!L63="","",●入力フォーム!L63)</f>
        <v/>
      </c>
      <c r="M63" s="170">
        <f>IF(●入力フォーム!M63="","",●入力フォーム!M63)</f>
        <v>960</v>
      </c>
      <c r="N63" s="201">
        <f>IF(●入力フォーム!N63="","",●入力フォーム!N63)</f>
        <v>0.4</v>
      </c>
      <c r="O63" s="201">
        <f>IF(●入力フォーム!O63="","",●入力フォーム!O63)</f>
        <v>1.3</v>
      </c>
      <c r="P63" s="201">
        <f>IF(●入力フォーム!P63="","",●入力フォーム!P63)</f>
        <v>1</v>
      </c>
      <c r="Q63" s="202" t="str">
        <f>IF(●入力フォーム!Q63="","",●入力フォーム!Q63)</f>
        <v/>
      </c>
      <c r="R63" s="170" t="str">
        <f>IF(●入力フォーム!R63="","",●入力フォーム!R63)</f>
        <v/>
      </c>
      <c r="S63" s="171" t="str">
        <f>IF(●入力フォーム!S63="","",●入力フォーム!S63)</f>
        <v/>
      </c>
      <c r="T63" s="170" t="str">
        <f>IF(●入力フォーム!T63="","",●入力フォーム!T63)</f>
        <v/>
      </c>
      <c r="U63" s="171" t="str">
        <f>IF(●入力フォーム!U63="","",●入力フォーム!U63)</f>
        <v/>
      </c>
      <c r="V63" s="201" t="str">
        <f t="shared" si="5"/>
        <v/>
      </c>
      <c r="W63" s="170" t="str">
        <f>IF(●入力フォーム!W63="","",●入力フォーム!W63)</f>
        <v/>
      </c>
      <c r="X63" s="203"/>
      <c r="Y63" s="203" t="e">
        <f>IF($S63="",IF(AND(積算水温計算!Y158=FALSE,積算水温計算!Z158=FALSE),"",IF(AND(積算水温計算!Y158=FALSE,積算水温計算!Z158=TRUE),$N63,IF(X63&gt;=$O63,"",IF(X63*$P63*(1.010145+0.002345*Y$5)^10&gt;$O63,$O63,X63*$P63*(1.010145+0.002345*Y$5)^10)))),IF(Y$6&lt;$BB63,"",IF(Y$6=$BB63,$T63,IF(X63&gt;=$O63,"",IF(X63*$P63*(1.010145+0.002345*Y$5)^10&gt;$O63,$O63,X63*$P63*(1.010145+0.002345*Y$5)^10)))))</f>
        <v>#VALUE!</v>
      </c>
      <c r="Z63" s="203" t="e">
        <f>IF($S63="",IF(AND(積算水温計算!Z158=FALSE,積算水温計算!AA158=FALSE),"",IF(AND(積算水温計算!Z158=FALSE,積算水温計算!AA158=TRUE),$N63,IF(Y63&gt;=$O63,"",IF(Y63*$P63*(1.010145+0.002345*Z$5)^10&gt;$O63,$O63,Y63*$P63*(1.010145+0.002345*Z$5)^10)))),IF(Z$6&lt;$BB63,"",IF(Z$6=$BB63,$T63,IF(Y63&gt;=$O63,"",IF(Y63*$P63*(1.010145+0.002345*Z$5)^10&gt;$O63,$O63,Y63*$P63*(1.010145+0.002345*Z$5)^10)))))</f>
        <v>#VALUE!</v>
      </c>
      <c r="AA63" s="203" t="e">
        <f>IF($S63="",IF(AND(積算水温計算!AA158=FALSE,積算水温計算!AB158=FALSE),"",IF(AND(積算水温計算!AA158=FALSE,積算水温計算!AB158=TRUE),$N63,IF(Z63&gt;=$O63,"",IF(Z63*$P63*(1.010145+0.002345*AA$5)^10&gt;$O63,$O63,Z63*$P63*(1.010145+0.002345*AA$5)^10)))),IF(AA$6&lt;$BB63,"",IF(AA$6=$BB63,$T63,IF(Z63&gt;=$O63,"",IF(Z63*$P63*(1.010145+0.002345*AA$5)^10&gt;$O63,$O63,Z63*$P63*(1.010145+0.002345*AA$5)^10)))))</f>
        <v>#VALUE!</v>
      </c>
      <c r="AB63" s="203" t="e">
        <f>IF($S63="",IF(AND(積算水温計算!AB158=FALSE,積算水温計算!AC158=FALSE),"",IF(AND(積算水温計算!AB158=FALSE,積算水温計算!AC158=TRUE),$N63,IF(AA63&gt;=$O63,"",IF(AA63*$P63*(1.010145+0.002345*AB$5)^10&gt;$O63,$O63,AA63*$P63*(1.010145+0.002345*AB$5)^10)))),IF(AB$6&lt;$BB63,"",IF(AB$6=$BB63,$T63,IF(AA63&gt;=$O63,"",IF(AA63*$P63*(1.010145+0.002345*AB$5)^10&gt;$O63,$O63,AA63*$P63*(1.010145+0.002345*AB$5)^10)))))</f>
        <v>#VALUE!</v>
      </c>
      <c r="AC63" s="203" t="e">
        <f>IF($S63="",IF(AND(積算水温計算!AC158=FALSE,積算水温計算!AD158=FALSE),"",IF(AND(積算水温計算!AC158=FALSE,積算水温計算!AD158=TRUE),$N63,IF(AB63&gt;=$O63,"",IF(AB63*$P63*(1.010145+0.002345*AC$5)^10&gt;$O63,$O63,AB63*$P63*(1.010145+0.002345*AC$5)^10)))),IF(AC$6&lt;$BB63,"",IF(AC$6=$BB63,$T63,IF(AB63&gt;=$O63,"",IF(AB63*$P63*(1.010145+0.002345*AC$5)^10&gt;$O63,$O63,AB63*$P63*(1.010145+0.002345*AC$5)^10)))))</f>
        <v>#VALUE!</v>
      </c>
      <c r="AD63" s="203" t="e">
        <f>IF($S63="",IF(AND(積算水温計算!AD158=FALSE,積算水温計算!AE158=FALSE),"",IF(AND(積算水温計算!AD158=FALSE,積算水温計算!AE158=TRUE),$N63,IF(AC63&gt;=$O63,"",IF(AC63*$P63*(1.010145+0.002345*AD$5)^10&gt;$O63,$O63,AC63*$P63*(1.010145+0.002345*AD$5)^10)))),IF(AD$6&lt;$BB63,"",IF(AD$6=$BB63,$T63,IF(AC63&gt;=$O63,"",IF(AC63*$P63*(1.010145+0.002345*AD$5)^10&gt;$O63,$O63,AC63*$P63*(1.010145+0.002345*AD$5)^10)))))</f>
        <v>#VALUE!</v>
      </c>
      <c r="AE63" s="203" t="e">
        <f>IF($S63="",IF(AND(積算水温計算!AE158=FALSE,積算水温計算!AF158=FALSE),"",IF(AND(積算水温計算!AE158=FALSE,積算水温計算!AF158=TRUE),$N63,IF(AD63&gt;=$O63,"",IF(AD63*$P63*(1.010145+0.002345*AE$5)^10&gt;$O63,$O63,AD63*$P63*(1.010145+0.002345*AE$5)^10)))),IF(AE$6&lt;$BB63,"",IF(AE$6=$BB63,$T63,IF(AD63&gt;=$O63,"",IF(AD63*$P63*(1.010145+0.002345*AE$5)^10&gt;$O63,$O63,AD63*$P63*(1.010145+0.002345*AE$5)^10)))))</f>
        <v>#VALUE!</v>
      </c>
      <c r="AF63" s="203" t="e">
        <f>IF($S63="",IF(AND(積算水温計算!AF158=FALSE,積算水温計算!AG158=FALSE),"",IF(AND(積算水温計算!AF158=FALSE,積算水温計算!AG158=TRUE),$N63,IF(AE63&gt;=$O63,"",IF(AE63*$P63*(1.010145+0.002345*AF$5)^10&gt;$O63,$O63,AE63*$P63*(1.010145+0.002345*AF$5)^10)))),IF(AF$6&lt;$BB63,"",IF(AF$6=$BB63,$T63,IF(AE63&gt;=$O63,"",IF(AE63*$P63*(1.010145+0.002345*AF$5)^10&gt;$O63,$O63,AE63*$P63*(1.010145+0.002345*AF$5)^10)))))</f>
        <v>#VALUE!</v>
      </c>
      <c r="AG63" s="203" t="e">
        <f>IF($S63="",IF(AND(積算水温計算!AG158=FALSE,積算水温計算!AH158=FALSE),"",IF(AND(積算水温計算!AG158=FALSE,積算水温計算!AH158=TRUE),$N63,IF(AF63&gt;=$O63,"",IF(AF63*$P63*(1.010145+0.002345*AG$5)^10&gt;$O63,$O63,AF63*$P63*(1.010145+0.002345*AG$5)^10)))),IF(AG$6&lt;$BB63,"",IF(AG$6=$BB63,$T63,IF(AF63&gt;=$O63,"",IF(AF63*$P63*(1.010145+0.002345*AG$5)^10&gt;$O63,$O63,AF63*$P63*(1.010145+0.002345*AG$5)^10)))))</f>
        <v>#VALUE!</v>
      </c>
      <c r="AH63" s="203" t="e">
        <f>IF($S63="",IF(AND(積算水温計算!AH158=FALSE,積算水温計算!AI158=FALSE),"",IF(AND(積算水温計算!AH158=FALSE,積算水温計算!AI158=TRUE),$N63,IF(AG63&gt;=$O63,"",IF(AG63*$P63*(1.010145+0.002345*AH$5)^10&gt;$O63,$O63,AG63*$P63*(1.010145+0.002345*AH$5)^10)))),IF(AH$6&lt;$BB63,"",IF(AH$6=$BB63,$T63,IF(AG63&gt;=$O63,"",IF(AG63*$P63*(1.010145+0.002345*AH$5)^10&gt;$O63,$O63,AG63*$P63*(1.010145+0.002345*AH$5)^10)))))</f>
        <v>#VALUE!</v>
      </c>
      <c r="AI63" s="203" t="e">
        <f>IF($S63="",IF(AND(積算水温計算!AI158=FALSE,積算水温計算!AJ158=FALSE),"",IF(AND(積算水温計算!AI158=FALSE,積算水温計算!AJ158=TRUE),$N63,IF(AH63&gt;=$O63,"",IF(AH63*$P63*(1.010145+0.002345*AI$5)^10&gt;$O63,$O63,AH63*$P63*(1.010145+0.002345*AI$5)^10)))),IF(AI$6&lt;$BB63,"",IF(AI$6=$BB63,$T63,IF(AH63&gt;=$O63,"",IF(AH63*$P63*(1.010145+0.002345*AI$5)^10&gt;$O63,$O63,AH63*$P63*(1.010145+0.002345*AI$5)^10)))))</f>
        <v>#VALUE!</v>
      </c>
      <c r="AJ63" s="203" t="e">
        <f>IF($S63="",IF(AND(積算水温計算!AJ158=FALSE,積算水温計算!AK158=FALSE),"",IF(AND(積算水温計算!AJ158=FALSE,積算水温計算!AK158=TRUE),$N63,IF(AI63&gt;=$O63,"",IF(AI63*$P63*(1.010145+0.002345*AJ$5)^10&gt;$O63,$O63,AI63*$P63*(1.010145+0.002345*AJ$5)^10)))),IF(AJ$6&lt;$BB63,"",IF(AJ$6=$BB63,$T63,IF(AI63&gt;=$O63,"",IF(AI63*$P63*(1.010145+0.002345*AJ$5)^10&gt;$O63,$O63,AI63*$P63*(1.010145+0.002345*AJ$5)^10)))))</f>
        <v>#VALUE!</v>
      </c>
      <c r="AK63" s="203" t="e">
        <f>IF($S63="",IF(AND(積算水温計算!AK158=FALSE,積算水温計算!AL158=FALSE),"",IF(AND(積算水温計算!AK158=FALSE,積算水温計算!AL158=TRUE),$N63,IF(AJ63&gt;=$O63,"",IF(AJ63*$P63*(1.010145+0.002345*AK$5)^10&gt;$O63,$O63,AJ63*$P63*(1.010145+0.002345*AK$5)^10)))),IF(AK$6&lt;$BB63,"",IF(AK$6=$BB63,$T63,IF(AJ63&gt;=$O63,"",IF(AJ63*$P63*(1.010145+0.002345*AK$5)^10&gt;$O63,$O63,AJ63*$P63*(1.010145+0.002345*AK$5)^10)))))</f>
        <v>#VALUE!</v>
      </c>
      <c r="AL63" s="203" t="e">
        <f>IF($S63="",IF(AND(積算水温計算!AL158=FALSE,積算水温計算!AM158=FALSE),"",IF(AND(積算水温計算!AL158=FALSE,積算水温計算!AM158=TRUE),$N63,IF(AK63&gt;=$O63,"",IF(AK63*$P63*(1.010145+0.002345*AL$5)^10&gt;$O63,$O63,AK63*$P63*(1.010145+0.002345*AL$5)^10)))),IF(AL$6&lt;$BB63,"",IF(AL$6=$BB63,$T63,IF(AK63&gt;=$O63,"",IF(AK63*$P63*(1.010145+0.002345*AL$5)^10&gt;$O63,$O63,AK63*$P63*(1.010145+0.002345*AL$5)^10)))))</f>
        <v>#VALUE!</v>
      </c>
      <c r="AM63" s="203" t="e">
        <f>IF($S63="",IF(AND(積算水温計算!AM158=FALSE,積算水温計算!AN158=FALSE),"",IF(AND(積算水温計算!AM158=FALSE,積算水温計算!AN158=TRUE),$N63,IF(AL63&gt;=$O63,"",IF(AL63*$P63*(1.010145+0.002345*AM$5)^10&gt;$O63,$O63,AL63*$P63*(1.010145+0.002345*AM$5)^10)))),IF(AM$6&lt;$BB63,"",IF(AM$6=$BB63,$T63,IF(AL63&gt;=$O63,"",IF(AL63*$P63*(1.010145+0.002345*AM$5)^10&gt;$O63,$O63,AL63*$P63*(1.010145+0.002345*AM$5)^10)))))</f>
        <v>#VALUE!</v>
      </c>
      <c r="AN63" s="203" t="e">
        <f>IF($S63="",IF(AND(積算水温計算!AN158=FALSE,積算水温計算!AO158=FALSE),"",IF(AND(積算水温計算!AN158=FALSE,積算水温計算!AO158=TRUE),$N63,IF(AM63&gt;=$O63,"",IF(AM63*$P63*(1.010145+0.002345*AN$5)^10&gt;$O63,$O63,AM63*$P63*(1.010145+0.002345*AN$5)^10)))),IF(AN$6&lt;$BB63,"",IF(AN$6=$BB63,$T63,IF(AM63&gt;=$O63,"",IF(AM63*$P63*(1.010145+0.002345*AN$5)^10&gt;$O63,$O63,AM63*$P63*(1.010145+0.002345*AN$5)^10)))))</f>
        <v>#VALUE!</v>
      </c>
      <c r="AO63" s="203" t="e">
        <f>IF($S63="",IF(AND(積算水温計算!AO158=FALSE,積算水温計算!AP158=FALSE),"",IF(AND(積算水温計算!AO158=FALSE,積算水温計算!AP158=TRUE),$N63,IF(AN63&gt;=$O63,"",IF(AN63*$P63*(1.010145+0.002345*AO$5)^10&gt;$O63,$O63,AN63*$P63*(1.010145+0.002345*AO$5)^10)))),IF(AO$6&lt;$BB63,"",IF(AO$6=$BB63,$T63,IF(AN63&gt;=$O63,"",IF(AN63*$P63*(1.010145+0.002345*AO$5)^10&gt;$O63,$O63,AN63*$P63*(1.010145+0.002345*AO$5)^10)))))</f>
        <v>#VALUE!</v>
      </c>
      <c r="AP63" s="203" t="e">
        <f>IF($S63="",IF(AND(積算水温計算!AP158=FALSE,積算水温計算!AQ158=FALSE),"",IF(AND(積算水温計算!AP158=FALSE,積算水温計算!AQ158=TRUE),$N63,IF(AO63&gt;=$O63,"",IF(AO63*$P63*(1.010145+0.002345*AP$5)^10&gt;$O63,$O63,AO63*$P63*(1.010145+0.002345*AP$5)^10)))),IF(AP$6&lt;$BB63,"",IF(AP$6=$BB63,$T63,IF(AO63&gt;=$O63,"",IF(AO63*$P63*(1.010145+0.002345*AP$5)^10&gt;$O63,$O63,AO63*$P63*(1.010145+0.002345*AP$5)^10)))))</f>
        <v>#VALUE!</v>
      </c>
      <c r="AQ63" s="204" t="e">
        <f>IF($S63="",IF(AND(積算水温計算!AQ158=FALSE,積算水温計算!AR158=FALSE),"",IF(AND(積算水温計算!AQ158=FALSE,積算水温計算!AR158=TRUE),$N63,IF(AP63&gt;=$O63,"",IF(AP63*$P63*(1.010145+0.002345*AQ$5)^10&gt;$O63,$O63,AP63*$P63*(1.010145+0.002345*AQ$5)^10)))),IF(AQ$6&lt;$BB63,"",IF(AQ$6=$BB63,$T63,IF(AP63&gt;=$O63,"",IF(AP63*$P63*(1.010145+0.002345*AQ$5)^10&gt;$O63,$O63,AP63*$P63*(1.010145+0.002345*AQ$5)^10)))))</f>
        <v>#VALUE!</v>
      </c>
      <c r="AR63" s="205" t="e">
        <f>IF($S63="",IF(AND(積算水温計算!AR158=FALSE,積算水温計算!AS158=FALSE),"",IF(AND(積算水温計算!AR158=FALSE,積算水温計算!AS158=TRUE),$N63,IF(AQ63&gt;=$O63,"",IF(AQ63*$P63*(1.010145+0.002345*AR$5)^10&gt;$O63,$O63,AQ63*$P63*(1.010145+0.002345*AR$5)^10)))),IF(AR$6&lt;$BB63,"",IF(AR$6=$BB63,$T63,IF(AQ63&gt;=$O63,"",IF(AQ63*$P63*(1.010145+0.002345*AR$5)^10&gt;$O63,$O63,AQ63*$P63*(1.010145+0.002345*AR$5)^10)))))</f>
        <v>#VALUE!</v>
      </c>
      <c r="AS63" s="203" t="e">
        <f>IF($S63="",IF(AND(積算水温計算!AS158=FALSE,積算水温計算!AT158=FALSE),"",IF(AND(積算水温計算!AS158=FALSE,積算水温計算!AT158=TRUE),$N63,IF(AR63&gt;=$O63,"",IF(AR63*$P63*(1.010145+0.002345*AS$5)^10&gt;$O63,$O63,AR63*$P63*(1.010145+0.002345*AS$5)^10)))),IF(AS$6&lt;$BB63,"",IF(AS$6=$BB63,$T63,IF(AR63&gt;=$O63,"",IF(AR63*$P63*(1.010145+0.002345*AS$5)^10&gt;$O63,$O63,AR63*$P63*(1.010145+0.002345*AS$5)^10)))))</f>
        <v>#VALUE!</v>
      </c>
      <c r="AT63" s="203" t="e">
        <f>IF($S63="",IF(AND(積算水温計算!AT158=FALSE,積算水温計算!AU158=FALSE),"",IF(AND(積算水温計算!AT158=FALSE,積算水温計算!AU158=TRUE),$N63,IF(AS63&gt;=$O63,"",IF(AS63*$P63*(1.010145+0.002345*AT$5)^10&gt;$O63,$O63,AS63*$P63*(1.010145+0.002345*AT$5)^10)))),IF(AT$6&lt;$BB63,"",IF(AT$6=$BB63,$T63,IF(AS63&gt;=$O63,"",IF(AS63*$P63*(1.010145+0.002345*AT$5)^10&gt;$O63,$O63,AS63*$P63*(1.010145+0.002345*AT$5)^10)))))</f>
        <v>#VALUE!</v>
      </c>
      <c r="AU63" s="203" t="e">
        <f>IF($S63="",IF(AND(積算水温計算!AU158=FALSE,積算水温計算!AV158=FALSE),"",IF(AND(積算水温計算!AU158=FALSE,積算水温計算!AV158=TRUE),$N63,IF(AT63&gt;=$O63,"",IF(AT63*$P63*(1.010145+0.002345*AU$5)^10&gt;$O63,$O63,AT63*$P63*(1.010145+0.002345*AU$5)^10)))),IF(AU$6&lt;$BB63,"",IF(AU$6=$BB63,$T63,IF(AT63&gt;=$O63,"",IF(AT63*$P63*(1.010145+0.002345*AU$5)^10&gt;$O63,$O63,AT63*$P63*(1.010145+0.002345*AU$5)^10)))))</f>
        <v>#VALUE!</v>
      </c>
      <c r="AV63" s="203" t="e">
        <f>IF($S63="",IF(AND(積算水温計算!AV158=FALSE,積算水温計算!AW158=FALSE),"",IF(AND(積算水温計算!AV158=FALSE,積算水温計算!AW158=TRUE),$N63,IF(AU63&gt;=$O63,"",IF(AU63*$P63*(1.010145+0.002345*AV$5)^10&gt;$O63,$O63,AU63*$P63*(1.010145+0.002345*AV$5)^10)))),IF(AV$6&lt;$BB63,"",IF(AV$6=$BB63,$T63,IF(AU63&gt;=$O63,"",IF(AU63*$P63*(1.010145+0.002345*AV$5)^10&gt;$O63,$O63,AU63*$P63*(1.010145+0.002345*AV$5)^10)))))</f>
        <v>#VALUE!</v>
      </c>
      <c r="AW63" s="206" t="e">
        <f>IF($S63="",IF(AND(積算水温計算!AW158=FALSE,積算水温計算!AX158=FALSE),"",IF(AND(積算水温計算!AW158=FALSE,積算水温計算!AX158=TRUE),$N63,IF(AV63&gt;=$O63,"",IF(AV63*$P63*(1.010145+0.002345*AW$5)^10&gt;$O63,$O63,AV63*$P63*(1.010145+0.002345*AW$5)^10)))),IF(AW$6&lt;$BB63,"",IF(AW$6=$BB63,$T63,IF(AV63&gt;=$O63,"",IF(AV63*$P63*(1.010145+0.002345*AW$5)^10&gt;$O63,$O63,AV63*$P63*(1.010145+0.002345*AW$5)^10)))))</f>
        <v>#VALUE!</v>
      </c>
      <c r="AX63" s="207" t="e">
        <f>IF($S63="",IF(AND(積算水温計算!AX158=FALSE,積算水温計算!AY158=FALSE),"",IF(AND(積算水温計算!AX158=FALSE,積算水温計算!AY158=TRUE),$N63,IF(AW63&gt;=$O63,"",IF(AW63*$P63*(1.010145+0.002345*AX$5)^10&gt;$O63,$O63,AW63*$P63*(1.010145+0.002345*AX$5)^10)))),IF(AX$6&lt;$BB63,"",IF(AX$6=$BB63,$T63,IF(AW63&gt;=$O63,"",IF(AW63*$P63*(1.010145+0.002345*AX$5)^10&gt;$O63,$O63,AW63*$P63*(1.010145+0.002345*AX$5)^10)))))</f>
        <v>#VALUE!</v>
      </c>
      <c r="AY63" s="203" t="e">
        <f>IF($S63="",IF(AND(積算水温計算!AY158=FALSE,積算水温計算!AZ158=FALSE),"",IF(AND(積算水温計算!AY158=FALSE,積算水温計算!AZ158=TRUE),$N63,IF(AX63&gt;=$O63,"",IF(AX63*$P63*(1.010145+0.002345*AY$5)^10&gt;$O63,$O63,AX63*$P63*(1.010145+0.002345*AY$5)^10)))),IF(AY$6&lt;$BB63,"",IF(AY$6=$BB63,$T63,IF(AX63&gt;=$O63,"",IF(AX63*$P63*(1.010145+0.002345*AY$5)^10&gt;$O63,$O63,AX63*$P63*(1.010145+0.002345*AY$5)^10)))))</f>
        <v>#VALUE!</v>
      </c>
      <c r="AZ63" s="170" t="str">
        <f t="shared" si="1"/>
        <v/>
      </c>
      <c r="BA63" s="170" t="str">
        <f t="shared" si="2"/>
        <v/>
      </c>
      <c r="BB63" s="170" t="str">
        <f t="shared" si="3"/>
        <v/>
      </c>
      <c r="BC63" s="170" t="str">
        <f t="shared" si="4"/>
        <v/>
      </c>
    </row>
    <row r="64" spans="1:55" x14ac:dyDescent="0.4">
      <c r="A64" s="171" t="str">
        <f>IF(●入力フォーム!A64="","",●入力フォーム!A64)</f>
        <v/>
      </c>
      <c r="B64" s="197" t="str">
        <f>IF(●入力フォーム!B64="","",●入力フォーム!B64)</f>
        <v/>
      </c>
      <c r="C64" s="198" t="str">
        <f>IF(●入力フォーム!C64="","",●入力フォーム!C64)</f>
        <v/>
      </c>
      <c r="D64" s="198" t="str">
        <f>IF(●入力フォーム!D64="","",●入力フォーム!D64)</f>
        <v/>
      </c>
      <c r="E64" s="199" t="str">
        <f>IF(●入力フォーム!E64="","",●入力フォーム!E64)</f>
        <v/>
      </c>
      <c r="F64" s="198" t="str">
        <f>IF(●入力フォーム!F64="","",●入力フォーム!F64)</f>
        <v/>
      </c>
      <c r="G64" s="200" t="str">
        <f>IF(●入力フォーム!G64="","",●入力フォーム!G64)</f>
        <v/>
      </c>
      <c r="H64" s="200" t="str">
        <f>IF(●入力フォーム!H64="","",●入力フォーム!H64)</f>
        <v/>
      </c>
      <c r="I64" s="200" t="str">
        <f>IF(●入力フォーム!I64="","",●入力フォーム!I64)</f>
        <v/>
      </c>
      <c r="J64" s="171" t="str">
        <f>IF(●入力フォーム!J64="","",●入力フォーム!J64)</f>
        <v/>
      </c>
      <c r="K64" s="171" t="str">
        <f>IF(●入力フォーム!K64="","",●入力フォーム!K64)</f>
        <v/>
      </c>
      <c r="L64" s="170" t="str">
        <f>IF(●入力フォーム!L64="","",●入力フォーム!L64)</f>
        <v/>
      </c>
      <c r="M64" s="170">
        <f>IF(●入力フォーム!M64="","",●入力フォーム!M64)</f>
        <v>960</v>
      </c>
      <c r="N64" s="201">
        <f>IF(●入力フォーム!N64="","",●入力フォーム!N64)</f>
        <v>0.4</v>
      </c>
      <c r="O64" s="201">
        <f>IF(●入力フォーム!O64="","",●入力フォーム!O64)</f>
        <v>1.3</v>
      </c>
      <c r="P64" s="201">
        <f>IF(●入力フォーム!P64="","",●入力フォーム!P64)</f>
        <v>1</v>
      </c>
      <c r="Q64" s="202" t="str">
        <f>IF(●入力フォーム!Q64="","",●入力フォーム!Q64)</f>
        <v/>
      </c>
      <c r="R64" s="170" t="str">
        <f>IF(●入力フォーム!R64="","",●入力フォーム!R64)</f>
        <v/>
      </c>
      <c r="S64" s="171" t="str">
        <f>IF(●入力フォーム!S64="","",●入力フォーム!S64)</f>
        <v/>
      </c>
      <c r="T64" s="170" t="str">
        <f>IF(●入力フォーム!T64="","",●入力フォーム!T64)</f>
        <v/>
      </c>
      <c r="U64" s="171" t="str">
        <f>IF(●入力フォーム!U64="","",●入力フォーム!U64)</f>
        <v/>
      </c>
      <c r="V64" s="201" t="str">
        <f t="shared" si="5"/>
        <v/>
      </c>
      <c r="W64" s="170" t="str">
        <f>IF(●入力フォーム!W64="","",●入力フォーム!W64)</f>
        <v/>
      </c>
      <c r="X64" s="203"/>
      <c r="Y64" s="203" t="e">
        <f>IF($S64="",IF(AND(積算水温計算!Y159=FALSE,積算水温計算!Z159=FALSE),"",IF(AND(積算水温計算!Y159=FALSE,積算水温計算!Z159=TRUE),$N64,IF(X64&gt;=$O64,"",IF(X64*$P64*(1.010145+0.002345*Y$5)^10&gt;$O64,$O64,X64*$P64*(1.010145+0.002345*Y$5)^10)))),IF(Y$6&lt;$BB64,"",IF(Y$6=$BB64,$T64,IF(X64&gt;=$O64,"",IF(X64*$P64*(1.010145+0.002345*Y$5)^10&gt;$O64,$O64,X64*$P64*(1.010145+0.002345*Y$5)^10)))))</f>
        <v>#VALUE!</v>
      </c>
      <c r="Z64" s="203" t="e">
        <f>IF($S64="",IF(AND(積算水温計算!Z159=FALSE,積算水温計算!AA159=FALSE),"",IF(AND(積算水温計算!Z159=FALSE,積算水温計算!AA159=TRUE),$N64,IF(Y64&gt;=$O64,"",IF(Y64*$P64*(1.010145+0.002345*Z$5)^10&gt;$O64,$O64,Y64*$P64*(1.010145+0.002345*Z$5)^10)))),IF(Z$6&lt;$BB64,"",IF(Z$6=$BB64,$T64,IF(Y64&gt;=$O64,"",IF(Y64*$P64*(1.010145+0.002345*Z$5)^10&gt;$O64,$O64,Y64*$P64*(1.010145+0.002345*Z$5)^10)))))</f>
        <v>#VALUE!</v>
      </c>
      <c r="AA64" s="203" t="e">
        <f>IF($S64="",IF(AND(積算水温計算!AA159=FALSE,積算水温計算!AB159=FALSE),"",IF(AND(積算水温計算!AA159=FALSE,積算水温計算!AB159=TRUE),$N64,IF(Z64&gt;=$O64,"",IF(Z64*$P64*(1.010145+0.002345*AA$5)^10&gt;$O64,$O64,Z64*$P64*(1.010145+0.002345*AA$5)^10)))),IF(AA$6&lt;$BB64,"",IF(AA$6=$BB64,$T64,IF(Z64&gt;=$O64,"",IF(Z64*$P64*(1.010145+0.002345*AA$5)^10&gt;$O64,$O64,Z64*$P64*(1.010145+0.002345*AA$5)^10)))))</f>
        <v>#VALUE!</v>
      </c>
      <c r="AB64" s="203" t="e">
        <f>IF($S64="",IF(AND(積算水温計算!AB159=FALSE,積算水温計算!AC159=FALSE),"",IF(AND(積算水温計算!AB159=FALSE,積算水温計算!AC159=TRUE),$N64,IF(AA64&gt;=$O64,"",IF(AA64*$P64*(1.010145+0.002345*AB$5)^10&gt;$O64,$O64,AA64*$P64*(1.010145+0.002345*AB$5)^10)))),IF(AB$6&lt;$BB64,"",IF(AB$6=$BB64,$T64,IF(AA64&gt;=$O64,"",IF(AA64*$P64*(1.010145+0.002345*AB$5)^10&gt;$O64,$O64,AA64*$P64*(1.010145+0.002345*AB$5)^10)))))</f>
        <v>#VALUE!</v>
      </c>
      <c r="AC64" s="203" t="e">
        <f>IF($S64="",IF(AND(積算水温計算!AC159=FALSE,積算水温計算!AD159=FALSE),"",IF(AND(積算水温計算!AC159=FALSE,積算水温計算!AD159=TRUE),$N64,IF(AB64&gt;=$O64,"",IF(AB64*$P64*(1.010145+0.002345*AC$5)^10&gt;$O64,$O64,AB64*$P64*(1.010145+0.002345*AC$5)^10)))),IF(AC$6&lt;$BB64,"",IF(AC$6=$BB64,$T64,IF(AB64&gt;=$O64,"",IF(AB64*$P64*(1.010145+0.002345*AC$5)^10&gt;$O64,$O64,AB64*$P64*(1.010145+0.002345*AC$5)^10)))))</f>
        <v>#VALUE!</v>
      </c>
      <c r="AD64" s="203" t="e">
        <f>IF($S64="",IF(AND(積算水温計算!AD159=FALSE,積算水温計算!AE159=FALSE),"",IF(AND(積算水温計算!AD159=FALSE,積算水温計算!AE159=TRUE),$N64,IF(AC64&gt;=$O64,"",IF(AC64*$P64*(1.010145+0.002345*AD$5)^10&gt;$O64,$O64,AC64*$P64*(1.010145+0.002345*AD$5)^10)))),IF(AD$6&lt;$BB64,"",IF(AD$6=$BB64,$T64,IF(AC64&gt;=$O64,"",IF(AC64*$P64*(1.010145+0.002345*AD$5)^10&gt;$O64,$O64,AC64*$P64*(1.010145+0.002345*AD$5)^10)))))</f>
        <v>#VALUE!</v>
      </c>
      <c r="AE64" s="203" t="e">
        <f>IF($S64="",IF(AND(積算水温計算!AE159=FALSE,積算水温計算!AF159=FALSE),"",IF(AND(積算水温計算!AE159=FALSE,積算水温計算!AF159=TRUE),$N64,IF(AD64&gt;=$O64,"",IF(AD64*$P64*(1.010145+0.002345*AE$5)^10&gt;$O64,$O64,AD64*$P64*(1.010145+0.002345*AE$5)^10)))),IF(AE$6&lt;$BB64,"",IF(AE$6=$BB64,$T64,IF(AD64&gt;=$O64,"",IF(AD64*$P64*(1.010145+0.002345*AE$5)^10&gt;$O64,$O64,AD64*$P64*(1.010145+0.002345*AE$5)^10)))))</f>
        <v>#VALUE!</v>
      </c>
      <c r="AF64" s="203" t="e">
        <f>IF($S64="",IF(AND(積算水温計算!AF159=FALSE,積算水温計算!AG159=FALSE),"",IF(AND(積算水温計算!AF159=FALSE,積算水温計算!AG159=TRUE),$N64,IF(AE64&gt;=$O64,"",IF(AE64*$P64*(1.010145+0.002345*AF$5)^10&gt;$O64,$O64,AE64*$P64*(1.010145+0.002345*AF$5)^10)))),IF(AF$6&lt;$BB64,"",IF(AF$6=$BB64,$T64,IF(AE64&gt;=$O64,"",IF(AE64*$P64*(1.010145+0.002345*AF$5)^10&gt;$O64,$O64,AE64*$P64*(1.010145+0.002345*AF$5)^10)))))</f>
        <v>#VALUE!</v>
      </c>
      <c r="AG64" s="203" t="e">
        <f>IF($S64="",IF(AND(積算水温計算!AG159=FALSE,積算水温計算!AH159=FALSE),"",IF(AND(積算水温計算!AG159=FALSE,積算水温計算!AH159=TRUE),$N64,IF(AF64&gt;=$O64,"",IF(AF64*$P64*(1.010145+0.002345*AG$5)^10&gt;$O64,$O64,AF64*$P64*(1.010145+0.002345*AG$5)^10)))),IF(AG$6&lt;$BB64,"",IF(AG$6=$BB64,$T64,IF(AF64&gt;=$O64,"",IF(AF64*$P64*(1.010145+0.002345*AG$5)^10&gt;$O64,$O64,AF64*$P64*(1.010145+0.002345*AG$5)^10)))))</f>
        <v>#VALUE!</v>
      </c>
      <c r="AH64" s="203" t="e">
        <f>IF($S64="",IF(AND(積算水温計算!AH159=FALSE,積算水温計算!AI159=FALSE),"",IF(AND(積算水温計算!AH159=FALSE,積算水温計算!AI159=TRUE),$N64,IF(AG64&gt;=$O64,"",IF(AG64*$P64*(1.010145+0.002345*AH$5)^10&gt;$O64,$O64,AG64*$P64*(1.010145+0.002345*AH$5)^10)))),IF(AH$6&lt;$BB64,"",IF(AH$6=$BB64,$T64,IF(AG64&gt;=$O64,"",IF(AG64*$P64*(1.010145+0.002345*AH$5)^10&gt;$O64,$O64,AG64*$P64*(1.010145+0.002345*AH$5)^10)))))</f>
        <v>#VALUE!</v>
      </c>
      <c r="AI64" s="203" t="e">
        <f>IF($S64="",IF(AND(積算水温計算!AI159=FALSE,積算水温計算!AJ159=FALSE),"",IF(AND(積算水温計算!AI159=FALSE,積算水温計算!AJ159=TRUE),$N64,IF(AH64&gt;=$O64,"",IF(AH64*$P64*(1.010145+0.002345*AI$5)^10&gt;$O64,$O64,AH64*$P64*(1.010145+0.002345*AI$5)^10)))),IF(AI$6&lt;$BB64,"",IF(AI$6=$BB64,$T64,IF(AH64&gt;=$O64,"",IF(AH64*$P64*(1.010145+0.002345*AI$5)^10&gt;$O64,$O64,AH64*$P64*(1.010145+0.002345*AI$5)^10)))))</f>
        <v>#VALUE!</v>
      </c>
      <c r="AJ64" s="203" t="e">
        <f>IF($S64="",IF(AND(積算水温計算!AJ159=FALSE,積算水温計算!AK159=FALSE),"",IF(AND(積算水温計算!AJ159=FALSE,積算水温計算!AK159=TRUE),$N64,IF(AI64&gt;=$O64,"",IF(AI64*$P64*(1.010145+0.002345*AJ$5)^10&gt;$O64,$O64,AI64*$P64*(1.010145+0.002345*AJ$5)^10)))),IF(AJ$6&lt;$BB64,"",IF(AJ$6=$BB64,$T64,IF(AI64&gt;=$O64,"",IF(AI64*$P64*(1.010145+0.002345*AJ$5)^10&gt;$O64,$O64,AI64*$P64*(1.010145+0.002345*AJ$5)^10)))))</f>
        <v>#VALUE!</v>
      </c>
      <c r="AK64" s="203" t="e">
        <f>IF($S64="",IF(AND(積算水温計算!AK159=FALSE,積算水温計算!AL159=FALSE),"",IF(AND(積算水温計算!AK159=FALSE,積算水温計算!AL159=TRUE),$N64,IF(AJ64&gt;=$O64,"",IF(AJ64*$P64*(1.010145+0.002345*AK$5)^10&gt;$O64,$O64,AJ64*$P64*(1.010145+0.002345*AK$5)^10)))),IF(AK$6&lt;$BB64,"",IF(AK$6=$BB64,$T64,IF(AJ64&gt;=$O64,"",IF(AJ64*$P64*(1.010145+0.002345*AK$5)^10&gt;$O64,$O64,AJ64*$P64*(1.010145+0.002345*AK$5)^10)))))</f>
        <v>#VALUE!</v>
      </c>
      <c r="AL64" s="203" t="e">
        <f>IF($S64="",IF(AND(積算水温計算!AL159=FALSE,積算水温計算!AM159=FALSE),"",IF(AND(積算水温計算!AL159=FALSE,積算水温計算!AM159=TRUE),$N64,IF(AK64&gt;=$O64,"",IF(AK64*$P64*(1.010145+0.002345*AL$5)^10&gt;$O64,$O64,AK64*$P64*(1.010145+0.002345*AL$5)^10)))),IF(AL$6&lt;$BB64,"",IF(AL$6=$BB64,$T64,IF(AK64&gt;=$O64,"",IF(AK64*$P64*(1.010145+0.002345*AL$5)^10&gt;$O64,$O64,AK64*$P64*(1.010145+0.002345*AL$5)^10)))))</f>
        <v>#VALUE!</v>
      </c>
      <c r="AM64" s="203" t="e">
        <f>IF($S64="",IF(AND(積算水温計算!AM159=FALSE,積算水温計算!AN159=FALSE),"",IF(AND(積算水温計算!AM159=FALSE,積算水温計算!AN159=TRUE),$N64,IF(AL64&gt;=$O64,"",IF(AL64*$P64*(1.010145+0.002345*AM$5)^10&gt;$O64,$O64,AL64*$P64*(1.010145+0.002345*AM$5)^10)))),IF(AM$6&lt;$BB64,"",IF(AM$6=$BB64,$T64,IF(AL64&gt;=$O64,"",IF(AL64*$P64*(1.010145+0.002345*AM$5)^10&gt;$O64,$O64,AL64*$P64*(1.010145+0.002345*AM$5)^10)))))</f>
        <v>#VALUE!</v>
      </c>
      <c r="AN64" s="203" t="e">
        <f>IF($S64="",IF(AND(積算水温計算!AN159=FALSE,積算水温計算!AO159=FALSE),"",IF(AND(積算水温計算!AN159=FALSE,積算水温計算!AO159=TRUE),$N64,IF(AM64&gt;=$O64,"",IF(AM64*$P64*(1.010145+0.002345*AN$5)^10&gt;$O64,$O64,AM64*$P64*(1.010145+0.002345*AN$5)^10)))),IF(AN$6&lt;$BB64,"",IF(AN$6=$BB64,$T64,IF(AM64&gt;=$O64,"",IF(AM64*$P64*(1.010145+0.002345*AN$5)^10&gt;$O64,$O64,AM64*$P64*(1.010145+0.002345*AN$5)^10)))))</f>
        <v>#VALUE!</v>
      </c>
      <c r="AO64" s="203" t="e">
        <f>IF($S64="",IF(AND(積算水温計算!AO159=FALSE,積算水温計算!AP159=FALSE),"",IF(AND(積算水温計算!AO159=FALSE,積算水温計算!AP159=TRUE),$N64,IF(AN64&gt;=$O64,"",IF(AN64*$P64*(1.010145+0.002345*AO$5)^10&gt;$O64,$O64,AN64*$P64*(1.010145+0.002345*AO$5)^10)))),IF(AO$6&lt;$BB64,"",IF(AO$6=$BB64,$T64,IF(AN64&gt;=$O64,"",IF(AN64*$P64*(1.010145+0.002345*AO$5)^10&gt;$O64,$O64,AN64*$P64*(1.010145+0.002345*AO$5)^10)))))</f>
        <v>#VALUE!</v>
      </c>
      <c r="AP64" s="203" t="e">
        <f>IF($S64="",IF(AND(積算水温計算!AP159=FALSE,積算水温計算!AQ159=FALSE),"",IF(AND(積算水温計算!AP159=FALSE,積算水温計算!AQ159=TRUE),$N64,IF(AO64&gt;=$O64,"",IF(AO64*$P64*(1.010145+0.002345*AP$5)^10&gt;$O64,$O64,AO64*$P64*(1.010145+0.002345*AP$5)^10)))),IF(AP$6&lt;$BB64,"",IF(AP$6=$BB64,$T64,IF(AO64&gt;=$O64,"",IF(AO64*$P64*(1.010145+0.002345*AP$5)^10&gt;$O64,$O64,AO64*$P64*(1.010145+0.002345*AP$5)^10)))))</f>
        <v>#VALUE!</v>
      </c>
      <c r="AQ64" s="204" t="e">
        <f>IF($S64="",IF(AND(積算水温計算!AQ159=FALSE,積算水温計算!AR159=FALSE),"",IF(AND(積算水温計算!AQ159=FALSE,積算水温計算!AR159=TRUE),$N64,IF(AP64&gt;=$O64,"",IF(AP64*$P64*(1.010145+0.002345*AQ$5)^10&gt;$O64,$O64,AP64*$P64*(1.010145+0.002345*AQ$5)^10)))),IF(AQ$6&lt;$BB64,"",IF(AQ$6=$BB64,$T64,IF(AP64&gt;=$O64,"",IF(AP64*$P64*(1.010145+0.002345*AQ$5)^10&gt;$O64,$O64,AP64*$P64*(1.010145+0.002345*AQ$5)^10)))))</f>
        <v>#VALUE!</v>
      </c>
      <c r="AR64" s="205" t="e">
        <f>IF($S64="",IF(AND(積算水温計算!AR159=FALSE,積算水温計算!AS159=FALSE),"",IF(AND(積算水温計算!AR159=FALSE,積算水温計算!AS159=TRUE),$N64,IF(AQ64&gt;=$O64,"",IF(AQ64*$P64*(1.010145+0.002345*AR$5)^10&gt;$O64,$O64,AQ64*$P64*(1.010145+0.002345*AR$5)^10)))),IF(AR$6&lt;$BB64,"",IF(AR$6=$BB64,$T64,IF(AQ64&gt;=$O64,"",IF(AQ64*$P64*(1.010145+0.002345*AR$5)^10&gt;$O64,$O64,AQ64*$P64*(1.010145+0.002345*AR$5)^10)))))</f>
        <v>#VALUE!</v>
      </c>
      <c r="AS64" s="203" t="e">
        <f>IF($S64="",IF(AND(積算水温計算!AS159=FALSE,積算水温計算!AT159=FALSE),"",IF(AND(積算水温計算!AS159=FALSE,積算水温計算!AT159=TRUE),$N64,IF(AR64&gt;=$O64,"",IF(AR64*$P64*(1.010145+0.002345*AS$5)^10&gt;$O64,$O64,AR64*$P64*(1.010145+0.002345*AS$5)^10)))),IF(AS$6&lt;$BB64,"",IF(AS$6=$BB64,$T64,IF(AR64&gt;=$O64,"",IF(AR64*$P64*(1.010145+0.002345*AS$5)^10&gt;$O64,$O64,AR64*$P64*(1.010145+0.002345*AS$5)^10)))))</f>
        <v>#VALUE!</v>
      </c>
      <c r="AT64" s="203" t="e">
        <f>IF($S64="",IF(AND(積算水温計算!AT159=FALSE,積算水温計算!AU159=FALSE),"",IF(AND(積算水温計算!AT159=FALSE,積算水温計算!AU159=TRUE),$N64,IF(AS64&gt;=$O64,"",IF(AS64*$P64*(1.010145+0.002345*AT$5)^10&gt;$O64,$O64,AS64*$P64*(1.010145+0.002345*AT$5)^10)))),IF(AT$6&lt;$BB64,"",IF(AT$6=$BB64,$T64,IF(AS64&gt;=$O64,"",IF(AS64*$P64*(1.010145+0.002345*AT$5)^10&gt;$O64,$O64,AS64*$P64*(1.010145+0.002345*AT$5)^10)))))</f>
        <v>#VALUE!</v>
      </c>
      <c r="AU64" s="203" t="e">
        <f>IF($S64="",IF(AND(積算水温計算!AU159=FALSE,積算水温計算!AV159=FALSE),"",IF(AND(積算水温計算!AU159=FALSE,積算水温計算!AV159=TRUE),$N64,IF(AT64&gt;=$O64,"",IF(AT64*$P64*(1.010145+0.002345*AU$5)^10&gt;$O64,$O64,AT64*$P64*(1.010145+0.002345*AU$5)^10)))),IF(AU$6&lt;$BB64,"",IF(AU$6=$BB64,$T64,IF(AT64&gt;=$O64,"",IF(AT64*$P64*(1.010145+0.002345*AU$5)^10&gt;$O64,$O64,AT64*$P64*(1.010145+0.002345*AU$5)^10)))))</f>
        <v>#VALUE!</v>
      </c>
      <c r="AV64" s="203" t="e">
        <f>IF($S64="",IF(AND(積算水温計算!AV159=FALSE,積算水温計算!AW159=FALSE),"",IF(AND(積算水温計算!AV159=FALSE,積算水温計算!AW159=TRUE),$N64,IF(AU64&gt;=$O64,"",IF(AU64*$P64*(1.010145+0.002345*AV$5)^10&gt;$O64,$O64,AU64*$P64*(1.010145+0.002345*AV$5)^10)))),IF(AV$6&lt;$BB64,"",IF(AV$6=$BB64,$T64,IF(AU64&gt;=$O64,"",IF(AU64*$P64*(1.010145+0.002345*AV$5)^10&gt;$O64,$O64,AU64*$P64*(1.010145+0.002345*AV$5)^10)))))</f>
        <v>#VALUE!</v>
      </c>
      <c r="AW64" s="206" t="e">
        <f>IF($S64="",IF(AND(積算水温計算!AW159=FALSE,積算水温計算!AX159=FALSE),"",IF(AND(積算水温計算!AW159=FALSE,積算水温計算!AX159=TRUE),$N64,IF(AV64&gt;=$O64,"",IF(AV64*$P64*(1.010145+0.002345*AW$5)^10&gt;$O64,$O64,AV64*$P64*(1.010145+0.002345*AW$5)^10)))),IF(AW$6&lt;$BB64,"",IF(AW$6=$BB64,$T64,IF(AV64&gt;=$O64,"",IF(AV64*$P64*(1.010145+0.002345*AW$5)^10&gt;$O64,$O64,AV64*$P64*(1.010145+0.002345*AW$5)^10)))))</f>
        <v>#VALUE!</v>
      </c>
      <c r="AX64" s="207" t="e">
        <f>IF($S64="",IF(AND(積算水温計算!AX159=FALSE,積算水温計算!AY159=FALSE),"",IF(AND(積算水温計算!AX159=FALSE,積算水温計算!AY159=TRUE),$N64,IF(AW64&gt;=$O64,"",IF(AW64*$P64*(1.010145+0.002345*AX$5)^10&gt;$O64,$O64,AW64*$P64*(1.010145+0.002345*AX$5)^10)))),IF(AX$6&lt;$BB64,"",IF(AX$6=$BB64,$T64,IF(AW64&gt;=$O64,"",IF(AW64*$P64*(1.010145+0.002345*AX$5)^10&gt;$O64,$O64,AW64*$P64*(1.010145+0.002345*AX$5)^10)))))</f>
        <v>#VALUE!</v>
      </c>
      <c r="AY64" s="203" t="e">
        <f>IF($S64="",IF(AND(積算水温計算!AY159=FALSE,積算水温計算!AZ159=FALSE),"",IF(AND(積算水温計算!AY159=FALSE,積算水温計算!AZ159=TRUE),$N64,IF(AX64&gt;=$O64,"",IF(AX64*$P64*(1.010145+0.002345*AY$5)^10&gt;$O64,$O64,AX64*$P64*(1.010145+0.002345*AY$5)^10)))),IF(AY$6&lt;$BB64,"",IF(AY$6=$BB64,$T64,IF(AX64&gt;=$O64,"",IF(AX64*$P64*(1.010145+0.002345*AY$5)^10&gt;$O64,$O64,AX64*$P64*(1.010145+0.002345*AY$5)^10)))))</f>
        <v>#VALUE!</v>
      </c>
      <c r="AZ64" s="170" t="str">
        <f t="shared" si="1"/>
        <v/>
      </c>
      <c r="BA64" s="170" t="str">
        <f t="shared" si="2"/>
        <v/>
      </c>
      <c r="BB64" s="170" t="str">
        <f t="shared" si="3"/>
        <v/>
      </c>
      <c r="BC64" s="170" t="str">
        <f t="shared" si="4"/>
        <v/>
      </c>
    </row>
    <row r="65" spans="1:55" x14ac:dyDescent="0.4">
      <c r="A65" s="171" t="str">
        <f>IF(●入力フォーム!A65="","",●入力フォーム!A65)</f>
        <v/>
      </c>
      <c r="B65" s="197" t="str">
        <f>IF(●入力フォーム!B65="","",●入力フォーム!B65)</f>
        <v/>
      </c>
      <c r="C65" s="198" t="str">
        <f>IF(●入力フォーム!C65="","",●入力フォーム!C65)</f>
        <v/>
      </c>
      <c r="D65" s="198" t="str">
        <f>IF(●入力フォーム!D65="","",●入力フォーム!D65)</f>
        <v/>
      </c>
      <c r="E65" s="199" t="str">
        <f>IF(●入力フォーム!E65="","",●入力フォーム!E65)</f>
        <v/>
      </c>
      <c r="F65" s="198" t="str">
        <f>IF(●入力フォーム!F65="","",●入力フォーム!F65)</f>
        <v/>
      </c>
      <c r="G65" s="200" t="str">
        <f>IF(●入力フォーム!G65="","",●入力フォーム!G65)</f>
        <v/>
      </c>
      <c r="H65" s="200" t="str">
        <f>IF(●入力フォーム!H65="","",●入力フォーム!H65)</f>
        <v/>
      </c>
      <c r="I65" s="200" t="str">
        <f>IF(●入力フォーム!I65="","",●入力フォーム!I65)</f>
        <v/>
      </c>
      <c r="J65" s="171" t="str">
        <f>IF(●入力フォーム!J65="","",●入力フォーム!J65)</f>
        <v/>
      </c>
      <c r="K65" s="171" t="str">
        <f>IF(●入力フォーム!K65="","",●入力フォーム!K65)</f>
        <v/>
      </c>
      <c r="L65" s="170" t="str">
        <f>IF(●入力フォーム!L65="","",●入力フォーム!L65)</f>
        <v/>
      </c>
      <c r="M65" s="170">
        <f>IF(●入力フォーム!M65="","",●入力フォーム!M65)</f>
        <v>960</v>
      </c>
      <c r="N65" s="201">
        <f>IF(●入力フォーム!N65="","",●入力フォーム!N65)</f>
        <v>0.4</v>
      </c>
      <c r="O65" s="201">
        <f>IF(●入力フォーム!O65="","",●入力フォーム!O65)</f>
        <v>1.3</v>
      </c>
      <c r="P65" s="201">
        <f>IF(●入力フォーム!P65="","",●入力フォーム!P65)</f>
        <v>1</v>
      </c>
      <c r="Q65" s="202" t="str">
        <f>IF(●入力フォーム!Q65="","",●入力フォーム!Q65)</f>
        <v/>
      </c>
      <c r="R65" s="170" t="str">
        <f>IF(●入力フォーム!R65="","",●入力フォーム!R65)</f>
        <v/>
      </c>
      <c r="S65" s="171" t="str">
        <f>IF(●入力フォーム!S65="","",●入力フォーム!S65)</f>
        <v/>
      </c>
      <c r="T65" s="170" t="str">
        <f>IF(●入力フォーム!T65="","",●入力フォーム!T65)</f>
        <v/>
      </c>
      <c r="U65" s="171" t="str">
        <f>IF(●入力フォーム!U65="","",●入力フォーム!U65)</f>
        <v/>
      </c>
      <c r="V65" s="201" t="str">
        <f t="shared" si="5"/>
        <v/>
      </c>
      <c r="W65" s="170" t="str">
        <f>IF(●入力フォーム!W65="","",●入力フォーム!W65)</f>
        <v/>
      </c>
      <c r="X65" s="203"/>
      <c r="Y65" s="203" t="e">
        <f>IF($S65="",IF(AND(積算水温計算!Y160=FALSE,積算水温計算!Z160=FALSE),"",IF(AND(積算水温計算!Y160=FALSE,積算水温計算!Z160=TRUE),$N65,IF(X65&gt;=$O65,"",IF(X65*$P65*(1.010145+0.002345*Y$5)^10&gt;$O65,$O65,X65*$P65*(1.010145+0.002345*Y$5)^10)))),IF(Y$6&lt;$BB65,"",IF(Y$6=$BB65,$T65,IF(X65&gt;=$O65,"",IF(X65*$P65*(1.010145+0.002345*Y$5)^10&gt;$O65,$O65,X65*$P65*(1.010145+0.002345*Y$5)^10)))))</f>
        <v>#VALUE!</v>
      </c>
      <c r="Z65" s="203" t="e">
        <f>IF($S65="",IF(AND(積算水温計算!Z160=FALSE,積算水温計算!AA160=FALSE),"",IF(AND(積算水温計算!Z160=FALSE,積算水温計算!AA160=TRUE),$N65,IF(Y65&gt;=$O65,"",IF(Y65*$P65*(1.010145+0.002345*Z$5)^10&gt;$O65,$O65,Y65*$P65*(1.010145+0.002345*Z$5)^10)))),IF(Z$6&lt;$BB65,"",IF(Z$6=$BB65,$T65,IF(Y65&gt;=$O65,"",IF(Y65*$P65*(1.010145+0.002345*Z$5)^10&gt;$O65,$O65,Y65*$P65*(1.010145+0.002345*Z$5)^10)))))</f>
        <v>#VALUE!</v>
      </c>
      <c r="AA65" s="203" t="e">
        <f>IF($S65="",IF(AND(積算水温計算!AA160=FALSE,積算水温計算!AB160=FALSE),"",IF(AND(積算水温計算!AA160=FALSE,積算水温計算!AB160=TRUE),$N65,IF(Z65&gt;=$O65,"",IF(Z65*$P65*(1.010145+0.002345*AA$5)^10&gt;$O65,$O65,Z65*$P65*(1.010145+0.002345*AA$5)^10)))),IF(AA$6&lt;$BB65,"",IF(AA$6=$BB65,$T65,IF(Z65&gt;=$O65,"",IF(Z65*$P65*(1.010145+0.002345*AA$5)^10&gt;$O65,$O65,Z65*$P65*(1.010145+0.002345*AA$5)^10)))))</f>
        <v>#VALUE!</v>
      </c>
      <c r="AB65" s="203" t="e">
        <f>IF($S65="",IF(AND(積算水温計算!AB160=FALSE,積算水温計算!AC160=FALSE),"",IF(AND(積算水温計算!AB160=FALSE,積算水温計算!AC160=TRUE),$N65,IF(AA65&gt;=$O65,"",IF(AA65*$P65*(1.010145+0.002345*AB$5)^10&gt;$O65,$O65,AA65*$P65*(1.010145+0.002345*AB$5)^10)))),IF(AB$6&lt;$BB65,"",IF(AB$6=$BB65,$T65,IF(AA65&gt;=$O65,"",IF(AA65*$P65*(1.010145+0.002345*AB$5)^10&gt;$O65,$O65,AA65*$P65*(1.010145+0.002345*AB$5)^10)))))</f>
        <v>#VALUE!</v>
      </c>
      <c r="AC65" s="203" t="e">
        <f>IF($S65="",IF(AND(積算水温計算!AC160=FALSE,積算水温計算!AD160=FALSE),"",IF(AND(積算水温計算!AC160=FALSE,積算水温計算!AD160=TRUE),$N65,IF(AB65&gt;=$O65,"",IF(AB65*$P65*(1.010145+0.002345*AC$5)^10&gt;$O65,$O65,AB65*$P65*(1.010145+0.002345*AC$5)^10)))),IF(AC$6&lt;$BB65,"",IF(AC$6=$BB65,$T65,IF(AB65&gt;=$O65,"",IF(AB65*$P65*(1.010145+0.002345*AC$5)^10&gt;$O65,$O65,AB65*$P65*(1.010145+0.002345*AC$5)^10)))))</f>
        <v>#VALUE!</v>
      </c>
      <c r="AD65" s="203" t="e">
        <f>IF($S65="",IF(AND(積算水温計算!AD160=FALSE,積算水温計算!AE160=FALSE),"",IF(AND(積算水温計算!AD160=FALSE,積算水温計算!AE160=TRUE),$N65,IF(AC65&gt;=$O65,"",IF(AC65*$P65*(1.010145+0.002345*AD$5)^10&gt;$O65,$O65,AC65*$P65*(1.010145+0.002345*AD$5)^10)))),IF(AD$6&lt;$BB65,"",IF(AD$6=$BB65,$T65,IF(AC65&gt;=$O65,"",IF(AC65*$P65*(1.010145+0.002345*AD$5)^10&gt;$O65,$O65,AC65*$P65*(1.010145+0.002345*AD$5)^10)))))</f>
        <v>#VALUE!</v>
      </c>
      <c r="AE65" s="203" t="e">
        <f>IF($S65="",IF(AND(積算水温計算!AE160=FALSE,積算水温計算!AF160=FALSE),"",IF(AND(積算水温計算!AE160=FALSE,積算水温計算!AF160=TRUE),$N65,IF(AD65&gt;=$O65,"",IF(AD65*$P65*(1.010145+0.002345*AE$5)^10&gt;$O65,$O65,AD65*$P65*(1.010145+0.002345*AE$5)^10)))),IF(AE$6&lt;$BB65,"",IF(AE$6=$BB65,$T65,IF(AD65&gt;=$O65,"",IF(AD65*$P65*(1.010145+0.002345*AE$5)^10&gt;$O65,$O65,AD65*$P65*(1.010145+0.002345*AE$5)^10)))))</f>
        <v>#VALUE!</v>
      </c>
      <c r="AF65" s="203" t="e">
        <f>IF($S65="",IF(AND(積算水温計算!AF160=FALSE,積算水温計算!AG160=FALSE),"",IF(AND(積算水温計算!AF160=FALSE,積算水温計算!AG160=TRUE),$N65,IF(AE65&gt;=$O65,"",IF(AE65*$P65*(1.010145+0.002345*AF$5)^10&gt;$O65,$O65,AE65*$P65*(1.010145+0.002345*AF$5)^10)))),IF(AF$6&lt;$BB65,"",IF(AF$6=$BB65,$T65,IF(AE65&gt;=$O65,"",IF(AE65*$P65*(1.010145+0.002345*AF$5)^10&gt;$O65,$O65,AE65*$P65*(1.010145+0.002345*AF$5)^10)))))</f>
        <v>#VALUE!</v>
      </c>
      <c r="AG65" s="203" t="e">
        <f>IF($S65="",IF(AND(積算水温計算!AG160=FALSE,積算水温計算!AH160=FALSE),"",IF(AND(積算水温計算!AG160=FALSE,積算水温計算!AH160=TRUE),$N65,IF(AF65&gt;=$O65,"",IF(AF65*$P65*(1.010145+0.002345*AG$5)^10&gt;$O65,$O65,AF65*$P65*(1.010145+0.002345*AG$5)^10)))),IF(AG$6&lt;$BB65,"",IF(AG$6=$BB65,$T65,IF(AF65&gt;=$O65,"",IF(AF65*$P65*(1.010145+0.002345*AG$5)^10&gt;$O65,$O65,AF65*$P65*(1.010145+0.002345*AG$5)^10)))))</f>
        <v>#VALUE!</v>
      </c>
      <c r="AH65" s="203" t="e">
        <f>IF($S65="",IF(AND(積算水温計算!AH160=FALSE,積算水温計算!AI160=FALSE),"",IF(AND(積算水温計算!AH160=FALSE,積算水温計算!AI160=TRUE),$N65,IF(AG65&gt;=$O65,"",IF(AG65*$P65*(1.010145+0.002345*AH$5)^10&gt;$O65,$O65,AG65*$P65*(1.010145+0.002345*AH$5)^10)))),IF(AH$6&lt;$BB65,"",IF(AH$6=$BB65,$T65,IF(AG65&gt;=$O65,"",IF(AG65*$P65*(1.010145+0.002345*AH$5)^10&gt;$O65,$O65,AG65*$P65*(1.010145+0.002345*AH$5)^10)))))</f>
        <v>#VALUE!</v>
      </c>
      <c r="AI65" s="203" t="e">
        <f>IF($S65="",IF(AND(積算水温計算!AI160=FALSE,積算水温計算!AJ160=FALSE),"",IF(AND(積算水温計算!AI160=FALSE,積算水温計算!AJ160=TRUE),$N65,IF(AH65&gt;=$O65,"",IF(AH65*$P65*(1.010145+0.002345*AI$5)^10&gt;$O65,$O65,AH65*$P65*(1.010145+0.002345*AI$5)^10)))),IF(AI$6&lt;$BB65,"",IF(AI$6=$BB65,$T65,IF(AH65&gt;=$O65,"",IF(AH65*$P65*(1.010145+0.002345*AI$5)^10&gt;$O65,$O65,AH65*$P65*(1.010145+0.002345*AI$5)^10)))))</f>
        <v>#VALUE!</v>
      </c>
      <c r="AJ65" s="203" t="e">
        <f>IF($S65="",IF(AND(積算水温計算!AJ160=FALSE,積算水温計算!AK160=FALSE),"",IF(AND(積算水温計算!AJ160=FALSE,積算水温計算!AK160=TRUE),$N65,IF(AI65&gt;=$O65,"",IF(AI65*$P65*(1.010145+0.002345*AJ$5)^10&gt;$O65,$O65,AI65*$P65*(1.010145+0.002345*AJ$5)^10)))),IF(AJ$6&lt;$BB65,"",IF(AJ$6=$BB65,$T65,IF(AI65&gt;=$O65,"",IF(AI65*$P65*(1.010145+0.002345*AJ$5)^10&gt;$O65,$O65,AI65*$P65*(1.010145+0.002345*AJ$5)^10)))))</f>
        <v>#VALUE!</v>
      </c>
      <c r="AK65" s="203" t="e">
        <f>IF($S65="",IF(AND(積算水温計算!AK160=FALSE,積算水温計算!AL160=FALSE),"",IF(AND(積算水温計算!AK160=FALSE,積算水温計算!AL160=TRUE),$N65,IF(AJ65&gt;=$O65,"",IF(AJ65*$P65*(1.010145+0.002345*AK$5)^10&gt;$O65,$O65,AJ65*$P65*(1.010145+0.002345*AK$5)^10)))),IF(AK$6&lt;$BB65,"",IF(AK$6=$BB65,$T65,IF(AJ65&gt;=$O65,"",IF(AJ65*$P65*(1.010145+0.002345*AK$5)^10&gt;$O65,$O65,AJ65*$P65*(1.010145+0.002345*AK$5)^10)))))</f>
        <v>#VALUE!</v>
      </c>
      <c r="AL65" s="203" t="e">
        <f>IF($S65="",IF(AND(積算水温計算!AL160=FALSE,積算水温計算!AM160=FALSE),"",IF(AND(積算水温計算!AL160=FALSE,積算水温計算!AM160=TRUE),$N65,IF(AK65&gt;=$O65,"",IF(AK65*$P65*(1.010145+0.002345*AL$5)^10&gt;$O65,$O65,AK65*$P65*(1.010145+0.002345*AL$5)^10)))),IF(AL$6&lt;$BB65,"",IF(AL$6=$BB65,$T65,IF(AK65&gt;=$O65,"",IF(AK65*$P65*(1.010145+0.002345*AL$5)^10&gt;$O65,$O65,AK65*$P65*(1.010145+0.002345*AL$5)^10)))))</f>
        <v>#VALUE!</v>
      </c>
      <c r="AM65" s="203" t="e">
        <f>IF($S65="",IF(AND(積算水温計算!AM160=FALSE,積算水温計算!AN160=FALSE),"",IF(AND(積算水温計算!AM160=FALSE,積算水温計算!AN160=TRUE),$N65,IF(AL65&gt;=$O65,"",IF(AL65*$P65*(1.010145+0.002345*AM$5)^10&gt;$O65,$O65,AL65*$P65*(1.010145+0.002345*AM$5)^10)))),IF(AM$6&lt;$BB65,"",IF(AM$6=$BB65,$T65,IF(AL65&gt;=$O65,"",IF(AL65*$P65*(1.010145+0.002345*AM$5)^10&gt;$O65,$O65,AL65*$P65*(1.010145+0.002345*AM$5)^10)))))</f>
        <v>#VALUE!</v>
      </c>
      <c r="AN65" s="203" t="e">
        <f>IF($S65="",IF(AND(積算水温計算!AN160=FALSE,積算水温計算!AO160=FALSE),"",IF(AND(積算水温計算!AN160=FALSE,積算水温計算!AO160=TRUE),$N65,IF(AM65&gt;=$O65,"",IF(AM65*$P65*(1.010145+0.002345*AN$5)^10&gt;$O65,$O65,AM65*$P65*(1.010145+0.002345*AN$5)^10)))),IF(AN$6&lt;$BB65,"",IF(AN$6=$BB65,$T65,IF(AM65&gt;=$O65,"",IF(AM65*$P65*(1.010145+0.002345*AN$5)^10&gt;$O65,$O65,AM65*$P65*(1.010145+0.002345*AN$5)^10)))))</f>
        <v>#VALUE!</v>
      </c>
      <c r="AO65" s="203" t="e">
        <f>IF($S65="",IF(AND(積算水温計算!AO160=FALSE,積算水温計算!AP160=FALSE),"",IF(AND(積算水温計算!AO160=FALSE,積算水温計算!AP160=TRUE),$N65,IF(AN65&gt;=$O65,"",IF(AN65*$P65*(1.010145+0.002345*AO$5)^10&gt;$O65,$O65,AN65*$P65*(1.010145+0.002345*AO$5)^10)))),IF(AO$6&lt;$BB65,"",IF(AO$6=$BB65,$T65,IF(AN65&gt;=$O65,"",IF(AN65*$P65*(1.010145+0.002345*AO$5)^10&gt;$O65,$O65,AN65*$P65*(1.010145+0.002345*AO$5)^10)))))</f>
        <v>#VALUE!</v>
      </c>
      <c r="AP65" s="203" t="e">
        <f>IF($S65="",IF(AND(積算水温計算!AP160=FALSE,積算水温計算!AQ160=FALSE),"",IF(AND(積算水温計算!AP160=FALSE,積算水温計算!AQ160=TRUE),$N65,IF(AO65&gt;=$O65,"",IF(AO65*$P65*(1.010145+0.002345*AP$5)^10&gt;$O65,$O65,AO65*$P65*(1.010145+0.002345*AP$5)^10)))),IF(AP$6&lt;$BB65,"",IF(AP$6=$BB65,$T65,IF(AO65&gt;=$O65,"",IF(AO65*$P65*(1.010145+0.002345*AP$5)^10&gt;$O65,$O65,AO65*$P65*(1.010145+0.002345*AP$5)^10)))))</f>
        <v>#VALUE!</v>
      </c>
      <c r="AQ65" s="204" t="e">
        <f>IF($S65="",IF(AND(積算水温計算!AQ160=FALSE,積算水温計算!AR160=FALSE),"",IF(AND(積算水温計算!AQ160=FALSE,積算水温計算!AR160=TRUE),$N65,IF(AP65&gt;=$O65,"",IF(AP65*$P65*(1.010145+0.002345*AQ$5)^10&gt;$O65,$O65,AP65*$P65*(1.010145+0.002345*AQ$5)^10)))),IF(AQ$6&lt;$BB65,"",IF(AQ$6=$BB65,$T65,IF(AP65&gt;=$O65,"",IF(AP65*$P65*(1.010145+0.002345*AQ$5)^10&gt;$O65,$O65,AP65*$P65*(1.010145+0.002345*AQ$5)^10)))))</f>
        <v>#VALUE!</v>
      </c>
      <c r="AR65" s="205" t="e">
        <f>IF($S65="",IF(AND(積算水温計算!AR160=FALSE,積算水温計算!AS160=FALSE),"",IF(AND(積算水温計算!AR160=FALSE,積算水温計算!AS160=TRUE),$N65,IF(AQ65&gt;=$O65,"",IF(AQ65*$P65*(1.010145+0.002345*AR$5)^10&gt;$O65,$O65,AQ65*$P65*(1.010145+0.002345*AR$5)^10)))),IF(AR$6&lt;$BB65,"",IF(AR$6=$BB65,$T65,IF(AQ65&gt;=$O65,"",IF(AQ65*$P65*(1.010145+0.002345*AR$5)^10&gt;$O65,$O65,AQ65*$P65*(1.010145+0.002345*AR$5)^10)))))</f>
        <v>#VALUE!</v>
      </c>
      <c r="AS65" s="203" t="e">
        <f>IF($S65="",IF(AND(積算水温計算!AS160=FALSE,積算水温計算!AT160=FALSE),"",IF(AND(積算水温計算!AS160=FALSE,積算水温計算!AT160=TRUE),$N65,IF(AR65&gt;=$O65,"",IF(AR65*$P65*(1.010145+0.002345*AS$5)^10&gt;$O65,$O65,AR65*$P65*(1.010145+0.002345*AS$5)^10)))),IF(AS$6&lt;$BB65,"",IF(AS$6=$BB65,$T65,IF(AR65&gt;=$O65,"",IF(AR65*$P65*(1.010145+0.002345*AS$5)^10&gt;$O65,$O65,AR65*$P65*(1.010145+0.002345*AS$5)^10)))))</f>
        <v>#VALUE!</v>
      </c>
      <c r="AT65" s="203" t="e">
        <f>IF($S65="",IF(AND(積算水温計算!AT160=FALSE,積算水温計算!AU160=FALSE),"",IF(AND(積算水温計算!AT160=FALSE,積算水温計算!AU160=TRUE),$N65,IF(AS65&gt;=$O65,"",IF(AS65*$P65*(1.010145+0.002345*AT$5)^10&gt;$O65,$O65,AS65*$P65*(1.010145+0.002345*AT$5)^10)))),IF(AT$6&lt;$BB65,"",IF(AT$6=$BB65,$T65,IF(AS65&gt;=$O65,"",IF(AS65*$P65*(1.010145+0.002345*AT$5)^10&gt;$O65,$O65,AS65*$P65*(1.010145+0.002345*AT$5)^10)))))</f>
        <v>#VALUE!</v>
      </c>
      <c r="AU65" s="203" t="e">
        <f>IF($S65="",IF(AND(積算水温計算!AU160=FALSE,積算水温計算!AV160=FALSE),"",IF(AND(積算水温計算!AU160=FALSE,積算水温計算!AV160=TRUE),$N65,IF(AT65&gt;=$O65,"",IF(AT65*$P65*(1.010145+0.002345*AU$5)^10&gt;$O65,$O65,AT65*$P65*(1.010145+0.002345*AU$5)^10)))),IF(AU$6&lt;$BB65,"",IF(AU$6=$BB65,$T65,IF(AT65&gt;=$O65,"",IF(AT65*$P65*(1.010145+0.002345*AU$5)^10&gt;$O65,$O65,AT65*$P65*(1.010145+0.002345*AU$5)^10)))))</f>
        <v>#VALUE!</v>
      </c>
      <c r="AV65" s="203" t="e">
        <f>IF($S65="",IF(AND(積算水温計算!AV160=FALSE,積算水温計算!AW160=FALSE),"",IF(AND(積算水温計算!AV160=FALSE,積算水温計算!AW160=TRUE),$N65,IF(AU65&gt;=$O65,"",IF(AU65*$P65*(1.010145+0.002345*AV$5)^10&gt;$O65,$O65,AU65*$P65*(1.010145+0.002345*AV$5)^10)))),IF(AV$6&lt;$BB65,"",IF(AV$6=$BB65,$T65,IF(AU65&gt;=$O65,"",IF(AU65*$P65*(1.010145+0.002345*AV$5)^10&gt;$O65,$O65,AU65*$P65*(1.010145+0.002345*AV$5)^10)))))</f>
        <v>#VALUE!</v>
      </c>
      <c r="AW65" s="206" t="e">
        <f>IF($S65="",IF(AND(積算水温計算!AW160=FALSE,積算水温計算!AX160=FALSE),"",IF(AND(積算水温計算!AW160=FALSE,積算水温計算!AX160=TRUE),$N65,IF(AV65&gt;=$O65,"",IF(AV65*$P65*(1.010145+0.002345*AW$5)^10&gt;$O65,$O65,AV65*$P65*(1.010145+0.002345*AW$5)^10)))),IF(AW$6&lt;$BB65,"",IF(AW$6=$BB65,$T65,IF(AV65&gt;=$O65,"",IF(AV65*$P65*(1.010145+0.002345*AW$5)^10&gt;$O65,$O65,AV65*$P65*(1.010145+0.002345*AW$5)^10)))))</f>
        <v>#VALUE!</v>
      </c>
      <c r="AX65" s="207" t="e">
        <f>IF($S65="",IF(AND(積算水温計算!AX160=FALSE,積算水温計算!AY160=FALSE),"",IF(AND(積算水温計算!AX160=FALSE,積算水温計算!AY160=TRUE),$N65,IF(AW65&gt;=$O65,"",IF(AW65*$P65*(1.010145+0.002345*AX$5)^10&gt;$O65,$O65,AW65*$P65*(1.010145+0.002345*AX$5)^10)))),IF(AX$6&lt;$BB65,"",IF(AX$6=$BB65,$T65,IF(AW65&gt;=$O65,"",IF(AW65*$P65*(1.010145+0.002345*AX$5)^10&gt;$O65,$O65,AW65*$P65*(1.010145+0.002345*AX$5)^10)))))</f>
        <v>#VALUE!</v>
      </c>
      <c r="AY65" s="203" t="e">
        <f>IF($S65="",IF(AND(積算水温計算!AY160=FALSE,積算水温計算!AZ160=FALSE),"",IF(AND(積算水温計算!AY160=FALSE,積算水温計算!AZ160=TRUE),$N65,IF(AX65&gt;=$O65,"",IF(AX65*$P65*(1.010145+0.002345*AY$5)^10&gt;$O65,$O65,AX65*$P65*(1.010145+0.002345*AY$5)^10)))),IF(AY$6&lt;$BB65,"",IF(AY$6=$BB65,$T65,IF(AX65&gt;=$O65,"",IF(AX65*$P65*(1.010145+0.002345*AY$5)^10&gt;$O65,$O65,AX65*$P65*(1.010145+0.002345*AY$5)^10)))))</f>
        <v>#VALUE!</v>
      </c>
      <c r="AZ65" s="170" t="str">
        <f t="shared" si="1"/>
        <v/>
      </c>
      <c r="BA65" s="170" t="str">
        <f t="shared" si="2"/>
        <v/>
      </c>
      <c r="BB65" s="170" t="str">
        <f t="shared" si="3"/>
        <v/>
      </c>
      <c r="BC65" s="170" t="str">
        <f t="shared" si="4"/>
        <v/>
      </c>
    </row>
    <row r="66" spans="1:55" x14ac:dyDescent="0.4">
      <c r="A66" s="171" t="str">
        <f>IF(●入力フォーム!A66="","",●入力フォーム!A66)</f>
        <v/>
      </c>
      <c r="B66" s="197" t="str">
        <f>IF(●入力フォーム!B66="","",●入力フォーム!B66)</f>
        <v/>
      </c>
      <c r="C66" s="198" t="str">
        <f>IF(●入力フォーム!C66="","",●入力フォーム!C66)</f>
        <v/>
      </c>
      <c r="D66" s="198" t="str">
        <f>IF(●入力フォーム!D66="","",●入力フォーム!D66)</f>
        <v/>
      </c>
      <c r="E66" s="199" t="str">
        <f>IF(●入力フォーム!E66="","",●入力フォーム!E66)</f>
        <v/>
      </c>
      <c r="F66" s="198" t="str">
        <f>IF(●入力フォーム!F66="","",●入力フォーム!F66)</f>
        <v/>
      </c>
      <c r="G66" s="200" t="str">
        <f>IF(●入力フォーム!G66="","",●入力フォーム!G66)</f>
        <v/>
      </c>
      <c r="H66" s="200" t="str">
        <f>IF(●入力フォーム!H66="","",●入力フォーム!H66)</f>
        <v/>
      </c>
      <c r="I66" s="200" t="str">
        <f>IF(●入力フォーム!I66="","",●入力フォーム!I66)</f>
        <v/>
      </c>
      <c r="J66" s="171" t="str">
        <f>IF(●入力フォーム!J66="","",●入力フォーム!J66)</f>
        <v/>
      </c>
      <c r="K66" s="171" t="str">
        <f>IF(●入力フォーム!K66="","",●入力フォーム!K66)</f>
        <v/>
      </c>
      <c r="L66" s="170" t="str">
        <f>IF(●入力フォーム!L66="","",●入力フォーム!L66)</f>
        <v/>
      </c>
      <c r="M66" s="170">
        <f>IF(●入力フォーム!M66="","",●入力フォーム!M66)</f>
        <v>960</v>
      </c>
      <c r="N66" s="201">
        <f>IF(●入力フォーム!N66="","",●入力フォーム!N66)</f>
        <v>0.4</v>
      </c>
      <c r="O66" s="201">
        <f>IF(●入力フォーム!O66="","",●入力フォーム!O66)</f>
        <v>1.3</v>
      </c>
      <c r="P66" s="201">
        <f>IF(●入力フォーム!P66="","",●入力フォーム!P66)</f>
        <v>1</v>
      </c>
      <c r="Q66" s="202" t="str">
        <f>IF(●入力フォーム!Q66="","",●入力フォーム!Q66)</f>
        <v/>
      </c>
      <c r="R66" s="170" t="str">
        <f>IF(●入力フォーム!R66="","",●入力フォーム!R66)</f>
        <v/>
      </c>
      <c r="S66" s="171" t="str">
        <f>IF(●入力フォーム!S66="","",●入力フォーム!S66)</f>
        <v/>
      </c>
      <c r="T66" s="170" t="str">
        <f>IF(●入力フォーム!T66="","",●入力フォーム!T66)</f>
        <v/>
      </c>
      <c r="U66" s="171" t="str">
        <f>IF(●入力フォーム!U66="","",●入力フォーム!U66)</f>
        <v/>
      </c>
      <c r="V66" s="201" t="str">
        <f t="shared" si="5"/>
        <v/>
      </c>
      <c r="W66" s="170" t="str">
        <f>IF(●入力フォーム!W66="","",●入力フォーム!W66)</f>
        <v/>
      </c>
      <c r="X66" s="203"/>
      <c r="Y66" s="203" t="e">
        <f>IF($S66="",IF(AND(積算水温計算!Y161=FALSE,積算水温計算!Z161=FALSE),"",IF(AND(積算水温計算!Y161=FALSE,積算水温計算!Z161=TRUE),$N66,IF(X66&gt;=$O66,"",IF(X66*$P66*(1.010145+0.002345*Y$5)^10&gt;$O66,$O66,X66*$P66*(1.010145+0.002345*Y$5)^10)))),IF(Y$6&lt;$BB66,"",IF(Y$6=$BB66,$T66,IF(X66&gt;=$O66,"",IF(X66*$P66*(1.010145+0.002345*Y$5)^10&gt;$O66,$O66,X66*$P66*(1.010145+0.002345*Y$5)^10)))))</f>
        <v>#VALUE!</v>
      </c>
      <c r="Z66" s="203" t="e">
        <f>IF($S66="",IF(AND(積算水温計算!Z161=FALSE,積算水温計算!AA161=FALSE),"",IF(AND(積算水温計算!Z161=FALSE,積算水温計算!AA161=TRUE),$N66,IF(Y66&gt;=$O66,"",IF(Y66*$P66*(1.010145+0.002345*Z$5)^10&gt;$O66,$O66,Y66*$P66*(1.010145+0.002345*Z$5)^10)))),IF(Z$6&lt;$BB66,"",IF(Z$6=$BB66,$T66,IF(Y66&gt;=$O66,"",IF(Y66*$P66*(1.010145+0.002345*Z$5)^10&gt;$O66,$O66,Y66*$P66*(1.010145+0.002345*Z$5)^10)))))</f>
        <v>#VALUE!</v>
      </c>
      <c r="AA66" s="203" t="e">
        <f>IF($S66="",IF(AND(積算水温計算!AA161=FALSE,積算水温計算!AB161=FALSE),"",IF(AND(積算水温計算!AA161=FALSE,積算水温計算!AB161=TRUE),$N66,IF(Z66&gt;=$O66,"",IF(Z66*$P66*(1.010145+0.002345*AA$5)^10&gt;$O66,$O66,Z66*$P66*(1.010145+0.002345*AA$5)^10)))),IF(AA$6&lt;$BB66,"",IF(AA$6=$BB66,$T66,IF(Z66&gt;=$O66,"",IF(Z66*$P66*(1.010145+0.002345*AA$5)^10&gt;$O66,$O66,Z66*$P66*(1.010145+0.002345*AA$5)^10)))))</f>
        <v>#VALUE!</v>
      </c>
      <c r="AB66" s="203" t="e">
        <f>IF($S66="",IF(AND(積算水温計算!AB161=FALSE,積算水温計算!AC161=FALSE),"",IF(AND(積算水温計算!AB161=FALSE,積算水温計算!AC161=TRUE),$N66,IF(AA66&gt;=$O66,"",IF(AA66*$P66*(1.010145+0.002345*AB$5)^10&gt;$O66,$O66,AA66*$P66*(1.010145+0.002345*AB$5)^10)))),IF(AB$6&lt;$BB66,"",IF(AB$6=$BB66,$T66,IF(AA66&gt;=$O66,"",IF(AA66*$P66*(1.010145+0.002345*AB$5)^10&gt;$O66,$O66,AA66*$P66*(1.010145+0.002345*AB$5)^10)))))</f>
        <v>#VALUE!</v>
      </c>
      <c r="AC66" s="203" t="e">
        <f>IF($S66="",IF(AND(積算水温計算!AC161=FALSE,積算水温計算!AD161=FALSE),"",IF(AND(積算水温計算!AC161=FALSE,積算水温計算!AD161=TRUE),$N66,IF(AB66&gt;=$O66,"",IF(AB66*$P66*(1.010145+0.002345*AC$5)^10&gt;$O66,$O66,AB66*$P66*(1.010145+0.002345*AC$5)^10)))),IF(AC$6&lt;$BB66,"",IF(AC$6=$BB66,$T66,IF(AB66&gt;=$O66,"",IF(AB66*$P66*(1.010145+0.002345*AC$5)^10&gt;$O66,$O66,AB66*$P66*(1.010145+0.002345*AC$5)^10)))))</f>
        <v>#VALUE!</v>
      </c>
      <c r="AD66" s="203" t="e">
        <f>IF($S66="",IF(AND(積算水温計算!AD161=FALSE,積算水温計算!AE161=FALSE),"",IF(AND(積算水温計算!AD161=FALSE,積算水温計算!AE161=TRUE),$N66,IF(AC66&gt;=$O66,"",IF(AC66*$P66*(1.010145+0.002345*AD$5)^10&gt;$O66,$O66,AC66*$P66*(1.010145+0.002345*AD$5)^10)))),IF(AD$6&lt;$BB66,"",IF(AD$6=$BB66,$T66,IF(AC66&gt;=$O66,"",IF(AC66*$P66*(1.010145+0.002345*AD$5)^10&gt;$O66,$O66,AC66*$P66*(1.010145+0.002345*AD$5)^10)))))</f>
        <v>#VALUE!</v>
      </c>
      <c r="AE66" s="203" t="e">
        <f>IF($S66="",IF(AND(積算水温計算!AE161=FALSE,積算水温計算!AF161=FALSE),"",IF(AND(積算水温計算!AE161=FALSE,積算水温計算!AF161=TRUE),$N66,IF(AD66&gt;=$O66,"",IF(AD66*$P66*(1.010145+0.002345*AE$5)^10&gt;$O66,$O66,AD66*$P66*(1.010145+0.002345*AE$5)^10)))),IF(AE$6&lt;$BB66,"",IF(AE$6=$BB66,$T66,IF(AD66&gt;=$O66,"",IF(AD66*$P66*(1.010145+0.002345*AE$5)^10&gt;$O66,$O66,AD66*$P66*(1.010145+0.002345*AE$5)^10)))))</f>
        <v>#VALUE!</v>
      </c>
      <c r="AF66" s="203" t="e">
        <f>IF($S66="",IF(AND(積算水温計算!AF161=FALSE,積算水温計算!AG161=FALSE),"",IF(AND(積算水温計算!AF161=FALSE,積算水温計算!AG161=TRUE),$N66,IF(AE66&gt;=$O66,"",IF(AE66*$P66*(1.010145+0.002345*AF$5)^10&gt;$O66,$O66,AE66*$P66*(1.010145+0.002345*AF$5)^10)))),IF(AF$6&lt;$BB66,"",IF(AF$6=$BB66,$T66,IF(AE66&gt;=$O66,"",IF(AE66*$P66*(1.010145+0.002345*AF$5)^10&gt;$O66,$O66,AE66*$P66*(1.010145+0.002345*AF$5)^10)))))</f>
        <v>#VALUE!</v>
      </c>
      <c r="AG66" s="203" t="e">
        <f>IF($S66="",IF(AND(積算水温計算!AG161=FALSE,積算水温計算!AH161=FALSE),"",IF(AND(積算水温計算!AG161=FALSE,積算水温計算!AH161=TRUE),$N66,IF(AF66&gt;=$O66,"",IF(AF66*$P66*(1.010145+0.002345*AG$5)^10&gt;$O66,$O66,AF66*$P66*(1.010145+0.002345*AG$5)^10)))),IF(AG$6&lt;$BB66,"",IF(AG$6=$BB66,$T66,IF(AF66&gt;=$O66,"",IF(AF66*$P66*(1.010145+0.002345*AG$5)^10&gt;$O66,$O66,AF66*$P66*(1.010145+0.002345*AG$5)^10)))))</f>
        <v>#VALUE!</v>
      </c>
      <c r="AH66" s="203" t="e">
        <f>IF($S66="",IF(AND(積算水温計算!AH161=FALSE,積算水温計算!AI161=FALSE),"",IF(AND(積算水温計算!AH161=FALSE,積算水温計算!AI161=TRUE),$N66,IF(AG66&gt;=$O66,"",IF(AG66*$P66*(1.010145+0.002345*AH$5)^10&gt;$O66,$O66,AG66*$P66*(1.010145+0.002345*AH$5)^10)))),IF(AH$6&lt;$BB66,"",IF(AH$6=$BB66,$T66,IF(AG66&gt;=$O66,"",IF(AG66*$P66*(1.010145+0.002345*AH$5)^10&gt;$O66,$O66,AG66*$P66*(1.010145+0.002345*AH$5)^10)))))</f>
        <v>#VALUE!</v>
      </c>
      <c r="AI66" s="203" t="e">
        <f>IF($S66="",IF(AND(積算水温計算!AI161=FALSE,積算水温計算!AJ161=FALSE),"",IF(AND(積算水温計算!AI161=FALSE,積算水温計算!AJ161=TRUE),$N66,IF(AH66&gt;=$O66,"",IF(AH66*$P66*(1.010145+0.002345*AI$5)^10&gt;$O66,$O66,AH66*$P66*(1.010145+0.002345*AI$5)^10)))),IF(AI$6&lt;$BB66,"",IF(AI$6=$BB66,$T66,IF(AH66&gt;=$O66,"",IF(AH66*$P66*(1.010145+0.002345*AI$5)^10&gt;$O66,$O66,AH66*$P66*(1.010145+0.002345*AI$5)^10)))))</f>
        <v>#VALUE!</v>
      </c>
      <c r="AJ66" s="203" t="e">
        <f>IF($S66="",IF(AND(積算水温計算!AJ161=FALSE,積算水温計算!AK161=FALSE),"",IF(AND(積算水温計算!AJ161=FALSE,積算水温計算!AK161=TRUE),$N66,IF(AI66&gt;=$O66,"",IF(AI66*$P66*(1.010145+0.002345*AJ$5)^10&gt;$O66,$O66,AI66*$P66*(1.010145+0.002345*AJ$5)^10)))),IF(AJ$6&lt;$BB66,"",IF(AJ$6=$BB66,$T66,IF(AI66&gt;=$O66,"",IF(AI66*$P66*(1.010145+0.002345*AJ$5)^10&gt;$O66,$O66,AI66*$P66*(1.010145+0.002345*AJ$5)^10)))))</f>
        <v>#VALUE!</v>
      </c>
      <c r="AK66" s="203" t="e">
        <f>IF($S66="",IF(AND(積算水温計算!AK161=FALSE,積算水温計算!AL161=FALSE),"",IF(AND(積算水温計算!AK161=FALSE,積算水温計算!AL161=TRUE),$N66,IF(AJ66&gt;=$O66,"",IF(AJ66*$P66*(1.010145+0.002345*AK$5)^10&gt;$O66,$O66,AJ66*$P66*(1.010145+0.002345*AK$5)^10)))),IF(AK$6&lt;$BB66,"",IF(AK$6=$BB66,$T66,IF(AJ66&gt;=$O66,"",IF(AJ66*$P66*(1.010145+0.002345*AK$5)^10&gt;$O66,$O66,AJ66*$P66*(1.010145+0.002345*AK$5)^10)))))</f>
        <v>#VALUE!</v>
      </c>
      <c r="AL66" s="203" t="e">
        <f>IF($S66="",IF(AND(積算水温計算!AL161=FALSE,積算水温計算!AM161=FALSE),"",IF(AND(積算水温計算!AL161=FALSE,積算水温計算!AM161=TRUE),$N66,IF(AK66&gt;=$O66,"",IF(AK66*$P66*(1.010145+0.002345*AL$5)^10&gt;$O66,$O66,AK66*$P66*(1.010145+0.002345*AL$5)^10)))),IF(AL$6&lt;$BB66,"",IF(AL$6=$BB66,$T66,IF(AK66&gt;=$O66,"",IF(AK66*$P66*(1.010145+0.002345*AL$5)^10&gt;$O66,$O66,AK66*$P66*(1.010145+0.002345*AL$5)^10)))))</f>
        <v>#VALUE!</v>
      </c>
      <c r="AM66" s="203" t="e">
        <f>IF($S66="",IF(AND(積算水温計算!AM161=FALSE,積算水温計算!AN161=FALSE),"",IF(AND(積算水温計算!AM161=FALSE,積算水温計算!AN161=TRUE),$N66,IF(AL66&gt;=$O66,"",IF(AL66*$P66*(1.010145+0.002345*AM$5)^10&gt;$O66,$O66,AL66*$P66*(1.010145+0.002345*AM$5)^10)))),IF(AM$6&lt;$BB66,"",IF(AM$6=$BB66,$T66,IF(AL66&gt;=$O66,"",IF(AL66*$P66*(1.010145+0.002345*AM$5)^10&gt;$O66,$O66,AL66*$P66*(1.010145+0.002345*AM$5)^10)))))</f>
        <v>#VALUE!</v>
      </c>
      <c r="AN66" s="203" t="e">
        <f>IF($S66="",IF(AND(積算水温計算!AN161=FALSE,積算水温計算!AO161=FALSE),"",IF(AND(積算水温計算!AN161=FALSE,積算水温計算!AO161=TRUE),$N66,IF(AM66&gt;=$O66,"",IF(AM66*$P66*(1.010145+0.002345*AN$5)^10&gt;$O66,$O66,AM66*$P66*(1.010145+0.002345*AN$5)^10)))),IF(AN$6&lt;$BB66,"",IF(AN$6=$BB66,$T66,IF(AM66&gt;=$O66,"",IF(AM66*$P66*(1.010145+0.002345*AN$5)^10&gt;$O66,$O66,AM66*$P66*(1.010145+0.002345*AN$5)^10)))))</f>
        <v>#VALUE!</v>
      </c>
      <c r="AO66" s="203" t="e">
        <f>IF($S66="",IF(AND(積算水温計算!AO161=FALSE,積算水温計算!AP161=FALSE),"",IF(AND(積算水温計算!AO161=FALSE,積算水温計算!AP161=TRUE),$N66,IF(AN66&gt;=$O66,"",IF(AN66*$P66*(1.010145+0.002345*AO$5)^10&gt;$O66,$O66,AN66*$P66*(1.010145+0.002345*AO$5)^10)))),IF(AO$6&lt;$BB66,"",IF(AO$6=$BB66,$T66,IF(AN66&gt;=$O66,"",IF(AN66*$P66*(1.010145+0.002345*AO$5)^10&gt;$O66,$O66,AN66*$P66*(1.010145+0.002345*AO$5)^10)))))</f>
        <v>#VALUE!</v>
      </c>
      <c r="AP66" s="203" t="e">
        <f>IF($S66="",IF(AND(積算水温計算!AP161=FALSE,積算水温計算!AQ161=FALSE),"",IF(AND(積算水温計算!AP161=FALSE,積算水温計算!AQ161=TRUE),$N66,IF(AO66&gt;=$O66,"",IF(AO66*$P66*(1.010145+0.002345*AP$5)^10&gt;$O66,$O66,AO66*$P66*(1.010145+0.002345*AP$5)^10)))),IF(AP$6&lt;$BB66,"",IF(AP$6=$BB66,$T66,IF(AO66&gt;=$O66,"",IF(AO66*$P66*(1.010145+0.002345*AP$5)^10&gt;$O66,$O66,AO66*$P66*(1.010145+0.002345*AP$5)^10)))))</f>
        <v>#VALUE!</v>
      </c>
      <c r="AQ66" s="204" t="e">
        <f>IF($S66="",IF(AND(積算水温計算!AQ161=FALSE,積算水温計算!AR161=FALSE),"",IF(AND(積算水温計算!AQ161=FALSE,積算水温計算!AR161=TRUE),$N66,IF(AP66&gt;=$O66,"",IF(AP66*$P66*(1.010145+0.002345*AQ$5)^10&gt;$O66,$O66,AP66*$P66*(1.010145+0.002345*AQ$5)^10)))),IF(AQ$6&lt;$BB66,"",IF(AQ$6=$BB66,$T66,IF(AP66&gt;=$O66,"",IF(AP66*$P66*(1.010145+0.002345*AQ$5)^10&gt;$O66,$O66,AP66*$P66*(1.010145+0.002345*AQ$5)^10)))))</f>
        <v>#VALUE!</v>
      </c>
      <c r="AR66" s="205" t="e">
        <f>IF($S66="",IF(AND(積算水温計算!AR161=FALSE,積算水温計算!AS161=FALSE),"",IF(AND(積算水温計算!AR161=FALSE,積算水温計算!AS161=TRUE),$N66,IF(AQ66&gt;=$O66,"",IF(AQ66*$P66*(1.010145+0.002345*AR$5)^10&gt;$O66,$O66,AQ66*$P66*(1.010145+0.002345*AR$5)^10)))),IF(AR$6&lt;$BB66,"",IF(AR$6=$BB66,$T66,IF(AQ66&gt;=$O66,"",IF(AQ66*$P66*(1.010145+0.002345*AR$5)^10&gt;$O66,$O66,AQ66*$P66*(1.010145+0.002345*AR$5)^10)))))</f>
        <v>#VALUE!</v>
      </c>
      <c r="AS66" s="203" t="e">
        <f>IF($S66="",IF(AND(積算水温計算!AS161=FALSE,積算水温計算!AT161=FALSE),"",IF(AND(積算水温計算!AS161=FALSE,積算水温計算!AT161=TRUE),$N66,IF(AR66&gt;=$O66,"",IF(AR66*$P66*(1.010145+0.002345*AS$5)^10&gt;$O66,$O66,AR66*$P66*(1.010145+0.002345*AS$5)^10)))),IF(AS$6&lt;$BB66,"",IF(AS$6=$BB66,$T66,IF(AR66&gt;=$O66,"",IF(AR66*$P66*(1.010145+0.002345*AS$5)^10&gt;$O66,$O66,AR66*$P66*(1.010145+0.002345*AS$5)^10)))))</f>
        <v>#VALUE!</v>
      </c>
      <c r="AT66" s="203" t="e">
        <f>IF($S66="",IF(AND(積算水温計算!AT161=FALSE,積算水温計算!AU161=FALSE),"",IF(AND(積算水温計算!AT161=FALSE,積算水温計算!AU161=TRUE),$N66,IF(AS66&gt;=$O66,"",IF(AS66*$P66*(1.010145+0.002345*AT$5)^10&gt;$O66,$O66,AS66*$P66*(1.010145+0.002345*AT$5)^10)))),IF(AT$6&lt;$BB66,"",IF(AT$6=$BB66,$T66,IF(AS66&gt;=$O66,"",IF(AS66*$P66*(1.010145+0.002345*AT$5)^10&gt;$O66,$O66,AS66*$P66*(1.010145+0.002345*AT$5)^10)))))</f>
        <v>#VALUE!</v>
      </c>
      <c r="AU66" s="203" t="e">
        <f>IF($S66="",IF(AND(積算水温計算!AU161=FALSE,積算水温計算!AV161=FALSE),"",IF(AND(積算水温計算!AU161=FALSE,積算水温計算!AV161=TRUE),$N66,IF(AT66&gt;=$O66,"",IF(AT66*$P66*(1.010145+0.002345*AU$5)^10&gt;$O66,$O66,AT66*$P66*(1.010145+0.002345*AU$5)^10)))),IF(AU$6&lt;$BB66,"",IF(AU$6=$BB66,$T66,IF(AT66&gt;=$O66,"",IF(AT66*$P66*(1.010145+0.002345*AU$5)^10&gt;$O66,$O66,AT66*$P66*(1.010145+0.002345*AU$5)^10)))))</f>
        <v>#VALUE!</v>
      </c>
      <c r="AV66" s="203" t="e">
        <f>IF($S66="",IF(AND(積算水温計算!AV161=FALSE,積算水温計算!AW161=FALSE),"",IF(AND(積算水温計算!AV161=FALSE,積算水温計算!AW161=TRUE),$N66,IF(AU66&gt;=$O66,"",IF(AU66*$P66*(1.010145+0.002345*AV$5)^10&gt;$O66,$O66,AU66*$P66*(1.010145+0.002345*AV$5)^10)))),IF(AV$6&lt;$BB66,"",IF(AV$6=$BB66,$T66,IF(AU66&gt;=$O66,"",IF(AU66*$P66*(1.010145+0.002345*AV$5)^10&gt;$O66,$O66,AU66*$P66*(1.010145+0.002345*AV$5)^10)))))</f>
        <v>#VALUE!</v>
      </c>
      <c r="AW66" s="206" t="e">
        <f>IF($S66="",IF(AND(積算水温計算!AW161=FALSE,積算水温計算!AX161=FALSE),"",IF(AND(積算水温計算!AW161=FALSE,積算水温計算!AX161=TRUE),$N66,IF(AV66&gt;=$O66,"",IF(AV66*$P66*(1.010145+0.002345*AW$5)^10&gt;$O66,$O66,AV66*$P66*(1.010145+0.002345*AW$5)^10)))),IF(AW$6&lt;$BB66,"",IF(AW$6=$BB66,$T66,IF(AV66&gt;=$O66,"",IF(AV66*$P66*(1.010145+0.002345*AW$5)^10&gt;$O66,$O66,AV66*$P66*(1.010145+0.002345*AW$5)^10)))))</f>
        <v>#VALUE!</v>
      </c>
      <c r="AX66" s="207" t="e">
        <f>IF($S66="",IF(AND(積算水温計算!AX161=FALSE,積算水温計算!AY161=FALSE),"",IF(AND(積算水温計算!AX161=FALSE,積算水温計算!AY161=TRUE),$N66,IF(AW66&gt;=$O66,"",IF(AW66*$P66*(1.010145+0.002345*AX$5)^10&gt;$O66,$O66,AW66*$P66*(1.010145+0.002345*AX$5)^10)))),IF(AX$6&lt;$BB66,"",IF(AX$6=$BB66,$T66,IF(AW66&gt;=$O66,"",IF(AW66*$P66*(1.010145+0.002345*AX$5)^10&gt;$O66,$O66,AW66*$P66*(1.010145+0.002345*AX$5)^10)))))</f>
        <v>#VALUE!</v>
      </c>
      <c r="AY66" s="203" t="e">
        <f>IF($S66="",IF(AND(積算水温計算!AY161=FALSE,積算水温計算!AZ161=FALSE),"",IF(AND(積算水温計算!AY161=FALSE,積算水温計算!AZ161=TRUE),$N66,IF(AX66&gt;=$O66,"",IF(AX66*$P66*(1.010145+0.002345*AY$5)^10&gt;$O66,$O66,AX66*$P66*(1.010145+0.002345*AY$5)^10)))),IF(AY$6&lt;$BB66,"",IF(AY$6=$BB66,$T66,IF(AX66&gt;=$O66,"",IF(AX66*$P66*(1.010145+0.002345*AY$5)^10&gt;$O66,$O66,AX66*$P66*(1.010145+0.002345*AY$5)^10)))))</f>
        <v>#VALUE!</v>
      </c>
      <c r="AZ66" s="170" t="str">
        <f t="shared" si="1"/>
        <v/>
      </c>
      <c r="BA66" s="170" t="str">
        <f t="shared" si="2"/>
        <v/>
      </c>
      <c r="BB66" s="170" t="str">
        <f t="shared" si="3"/>
        <v/>
      </c>
      <c r="BC66" s="170" t="str">
        <f t="shared" si="4"/>
        <v/>
      </c>
    </row>
    <row r="67" spans="1:55" x14ac:dyDescent="0.4">
      <c r="A67" s="171" t="str">
        <f>IF(●入力フォーム!A67="","",●入力フォーム!A67)</f>
        <v/>
      </c>
      <c r="B67" s="197" t="str">
        <f>IF(●入力フォーム!B67="","",●入力フォーム!B67)</f>
        <v/>
      </c>
      <c r="C67" s="198" t="str">
        <f>IF(●入力フォーム!C67="","",●入力フォーム!C67)</f>
        <v/>
      </c>
      <c r="D67" s="198" t="str">
        <f>IF(●入力フォーム!D67="","",●入力フォーム!D67)</f>
        <v/>
      </c>
      <c r="E67" s="199" t="str">
        <f>IF(●入力フォーム!E67="","",●入力フォーム!E67)</f>
        <v/>
      </c>
      <c r="F67" s="198" t="str">
        <f>IF(●入力フォーム!F67="","",●入力フォーム!F67)</f>
        <v/>
      </c>
      <c r="G67" s="200" t="str">
        <f>IF(●入力フォーム!G67="","",●入力フォーム!G67)</f>
        <v/>
      </c>
      <c r="H67" s="200" t="str">
        <f>IF(●入力フォーム!H67="","",●入力フォーム!H67)</f>
        <v/>
      </c>
      <c r="I67" s="200" t="str">
        <f>IF(●入力フォーム!I67="","",●入力フォーム!I67)</f>
        <v/>
      </c>
      <c r="J67" s="171" t="str">
        <f>IF(●入力フォーム!J67="","",●入力フォーム!J67)</f>
        <v/>
      </c>
      <c r="K67" s="171" t="str">
        <f>IF(●入力フォーム!K67="","",●入力フォーム!K67)</f>
        <v/>
      </c>
      <c r="L67" s="170" t="str">
        <f>IF(●入力フォーム!L67="","",●入力フォーム!L67)</f>
        <v/>
      </c>
      <c r="M67" s="170">
        <f>IF(●入力フォーム!M67="","",●入力フォーム!M67)</f>
        <v>960</v>
      </c>
      <c r="N67" s="201">
        <f>IF(●入力フォーム!N67="","",●入力フォーム!N67)</f>
        <v>0.4</v>
      </c>
      <c r="O67" s="201">
        <f>IF(●入力フォーム!O67="","",●入力フォーム!O67)</f>
        <v>1.3</v>
      </c>
      <c r="P67" s="201">
        <f>IF(●入力フォーム!P67="","",●入力フォーム!P67)</f>
        <v>1</v>
      </c>
      <c r="Q67" s="202" t="str">
        <f>IF(●入力フォーム!Q67="","",●入力フォーム!Q67)</f>
        <v/>
      </c>
      <c r="R67" s="170" t="str">
        <f>IF(●入力フォーム!R67="","",●入力フォーム!R67)</f>
        <v/>
      </c>
      <c r="S67" s="171" t="str">
        <f>IF(●入力フォーム!S67="","",●入力フォーム!S67)</f>
        <v/>
      </c>
      <c r="T67" s="170" t="str">
        <f>IF(●入力フォーム!T67="","",●入力フォーム!T67)</f>
        <v/>
      </c>
      <c r="U67" s="171" t="str">
        <f>IF(●入力フォーム!U67="","",●入力フォーム!U67)</f>
        <v/>
      </c>
      <c r="V67" s="201" t="str">
        <f t="shared" si="5"/>
        <v/>
      </c>
      <c r="W67" s="170" t="str">
        <f>IF(●入力フォーム!W67="","",●入力フォーム!W67)</f>
        <v/>
      </c>
      <c r="X67" s="203"/>
      <c r="Y67" s="203" t="e">
        <f>IF($S67="",IF(AND(積算水温計算!Y162=FALSE,積算水温計算!Z162=FALSE),"",IF(AND(積算水温計算!Y162=FALSE,積算水温計算!Z162=TRUE),$N67,IF(X67&gt;=$O67,"",IF(X67*$P67*(1.010145+0.002345*Y$5)^10&gt;$O67,$O67,X67*$P67*(1.010145+0.002345*Y$5)^10)))),IF(Y$6&lt;$BB67,"",IF(Y$6=$BB67,$T67,IF(X67&gt;=$O67,"",IF(X67*$P67*(1.010145+0.002345*Y$5)^10&gt;$O67,$O67,X67*$P67*(1.010145+0.002345*Y$5)^10)))))</f>
        <v>#VALUE!</v>
      </c>
      <c r="Z67" s="203" t="e">
        <f>IF($S67="",IF(AND(積算水温計算!Z162=FALSE,積算水温計算!AA162=FALSE),"",IF(AND(積算水温計算!Z162=FALSE,積算水温計算!AA162=TRUE),$N67,IF(Y67&gt;=$O67,"",IF(Y67*$P67*(1.010145+0.002345*Z$5)^10&gt;$O67,$O67,Y67*$P67*(1.010145+0.002345*Z$5)^10)))),IF(Z$6&lt;$BB67,"",IF(Z$6=$BB67,$T67,IF(Y67&gt;=$O67,"",IF(Y67*$P67*(1.010145+0.002345*Z$5)^10&gt;$O67,$O67,Y67*$P67*(1.010145+0.002345*Z$5)^10)))))</f>
        <v>#VALUE!</v>
      </c>
      <c r="AA67" s="203" t="e">
        <f>IF($S67="",IF(AND(積算水温計算!AA162=FALSE,積算水温計算!AB162=FALSE),"",IF(AND(積算水温計算!AA162=FALSE,積算水温計算!AB162=TRUE),$N67,IF(Z67&gt;=$O67,"",IF(Z67*$P67*(1.010145+0.002345*AA$5)^10&gt;$O67,$O67,Z67*$P67*(1.010145+0.002345*AA$5)^10)))),IF(AA$6&lt;$BB67,"",IF(AA$6=$BB67,$T67,IF(Z67&gt;=$O67,"",IF(Z67*$P67*(1.010145+0.002345*AA$5)^10&gt;$O67,$O67,Z67*$P67*(1.010145+0.002345*AA$5)^10)))))</f>
        <v>#VALUE!</v>
      </c>
      <c r="AB67" s="203" t="e">
        <f>IF($S67="",IF(AND(積算水温計算!AB162=FALSE,積算水温計算!AC162=FALSE),"",IF(AND(積算水温計算!AB162=FALSE,積算水温計算!AC162=TRUE),$N67,IF(AA67&gt;=$O67,"",IF(AA67*$P67*(1.010145+0.002345*AB$5)^10&gt;$O67,$O67,AA67*$P67*(1.010145+0.002345*AB$5)^10)))),IF(AB$6&lt;$BB67,"",IF(AB$6=$BB67,$T67,IF(AA67&gt;=$O67,"",IF(AA67*$P67*(1.010145+0.002345*AB$5)^10&gt;$O67,$O67,AA67*$P67*(1.010145+0.002345*AB$5)^10)))))</f>
        <v>#VALUE!</v>
      </c>
      <c r="AC67" s="203" t="e">
        <f>IF($S67="",IF(AND(積算水温計算!AC162=FALSE,積算水温計算!AD162=FALSE),"",IF(AND(積算水温計算!AC162=FALSE,積算水温計算!AD162=TRUE),$N67,IF(AB67&gt;=$O67,"",IF(AB67*$P67*(1.010145+0.002345*AC$5)^10&gt;$O67,$O67,AB67*$P67*(1.010145+0.002345*AC$5)^10)))),IF(AC$6&lt;$BB67,"",IF(AC$6=$BB67,$T67,IF(AB67&gt;=$O67,"",IF(AB67*$P67*(1.010145+0.002345*AC$5)^10&gt;$O67,$O67,AB67*$P67*(1.010145+0.002345*AC$5)^10)))))</f>
        <v>#VALUE!</v>
      </c>
      <c r="AD67" s="203" t="e">
        <f>IF($S67="",IF(AND(積算水温計算!AD162=FALSE,積算水温計算!AE162=FALSE),"",IF(AND(積算水温計算!AD162=FALSE,積算水温計算!AE162=TRUE),$N67,IF(AC67&gt;=$O67,"",IF(AC67*$P67*(1.010145+0.002345*AD$5)^10&gt;$O67,$O67,AC67*$P67*(1.010145+0.002345*AD$5)^10)))),IF(AD$6&lt;$BB67,"",IF(AD$6=$BB67,$T67,IF(AC67&gt;=$O67,"",IF(AC67*$P67*(1.010145+0.002345*AD$5)^10&gt;$O67,$O67,AC67*$P67*(1.010145+0.002345*AD$5)^10)))))</f>
        <v>#VALUE!</v>
      </c>
      <c r="AE67" s="203" t="e">
        <f>IF($S67="",IF(AND(積算水温計算!AE162=FALSE,積算水温計算!AF162=FALSE),"",IF(AND(積算水温計算!AE162=FALSE,積算水温計算!AF162=TRUE),$N67,IF(AD67&gt;=$O67,"",IF(AD67*$P67*(1.010145+0.002345*AE$5)^10&gt;$O67,$O67,AD67*$P67*(1.010145+0.002345*AE$5)^10)))),IF(AE$6&lt;$BB67,"",IF(AE$6=$BB67,$T67,IF(AD67&gt;=$O67,"",IF(AD67*$P67*(1.010145+0.002345*AE$5)^10&gt;$O67,$O67,AD67*$P67*(1.010145+0.002345*AE$5)^10)))))</f>
        <v>#VALUE!</v>
      </c>
      <c r="AF67" s="203" t="e">
        <f>IF($S67="",IF(AND(積算水温計算!AF162=FALSE,積算水温計算!AG162=FALSE),"",IF(AND(積算水温計算!AF162=FALSE,積算水温計算!AG162=TRUE),$N67,IF(AE67&gt;=$O67,"",IF(AE67*$P67*(1.010145+0.002345*AF$5)^10&gt;$O67,$O67,AE67*$P67*(1.010145+0.002345*AF$5)^10)))),IF(AF$6&lt;$BB67,"",IF(AF$6=$BB67,$T67,IF(AE67&gt;=$O67,"",IF(AE67*$P67*(1.010145+0.002345*AF$5)^10&gt;$O67,$O67,AE67*$P67*(1.010145+0.002345*AF$5)^10)))))</f>
        <v>#VALUE!</v>
      </c>
      <c r="AG67" s="203" t="e">
        <f>IF($S67="",IF(AND(積算水温計算!AG162=FALSE,積算水温計算!AH162=FALSE),"",IF(AND(積算水温計算!AG162=FALSE,積算水温計算!AH162=TRUE),$N67,IF(AF67&gt;=$O67,"",IF(AF67*$P67*(1.010145+0.002345*AG$5)^10&gt;$O67,$O67,AF67*$P67*(1.010145+0.002345*AG$5)^10)))),IF(AG$6&lt;$BB67,"",IF(AG$6=$BB67,$T67,IF(AF67&gt;=$O67,"",IF(AF67*$P67*(1.010145+0.002345*AG$5)^10&gt;$O67,$O67,AF67*$P67*(1.010145+0.002345*AG$5)^10)))))</f>
        <v>#VALUE!</v>
      </c>
      <c r="AH67" s="203" t="e">
        <f>IF($S67="",IF(AND(積算水温計算!AH162=FALSE,積算水温計算!AI162=FALSE),"",IF(AND(積算水温計算!AH162=FALSE,積算水温計算!AI162=TRUE),$N67,IF(AG67&gt;=$O67,"",IF(AG67*$P67*(1.010145+0.002345*AH$5)^10&gt;$O67,$O67,AG67*$P67*(1.010145+0.002345*AH$5)^10)))),IF(AH$6&lt;$BB67,"",IF(AH$6=$BB67,$T67,IF(AG67&gt;=$O67,"",IF(AG67*$P67*(1.010145+0.002345*AH$5)^10&gt;$O67,$O67,AG67*$P67*(1.010145+0.002345*AH$5)^10)))))</f>
        <v>#VALUE!</v>
      </c>
      <c r="AI67" s="203" t="e">
        <f>IF($S67="",IF(AND(積算水温計算!AI162=FALSE,積算水温計算!AJ162=FALSE),"",IF(AND(積算水温計算!AI162=FALSE,積算水温計算!AJ162=TRUE),$N67,IF(AH67&gt;=$O67,"",IF(AH67*$P67*(1.010145+0.002345*AI$5)^10&gt;$O67,$O67,AH67*$P67*(1.010145+0.002345*AI$5)^10)))),IF(AI$6&lt;$BB67,"",IF(AI$6=$BB67,$T67,IF(AH67&gt;=$O67,"",IF(AH67*$P67*(1.010145+0.002345*AI$5)^10&gt;$O67,$O67,AH67*$P67*(1.010145+0.002345*AI$5)^10)))))</f>
        <v>#VALUE!</v>
      </c>
      <c r="AJ67" s="203" t="e">
        <f>IF($S67="",IF(AND(積算水温計算!AJ162=FALSE,積算水温計算!AK162=FALSE),"",IF(AND(積算水温計算!AJ162=FALSE,積算水温計算!AK162=TRUE),$N67,IF(AI67&gt;=$O67,"",IF(AI67*$P67*(1.010145+0.002345*AJ$5)^10&gt;$O67,$O67,AI67*$P67*(1.010145+0.002345*AJ$5)^10)))),IF(AJ$6&lt;$BB67,"",IF(AJ$6=$BB67,$T67,IF(AI67&gt;=$O67,"",IF(AI67*$P67*(1.010145+0.002345*AJ$5)^10&gt;$O67,$O67,AI67*$P67*(1.010145+0.002345*AJ$5)^10)))))</f>
        <v>#VALUE!</v>
      </c>
      <c r="AK67" s="203" t="e">
        <f>IF($S67="",IF(AND(積算水温計算!AK162=FALSE,積算水温計算!AL162=FALSE),"",IF(AND(積算水温計算!AK162=FALSE,積算水温計算!AL162=TRUE),$N67,IF(AJ67&gt;=$O67,"",IF(AJ67*$P67*(1.010145+0.002345*AK$5)^10&gt;$O67,$O67,AJ67*$P67*(1.010145+0.002345*AK$5)^10)))),IF(AK$6&lt;$BB67,"",IF(AK$6=$BB67,$T67,IF(AJ67&gt;=$O67,"",IF(AJ67*$P67*(1.010145+0.002345*AK$5)^10&gt;$O67,$O67,AJ67*$P67*(1.010145+0.002345*AK$5)^10)))))</f>
        <v>#VALUE!</v>
      </c>
      <c r="AL67" s="203" t="e">
        <f>IF($S67="",IF(AND(積算水温計算!AL162=FALSE,積算水温計算!AM162=FALSE),"",IF(AND(積算水温計算!AL162=FALSE,積算水温計算!AM162=TRUE),$N67,IF(AK67&gt;=$O67,"",IF(AK67*$P67*(1.010145+0.002345*AL$5)^10&gt;$O67,$O67,AK67*$P67*(1.010145+0.002345*AL$5)^10)))),IF(AL$6&lt;$BB67,"",IF(AL$6=$BB67,$T67,IF(AK67&gt;=$O67,"",IF(AK67*$P67*(1.010145+0.002345*AL$5)^10&gt;$O67,$O67,AK67*$P67*(1.010145+0.002345*AL$5)^10)))))</f>
        <v>#VALUE!</v>
      </c>
      <c r="AM67" s="203" t="e">
        <f>IF($S67="",IF(AND(積算水温計算!AM162=FALSE,積算水温計算!AN162=FALSE),"",IF(AND(積算水温計算!AM162=FALSE,積算水温計算!AN162=TRUE),$N67,IF(AL67&gt;=$O67,"",IF(AL67*$P67*(1.010145+0.002345*AM$5)^10&gt;$O67,$O67,AL67*$P67*(1.010145+0.002345*AM$5)^10)))),IF(AM$6&lt;$BB67,"",IF(AM$6=$BB67,$T67,IF(AL67&gt;=$O67,"",IF(AL67*$P67*(1.010145+0.002345*AM$5)^10&gt;$O67,$O67,AL67*$P67*(1.010145+0.002345*AM$5)^10)))))</f>
        <v>#VALUE!</v>
      </c>
      <c r="AN67" s="203" t="e">
        <f>IF($S67="",IF(AND(積算水温計算!AN162=FALSE,積算水温計算!AO162=FALSE),"",IF(AND(積算水温計算!AN162=FALSE,積算水温計算!AO162=TRUE),$N67,IF(AM67&gt;=$O67,"",IF(AM67*$P67*(1.010145+0.002345*AN$5)^10&gt;$O67,$O67,AM67*$P67*(1.010145+0.002345*AN$5)^10)))),IF(AN$6&lt;$BB67,"",IF(AN$6=$BB67,$T67,IF(AM67&gt;=$O67,"",IF(AM67*$P67*(1.010145+0.002345*AN$5)^10&gt;$O67,$O67,AM67*$P67*(1.010145+0.002345*AN$5)^10)))))</f>
        <v>#VALUE!</v>
      </c>
      <c r="AO67" s="203" t="e">
        <f>IF($S67="",IF(AND(積算水温計算!AO162=FALSE,積算水温計算!AP162=FALSE),"",IF(AND(積算水温計算!AO162=FALSE,積算水温計算!AP162=TRUE),$N67,IF(AN67&gt;=$O67,"",IF(AN67*$P67*(1.010145+0.002345*AO$5)^10&gt;$O67,$O67,AN67*$P67*(1.010145+0.002345*AO$5)^10)))),IF(AO$6&lt;$BB67,"",IF(AO$6=$BB67,$T67,IF(AN67&gt;=$O67,"",IF(AN67*$P67*(1.010145+0.002345*AO$5)^10&gt;$O67,$O67,AN67*$P67*(1.010145+0.002345*AO$5)^10)))))</f>
        <v>#VALUE!</v>
      </c>
      <c r="AP67" s="203" t="e">
        <f>IF($S67="",IF(AND(積算水温計算!AP162=FALSE,積算水温計算!AQ162=FALSE),"",IF(AND(積算水温計算!AP162=FALSE,積算水温計算!AQ162=TRUE),$N67,IF(AO67&gt;=$O67,"",IF(AO67*$P67*(1.010145+0.002345*AP$5)^10&gt;$O67,$O67,AO67*$P67*(1.010145+0.002345*AP$5)^10)))),IF(AP$6&lt;$BB67,"",IF(AP$6=$BB67,$T67,IF(AO67&gt;=$O67,"",IF(AO67*$P67*(1.010145+0.002345*AP$5)^10&gt;$O67,$O67,AO67*$P67*(1.010145+0.002345*AP$5)^10)))))</f>
        <v>#VALUE!</v>
      </c>
      <c r="AQ67" s="204" t="e">
        <f>IF($S67="",IF(AND(積算水温計算!AQ162=FALSE,積算水温計算!AR162=FALSE),"",IF(AND(積算水温計算!AQ162=FALSE,積算水温計算!AR162=TRUE),$N67,IF(AP67&gt;=$O67,"",IF(AP67*$P67*(1.010145+0.002345*AQ$5)^10&gt;$O67,$O67,AP67*$P67*(1.010145+0.002345*AQ$5)^10)))),IF(AQ$6&lt;$BB67,"",IF(AQ$6=$BB67,$T67,IF(AP67&gt;=$O67,"",IF(AP67*$P67*(1.010145+0.002345*AQ$5)^10&gt;$O67,$O67,AP67*$P67*(1.010145+0.002345*AQ$5)^10)))))</f>
        <v>#VALUE!</v>
      </c>
      <c r="AR67" s="205" t="e">
        <f>IF($S67="",IF(AND(積算水温計算!AR162=FALSE,積算水温計算!AS162=FALSE),"",IF(AND(積算水温計算!AR162=FALSE,積算水温計算!AS162=TRUE),$N67,IF(AQ67&gt;=$O67,"",IF(AQ67*$P67*(1.010145+0.002345*AR$5)^10&gt;$O67,$O67,AQ67*$P67*(1.010145+0.002345*AR$5)^10)))),IF(AR$6&lt;$BB67,"",IF(AR$6=$BB67,$T67,IF(AQ67&gt;=$O67,"",IF(AQ67*$P67*(1.010145+0.002345*AR$5)^10&gt;$O67,$O67,AQ67*$P67*(1.010145+0.002345*AR$5)^10)))))</f>
        <v>#VALUE!</v>
      </c>
      <c r="AS67" s="203" t="e">
        <f>IF($S67="",IF(AND(積算水温計算!AS162=FALSE,積算水温計算!AT162=FALSE),"",IF(AND(積算水温計算!AS162=FALSE,積算水温計算!AT162=TRUE),$N67,IF(AR67&gt;=$O67,"",IF(AR67*$P67*(1.010145+0.002345*AS$5)^10&gt;$O67,$O67,AR67*$P67*(1.010145+0.002345*AS$5)^10)))),IF(AS$6&lt;$BB67,"",IF(AS$6=$BB67,$T67,IF(AR67&gt;=$O67,"",IF(AR67*$P67*(1.010145+0.002345*AS$5)^10&gt;$O67,$O67,AR67*$P67*(1.010145+0.002345*AS$5)^10)))))</f>
        <v>#VALUE!</v>
      </c>
      <c r="AT67" s="203" t="e">
        <f>IF($S67="",IF(AND(積算水温計算!AT162=FALSE,積算水温計算!AU162=FALSE),"",IF(AND(積算水温計算!AT162=FALSE,積算水温計算!AU162=TRUE),$N67,IF(AS67&gt;=$O67,"",IF(AS67*$P67*(1.010145+0.002345*AT$5)^10&gt;$O67,$O67,AS67*$P67*(1.010145+0.002345*AT$5)^10)))),IF(AT$6&lt;$BB67,"",IF(AT$6=$BB67,$T67,IF(AS67&gt;=$O67,"",IF(AS67*$P67*(1.010145+0.002345*AT$5)^10&gt;$O67,$O67,AS67*$P67*(1.010145+0.002345*AT$5)^10)))))</f>
        <v>#VALUE!</v>
      </c>
      <c r="AU67" s="203" t="e">
        <f>IF($S67="",IF(AND(積算水温計算!AU162=FALSE,積算水温計算!AV162=FALSE),"",IF(AND(積算水温計算!AU162=FALSE,積算水温計算!AV162=TRUE),$N67,IF(AT67&gt;=$O67,"",IF(AT67*$P67*(1.010145+0.002345*AU$5)^10&gt;$O67,$O67,AT67*$P67*(1.010145+0.002345*AU$5)^10)))),IF(AU$6&lt;$BB67,"",IF(AU$6=$BB67,$T67,IF(AT67&gt;=$O67,"",IF(AT67*$P67*(1.010145+0.002345*AU$5)^10&gt;$O67,$O67,AT67*$P67*(1.010145+0.002345*AU$5)^10)))))</f>
        <v>#VALUE!</v>
      </c>
      <c r="AV67" s="203" t="e">
        <f>IF($S67="",IF(AND(積算水温計算!AV162=FALSE,積算水温計算!AW162=FALSE),"",IF(AND(積算水温計算!AV162=FALSE,積算水温計算!AW162=TRUE),$N67,IF(AU67&gt;=$O67,"",IF(AU67*$P67*(1.010145+0.002345*AV$5)^10&gt;$O67,$O67,AU67*$P67*(1.010145+0.002345*AV$5)^10)))),IF(AV$6&lt;$BB67,"",IF(AV$6=$BB67,$T67,IF(AU67&gt;=$O67,"",IF(AU67*$P67*(1.010145+0.002345*AV$5)^10&gt;$O67,$O67,AU67*$P67*(1.010145+0.002345*AV$5)^10)))))</f>
        <v>#VALUE!</v>
      </c>
      <c r="AW67" s="206" t="e">
        <f>IF($S67="",IF(AND(積算水温計算!AW162=FALSE,積算水温計算!AX162=FALSE),"",IF(AND(積算水温計算!AW162=FALSE,積算水温計算!AX162=TRUE),$N67,IF(AV67&gt;=$O67,"",IF(AV67*$P67*(1.010145+0.002345*AW$5)^10&gt;$O67,$O67,AV67*$P67*(1.010145+0.002345*AW$5)^10)))),IF(AW$6&lt;$BB67,"",IF(AW$6=$BB67,$T67,IF(AV67&gt;=$O67,"",IF(AV67*$P67*(1.010145+0.002345*AW$5)^10&gt;$O67,$O67,AV67*$P67*(1.010145+0.002345*AW$5)^10)))))</f>
        <v>#VALUE!</v>
      </c>
      <c r="AX67" s="207" t="e">
        <f>IF($S67="",IF(AND(積算水温計算!AX162=FALSE,積算水温計算!AY162=FALSE),"",IF(AND(積算水温計算!AX162=FALSE,積算水温計算!AY162=TRUE),$N67,IF(AW67&gt;=$O67,"",IF(AW67*$P67*(1.010145+0.002345*AX$5)^10&gt;$O67,$O67,AW67*$P67*(1.010145+0.002345*AX$5)^10)))),IF(AX$6&lt;$BB67,"",IF(AX$6=$BB67,$T67,IF(AW67&gt;=$O67,"",IF(AW67*$P67*(1.010145+0.002345*AX$5)^10&gt;$O67,$O67,AW67*$P67*(1.010145+0.002345*AX$5)^10)))))</f>
        <v>#VALUE!</v>
      </c>
      <c r="AY67" s="203" t="e">
        <f>IF($S67="",IF(AND(積算水温計算!AY162=FALSE,積算水温計算!AZ162=FALSE),"",IF(AND(積算水温計算!AY162=FALSE,積算水温計算!AZ162=TRUE),$N67,IF(AX67&gt;=$O67,"",IF(AX67*$P67*(1.010145+0.002345*AY$5)^10&gt;$O67,$O67,AX67*$P67*(1.010145+0.002345*AY$5)^10)))),IF(AY$6&lt;$BB67,"",IF(AY$6=$BB67,$T67,IF(AX67&gt;=$O67,"",IF(AX67*$P67*(1.010145+0.002345*AY$5)^10&gt;$O67,$O67,AX67*$P67*(1.010145+0.002345*AY$5)^10)))))</f>
        <v>#VALUE!</v>
      </c>
      <c r="AZ67" s="170" t="str">
        <f t="shared" si="1"/>
        <v/>
      </c>
      <c r="BA67" s="170" t="str">
        <f t="shared" si="2"/>
        <v/>
      </c>
      <c r="BB67" s="170" t="str">
        <f t="shared" si="3"/>
        <v/>
      </c>
      <c r="BC67" s="170" t="str">
        <f t="shared" si="4"/>
        <v/>
      </c>
    </row>
    <row r="68" spans="1:55" x14ac:dyDescent="0.4">
      <c r="A68" s="171" t="str">
        <f>IF(●入力フォーム!A68="","",●入力フォーム!A68)</f>
        <v/>
      </c>
      <c r="B68" s="197" t="str">
        <f>IF(●入力フォーム!B68="","",●入力フォーム!B68)</f>
        <v/>
      </c>
      <c r="C68" s="198" t="str">
        <f>IF(●入力フォーム!C68="","",●入力フォーム!C68)</f>
        <v/>
      </c>
      <c r="D68" s="198" t="str">
        <f>IF(●入力フォーム!D68="","",●入力フォーム!D68)</f>
        <v/>
      </c>
      <c r="E68" s="199" t="str">
        <f>IF(●入力フォーム!E68="","",●入力フォーム!E68)</f>
        <v/>
      </c>
      <c r="F68" s="198" t="str">
        <f>IF(●入力フォーム!F68="","",●入力フォーム!F68)</f>
        <v/>
      </c>
      <c r="G68" s="200" t="str">
        <f>IF(●入力フォーム!G68="","",●入力フォーム!G68)</f>
        <v/>
      </c>
      <c r="H68" s="200" t="str">
        <f>IF(●入力フォーム!H68="","",●入力フォーム!H68)</f>
        <v/>
      </c>
      <c r="I68" s="200" t="str">
        <f>IF(●入力フォーム!I68="","",●入力フォーム!I68)</f>
        <v/>
      </c>
      <c r="J68" s="171" t="str">
        <f>IF(●入力フォーム!J68="","",●入力フォーム!J68)</f>
        <v/>
      </c>
      <c r="K68" s="171" t="str">
        <f>IF(●入力フォーム!K68="","",●入力フォーム!K68)</f>
        <v/>
      </c>
      <c r="L68" s="170" t="str">
        <f>IF(●入力フォーム!L68="","",●入力フォーム!L68)</f>
        <v/>
      </c>
      <c r="M68" s="170">
        <f>IF(●入力フォーム!M68="","",●入力フォーム!M68)</f>
        <v>960</v>
      </c>
      <c r="N68" s="201">
        <f>IF(●入力フォーム!N68="","",●入力フォーム!N68)</f>
        <v>0.4</v>
      </c>
      <c r="O68" s="201">
        <f>IF(●入力フォーム!O68="","",●入力フォーム!O68)</f>
        <v>1.3</v>
      </c>
      <c r="P68" s="201">
        <f>IF(●入力フォーム!P68="","",●入力フォーム!P68)</f>
        <v>1</v>
      </c>
      <c r="Q68" s="202" t="str">
        <f>IF(●入力フォーム!Q68="","",●入力フォーム!Q68)</f>
        <v/>
      </c>
      <c r="R68" s="170" t="str">
        <f>IF(●入力フォーム!R68="","",●入力フォーム!R68)</f>
        <v/>
      </c>
      <c r="S68" s="171" t="str">
        <f>IF(●入力フォーム!S68="","",●入力フォーム!S68)</f>
        <v/>
      </c>
      <c r="T68" s="170" t="str">
        <f>IF(●入力フォーム!T68="","",●入力フォーム!T68)</f>
        <v/>
      </c>
      <c r="U68" s="171" t="str">
        <f>IF(●入力フォーム!U68="","",●入力フォーム!U68)</f>
        <v/>
      </c>
      <c r="V68" s="201" t="str">
        <f t="shared" si="5"/>
        <v/>
      </c>
      <c r="W68" s="170" t="str">
        <f>IF(●入力フォーム!W68="","",●入力フォーム!W68)</f>
        <v/>
      </c>
      <c r="X68" s="203"/>
      <c r="Y68" s="203" t="e">
        <f>IF($S68="",IF(AND(積算水温計算!Y163=FALSE,積算水温計算!Z163=FALSE),"",IF(AND(積算水温計算!Y163=FALSE,積算水温計算!Z163=TRUE),$N68,IF(X68&gt;=$O68,"",IF(X68*$P68*(1.010145+0.002345*Y$5)^10&gt;$O68,$O68,X68*$P68*(1.010145+0.002345*Y$5)^10)))),IF(Y$6&lt;$BB68,"",IF(Y$6=$BB68,$T68,IF(X68&gt;=$O68,"",IF(X68*$P68*(1.010145+0.002345*Y$5)^10&gt;$O68,$O68,X68*$P68*(1.010145+0.002345*Y$5)^10)))))</f>
        <v>#VALUE!</v>
      </c>
      <c r="Z68" s="203" t="e">
        <f>IF($S68="",IF(AND(積算水温計算!Z163=FALSE,積算水温計算!AA163=FALSE),"",IF(AND(積算水温計算!Z163=FALSE,積算水温計算!AA163=TRUE),$N68,IF(Y68&gt;=$O68,"",IF(Y68*$P68*(1.010145+0.002345*Z$5)^10&gt;$O68,$O68,Y68*$P68*(1.010145+0.002345*Z$5)^10)))),IF(Z$6&lt;$BB68,"",IF(Z$6=$BB68,$T68,IF(Y68&gt;=$O68,"",IF(Y68*$P68*(1.010145+0.002345*Z$5)^10&gt;$O68,$O68,Y68*$P68*(1.010145+0.002345*Z$5)^10)))))</f>
        <v>#VALUE!</v>
      </c>
      <c r="AA68" s="203" t="e">
        <f>IF($S68="",IF(AND(積算水温計算!AA163=FALSE,積算水温計算!AB163=FALSE),"",IF(AND(積算水温計算!AA163=FALSE,積算水温計算!AB163=TRUE),$N68,IF(Z68&gt;=$O68,"",IF(Z68*$P68*(1.010145+0.002345*AA$5)^10&gt;$O68,$O68,Z68*$P68*(1.010145+0.002345*AA$5)^10)))),IF(AA$6&lt;$BB68,"",IF(AA$6=$BB68,$T68,IF(Z68&gt;=$O68,"",IF(Z68*$P68*(1.010145+0.002345*AA$5)^10&gt;$O68,$O68,Z68*$P68*(1.010145+0.002345*AA$5)^10)))))</f>
        <v>#VALUE!</v>
      </c>
      <c r="AB68" s="203" t="e">
        <f>IF($S68="",IF(AND(積算水温計算!AB163=FALSE,積算水温計算!AC163=FALSE),"",IF(AND(積算水温計算!AB163=FALSE,積算水温計算!AC163=TRUE),$N68,IF(AA68&gt;=$O68,"",IF(AA68*$P68*(1.010145+0.002345*AB$5)^10&gt;$O68,$O68,AA68*$P68*(1.010145+0.002345*AB$5)^10)))),IF(AB$6&lt;$BB68,"",IF(AB$6=$BB68,$T68,IF(AA68&gt;=$O68,"",IF(AA68*$P68*(1.010145+0.002345*AB$5)^10&gt;$O68,$O68,AA68*$P68*(1.010145+0.002345*AB$5)^10)))))</f>
        <v>#VALUE!</v>
      </c>
      <c r="AC68" s="203" t="e">
        <f>IF($S68="",IF(AND(積算水温計算!AC163=FALSE,積算水温計算!AD163=FALSE),"",IF(AND(積算水温計算!AC163=FALSE,積算水温計算!AD163=TRUE),$N68,IF(AB68&gt;=$O68,"",IF(AB68*$P68*(1.010145+0.002345*AC$5)^10&gt;$O68,$O68,AB68*$P68*(1.010145+0.002345*AC$5)^10)))),IF(AC$6&lt;$BB68,"",IF(AC$6=$BB68,$T68,IF(AB68&gt;=$O68,"",IF(AB68*$P68*(1.010145+0.002345*AC$5)^10&gt;$O68,$O68,AB68*$P68*(1.010145+0.002345*AC$5)^10)))))</f>
        <v>#VALUE!</v>
      </c>
      <c r="AD68" s="203" t="e">
        <f>IF($S68="",IF(AND(積算水温計算!AD163=FALSE,積算水温計算!AE163=FALSE),"",IF(AND(積算水温計算!AD163=FALSE,積算水温計算!AE163=TRUE),$N68,IF(AC68&gt;=$O68,"",IF(AC68*$P68*(1.010145+0.002345*AD$5)^10&gt;$O68,$O68,AC68*$P68*(1.010145+0.002345*AD$5)^10)))),IF(AD$6&lt;$BB68,"",IF(AD$6=$BB68,$T68,IF(AC68&gt;=$O68,"",IF(AC68*$P68*(1.010145+0.002345*AD$5)^10&gt;$O68,$O68,AC68*$P68*(1.010145+0.002345*AD$5)^10)))))</f>
        <v>#VALUE!</v>
      </c>
      <c r="AE68" s="203" t="e">
        <f>IF($S68="",IF(AND(積算水温計算!AE163=FALSE,積算水温計算!AF163=FALSE),"",IF(AND(積算水温計算!AE163=FALSE,積算水温計算!AF163=TRUE),$N68,IF(AD68&gt;=$O68,"",IF(AD68*$P68*(1.010145+0.002345*AE$5)^10&gt;$O68,$O68,AD68*$P68*(1.010145+0.002345*AE$5)^10)))),IF(AE$6&lt;$BB68,"",IF(AE$6=$BB68,$T68,IF(AD68&gt;=$O68,"",IF(AD68*$P68*(1.010145+0.002345*AE$5)^10&gt;$O68,$O68,AD68*$P68*(1.010145+0.002345*AE$5)^10)))))</f>
        <v>#VALUE!</v>
      </c>
      <c r="AF68" s="203" t="e">
        <f>IF($S68="",IF(AND(積算水温計算!AF163=FALSE,積算水温計算!AG163=FALSE),"",IF(AND(積算水温計算!AF163=FALSE,積算水温計算!AG163=TRUE),$N68,IF(AE68&gt;=$O68,"",IF(AE68*$P68*(1.010145+0.002345*AF$5)^10&gt;$O68,$O68,AE68*$P68*(1.010145+0.002345*AF$5)^10)))),IF(AF$6&lt;$BB68,"",IF(AF$6=$BB68,$T68,IF(AE68&gt;=$O68,"",IF(AE68*$P68*(1.010145+0.002345*AF$5)^10&gt;$O68,$O68,AE68*$P68*(1.010145+0.002345*AF$5)^10)))))</f>
        <v>#VALUE!</v>
      </c>
      <c r="AG68" s="203" t="e">
        <f>IF($S68="",IF(AND(積算水温計算!AG163=FALSE,積算水温計算!AH163=FALSE),"",IF(AND(積算水温計算!AG163=FALSE,積算水温計算!AH163=TRUE),$N68,IF(AF68&gt;=$O68,"",IF(AF68*$P68*(1.010145+0.002345*AG$5)^10&gt;$O68,$O68,AF68*$P68*(1.010145+0.002345*AG$5)^10)))),IF(AG$6&lt;$BB68,"",IF(AG$6=$BB68,$T68,IF(AF68&gt;=$O68,"",IF(AF68*$P68*(1.010145+0.002345*AG$5)^10&gt;$O68,$O68,AF68*$P68*(1.010145+0.002345*AG$5)^10)))))</f>
        <v>#VALUE!</v>
      </c>
      <c r="AH68" s="203" t="e">
        <f>IF($S68="",IF(AND(積算水温計算!AH163=FALSE,積算水温計算!AI163=FALSE),"",IF(AND(積算水温計算!AH163=FALSE,積算水温計算!AI163=TRUE),$N68,IF(AG68&gt;=$O68,"",IF(AG68*$P68*(1.010145+0.002345*AH$5)^10&gt;$O68,$O68,AG68*$P68*(1.010145+0.002345*AH$5)^10)))),IF(AH$6&lt;$BB68,"",IF(AH$6=$BB68,$T68,IF(AG68&gt;=$O68,"",IF(AG68*$P68*(1.010145+0.002345*AH$5)^10&gt;$O68,$O68,AG68*$P68*(1.010145+0.002345*AH$5)^10)))))</f>
        <v>#VALUE!</v>
      </c>
      <c r="AI68" s="203" t="e">
        <f>IF($S68="",IF(AND(積算水温計算!AI163=FALSE,積算水温計算!AJ163=FALSE),"",IF(AND(積算水温計算!AI163=FALSE,積算水温計算!AJ163=TRUE),$N68,IF(AH68&gt;=$O68,"",IF(AH68*$P68*(1.010145+0.002345*AI$5)^10&gt;$O68,$O68,AH68*$P68*(1.010145+0.002345*AI$5)^10)))),IF(AI$6&lt;$BB68,"",IF(AI$6=$BB68,$T68,IF(AH68&gt;=$O68,"",IF(AH68*$P68*(1.010145+0.002345*AI$5)^10&gt;$O68,$O68,AH68*$P68*(1.010145+0.002345*AI$5)^10)))))</f>
        <v>#VALUE!</v>
      </c>
      <c r="AJ68" s="203" t="e">
        <f>IF($S68="",IF(AND(積算水温計算!AJ163=FALSE,積算水温計算!AK163=FALSE),"",IF(AND(積算水温計算!AJ163=FALSE,積算水温計算!AK163=TRUE),$N68,IF(AI68&gt;=$O68,"",IF(AI68*$P68*(1.010145+0.002345*AJ$5)^10&gt;$O68,$O68,AI68*$P68*(1.010145+0.002345*AJ$5)^10)))),IF(AJ$6&lt;$BB68,"",IF(AJ$6=$BB68,$T68,IF(AI68&gt;=$O68,"",IF(AI68*$P68*(1.010145+0.002345*AJ$5)^10&gt;$O68,$O68,AI68*$P68*(1.010145+0.002345*AJ$5)^10)))))</f>
        <v>#VALUE!</v>
      </c>
      <c r="AK68" s="203" t="e">
        <f>IF($S68="",IF(AND(積算水温計算!AK163=FALSE,積算水温計算!AL163=FALSE),"",IF(AND(積算水温計算!AK163=FALSE,積算水温計算!AL163=TRUE),$N68,IF(AJ68&gt;=$O68,"",IF(AJ68*$P68*(1.010145+0.002345*AK$5)^10&gt;$O68,$O68,AJ68*$P68*(1.010145+0.002345*AK$5)^10)))),IF(AK$6&lt;$BB68,"",IF(AK$6=$BB68,$T68,IF(AJ68&gt;=$O68,"",IF(AJ68*$P68*(1.010145+0.002345*AK$5)^10&gt;$O68,$O68,AJ68*$P68*(1.010145+0.002345*AK$5)^10)))))</f>
        <v>#VALUE!</v>
      </c>
      <c r="AL68" s="203" t="e">
        <f>IF($S68="",IF(AND(積算水温計算!AL163=FALSE,積算水温計算!AM163=FALSE),"",IF(AND(積算水温計算!AL163=FALSE,積算水温計算!AM163=TRUE),$N68,IF(AK68&gt;=$O68,"",IF(AK68*$P68*(1.010145+0.002345*AL$5)^10&gt;$O68,$O68,AK68*$P68*(1.010145+0.002345*AL$5)^10)))),IF(AL$6&lt;$BB68,"",IF(AL$6=$BB68,$T68,IF(AK68&gt;=$O68,"",IF(AK68*$P68*(1.010145+0.002345*AL$5)^10&gt;$O68,$O68,AK68*$P68*(1.010145+0.002345*AL$5)^10)))))</f>
        <v>#VALUE!</v>
      </c>
      <c r="AM68" s="203" t="e">
        <f>IF($S68="",IF(AND(積算水温計算!AM163=FALSE,積算水温計算!AN163=FALSE),"",IF(AND(積算水温計算!AM163=FALSE,積算水温計算!AN163=TRUE),$N68,IF(AL68&gt;=$O68,"",IF(AL68*$P68*(1.010145+0.002345*AM$5)^10&gt;$O68,$O68,AL68*$P68*(1.010145+0.002345*AM$5)^10)))),IF(AM$6&lt;$BB68,"",IF(AM$6=$BB68,$T68,IF(AL68&gt;=$O68,"",IF(AL68*$P68*(1.010145+0.002345*AM$5)^10&gt;$O68,$O68,AL68*$P68*(1.010145+0.002345*AM$5)^10)))))</f>
        <v>#VALUE!</v>
      </c>
      <c r="AN68" s="203" t="e">
        <f>IF($S68="",IF(AND(積算水温計算!AN163=FALSE,積算水温計算!AO163=FALSE),"",IF(AND(積算水温計算!AN163=FALSE,積算水温計算!AO163=TRUE),$N68,IF(AM68&gt;=$O68,"",IF(AM68*$P68*(1.010145+0.002345*AN$5)^10&gt;$O68,$O68,AM68*$P68*(1.010145+0.002345*AN$5)^10)))),IF(AN$6&lt;$BB68,"",IF(AN$6=$BB68,$T68,IF(AM68&gt;=$O68,"",IF(AM68*$P68*(1.010145+0.002345*AN$5)^10&gt;$O68,$O68,AM68*$P68*(1.010145+0.002345*AN$5)^10)))))</f>
        <v>#VALUE!</v>
      </c>
      <c r="AO68" s="203" t="e">
        <f>IF($S68="",IF(AND(積算水温計算!AO163=FALSE,積算水温計算!AP163=FALSE),"",IF(AND(積算水温計算!AO163=FALSE,積算水温計算!AP163=TRUE),$N68,IF(AN68&gt;=$O68,"",IF(AN68*$P68*(1.010145+0.002345*AO$5)^10&gt;$O68,$O68,AN68*$P68*(1.010145+0.002345*AO$5)^10)))),IF(AO$6&lt;$BB68,"",IF(AO$6=$BB68,$T68,IF(AN68&gt;=$O68,"",IF(AN68*$P68*(1.010145+0.002345*AO$5)^10&gt;$O68,$O68,AN68*$P68*(1.010145+0.002345*AO$5)^10)))))</f>
        <v>#VALUE!</v>
      </c>
      <c r="AP68" s="203" t="e">
        <f>IF($S68="",IF(AND(積算水温計算!AP163=FALSE,積算水温計算!AQ163=FALSE),"",IF(AND(積算水温計算!AP163=FALSE,積算水温計算!AQ163=TRUE),$N68,IF(AO68&gt;=$O68,"",IF(AO68*$P68*(1.010145+0.002345*AP$5)^10&gt;$O68,$O68,AO68*$P68*(1.010145+0.002345*AP$5)^10)))),IF(AP$6&lt;$BB68,"",IF(AP$6=$BB68,$T68,IF(AO68&gt;=$O68,"",IF(AO68*$P68*(1.010145+0.002345*AP$5)^10&gt;$O68,$O68,AO68*$P68*(1.010145+0.002345*AP$5)^10)))))</f>
        <v>#VALUE!</v>
      </c>
      <c r="AQ68" s="204" t="e">
        <f>IF($S68="",IF(AND(積算水温計算!AQ163=FALSE,積算水温計算!AR163=FALSE),"",IF(AND(積算水温計算!AQ163=FALSE,積算水温計算!AR163=TRUE),$N68,IF(AP68&gt;=$O68,"",IF(AP68*$P68*(1.010145+0.002345*AQ$5)^10&gt;$O68,$O68,AP68*$P68*(1.010145+0.002345*AQ$5)^10)))),IF(AQ$6&lt;$BB68,"",IF(AQ$6=$BB68,$T68,IF(AP68&gt;=$O68,"",IF(AP68*$P68*(1.010145+0.002345*AQ$5)^10&gt;$O68,$O68,AP68*$P68*(1.010145+0.002345*AQ$5)^10)))))</f>
        <v>#VALUE!</v>
      </c>
      <c r="AR68" s="205" t="e">
        <f>IF($S68="",IF(AND(積算水温計算!AR163=FALSE,積算水温計算!AS163=FALSE),"",IF(AND(積算水温計算!AR163=FALSE,積算水温計算!AS163=TRUE),$N68,IF(AQ68&gt;=$O68,"",IF(AQ68*$P68*(1.010145+0.002345*AR$5)^10&gt;$O68,$O68,AQ68*$P68*(1.010145+0.002345*AR$5)^10)))),IF(AR$6&lt;$BB68,"",IF(AR$6=$BB68,$T68,IF(AQ68&gt;=$O68,"",IF(AQ68*$P68*(1.010145+0.002345*AR$5)^10&gt;$O68,$O68,AQ68*$P68*(1.010145+0.002345*AR$5)^10)))))</f>
        <v>#VALUE!</v>
      </c>
      <c r="AS68" s="203" t="e">
        <f>IF($S68="",IF(AND(積算水温計算!AS163=FALSE,積算水温計算!AT163=FALSE),"",IF(AND(積算水温計算!AS163=FALSE,積算水温計算!AT163=TRUE),$N68,IF(AR68&gt;=$O68,"",IF(AR68*$P68*(1.010145+0.002345*AS$5)^10&gt;$O68,$O68,AR68*$P68*(1.010145+0.002345*AS$5)^10)))),IF(AS$6&lt;$BB68,"",IF(AS$6=$BB68,$T68,IF(AR68&gt;=$O68,"",IF(AR68*$P68*(1.010145+0.002345*AS$5)^10&gt;$O68,$O68,AR68*$P68*(1.010145+0.002345*AS$5)^10)))))</f>
        <v>#VALUE!</v>
      </c>
      <c r="AT68" s="203" t="e">
        <f>IF($S68="",IF(AND(積算水温計算!AT163=FALSE,積算水温計算!AU163=FALSE),"",IF(AND(積算水温計算!AT163=FALSE,積算水温計算!AU163=TRUE),$N68,IF(AS68&gt;=$O68,"",IF(AS68*$P68*(1.010145+0.002345*AT$5)^10&gt;$O68,$O68,AS68*$P68*(1.010145+0.002345*AT$5)^10)))),IF(AT$6&lt;$BB68,"",IF(AT$6=$BB68,$T68,IF(AS68&gt;=$O68,"",IF(AS68*$P68*(1.010145+0.002345*AT$5)^10&gt;$O68,$O68,AS68*$P68*(1.010145+0.002345*AT$5)^10)))))</f>
        <v>#VALUE!</v>
      </c>
      <c r="AU68" s="203" t="e">
        <f>IF($S68="",IF(AND(積算水温計算!AU163=FALSE,積算水温計算!AV163=FALSE),"",IF(AND(積算水温計算!AU163=FALSE,積算水温計算!AV163=TRUE),$N68,IF(AT68&gt;=$O68,"",IF(AT68*$P68*(1.010145+0.002345*AU$5)^10&gt;$O68,$O68,AT68*$P68*(1.010145+0.002345*AU$5)^10)))),IF(AU$6&lt;$BB68,"",IF(AU$6=$BB68,$T68,IF(AT68&gt;=$O68,"",IF(AT68*$P68*(1.010145+0.002345*AU$5)^10&gt;$O68,$O68,AT68*$P68*(1.010145+0.002345*AU$5)^10)))))</f>
        <v>#VALUE!</v>
      </c>
      <c r="AV68" s="203" t="e">
        <f>IF($S68="",IF(AND(積算水温計算!AV163=FALSE,積算水温計算!AW163=FALSE),"",IF(AND(積算水温計算!AV163=FALSE,積算水温計算!AW163=TRUE),$N68,IF(AU68&gt;=$O68,"",IF(AU68*$P68*(1.010145+0.002345*AV$5)^10&gt;$O68,$O68,AU68*$P68*(1.010145+0.002345*AV$5)^10)))),IF(AV$6&lt;$BB68,"",IF(AV$6=$BB68,$T68,IF(AU68&gt;=$O68,"",IF(AU68*$P68*(1.010145+0.002345*AV$5)^10&gt;$O68,$O68,AU68*$P68*(1.010145+0.002345*AV$5)^10)))))</f>
        <v>#VALUE!</v>
      </c>
      <c r="AW68" s="206" t="e">
        <f>IF($S68="",IF(AND(積算水温計算!AW163=FALSE,積算水温計算!AX163=FALSE),"",IF(AND(積算水温計算!AW163=FALSE,積算水温計算!AX163=TRUE),$N68,IF(AV68&gt;=$O68,"",IF(AV68*$P68*(1.010145+0.002345*AW$5)^10&gt;$O68,$O68,AV68*$P68*(1.010145+0.002345*AW$5)^10)))),IF(AW$6&lt;$BB68,"",IF(AW$6=$BB68,$T68,IF(AV68&gt;=$O68,"",IF(AV68*$P68*(1.010145+0.002345*AW$5)^10&gt;$O68,$O68,AV68*$P68*(1.010145+0.002345*AW$5)^10)))))</f>
        <v>#VALUE!</v>
      </c>
      <c r="AX68" s="207" t="e">
        <f>IF($S68="",IF(AND(積算水温計算!AX163=FALSE,積算水温計算!AY163=FALSE),"",IF(AND(積算水温計算!AX163=FALSE,積算水温計算!AY163=TRUE),$N68,IF(AW68&gt;=$O68,"",IF(AW68*$P68*(1.010145+0.002345*AX$5)^10&gt;$O68,$O68,AW68*$P68*(1.010145+0.002345*AX$5)^10)))),IF(AX$6&lt;$BB68,"",IF(AX$6=$BB68,$T68,IF(AW68&gt;=$O68,"",IF(AW68*$P68*(1.010145+0.002345*AX$5)^10&gt;$O68,$O68,AW68*$P68*(1.010145+0.002345*AX$5)^10)))))</f>
        <v>#VALUE!</v>
      </c>
      <c r="AY68" s="203" t="e">
        <f>IF($S68="",IF(AND(積算水温計算!AY163=FALSE,積算水温計算!AZ163=FALSE),"",IF(AND(積算水温計算!AY163=FALSE,積算水温計算!AZ163=TRUE),$N68,IF(AX68&gt;=$O68,"",IF(AX68*$P68*(1.010145+0.002345*AY$5)^10&gt;$O68,$O68,AX68*$P68*(1.010145+0.002345*AY$5)^10)))),IF(AY$6&lt;$BB68,"",IF(AY$6=$BB68,$T68,IF(AX68&gt;=$O68,"",IF(AX68*$P68*(1.010145+0.002345*AY$5)^10&gt;$O68,$O68,AX68*$P68*(1.010145+0.002345*AY$5)^10)))))</f>
        <v>#VALUE!</v>
      </c>
      <c r="AZ68" s="170" t="str">
        <f t="shared" si="1"/>
        <v/>
      </c>
      <c r="BA68" s="170" t="str">
        <f t="shared" si="2"/>
        <v/>
      </c>
      <c r="BB68" s="170" t="str">
        <f t="shared" si="3"/>
        <v/>
      </c>
      <c r="BC68" s="170" t="str">
        <f t="shared" si="4"/>
        <v/>
      </c>
    </row>
    <row r="69" spans="1:55" x14ac:dyDescent="0.4">
      <c r="A69" s="171" t="str">
        <f>IF(●入力フォーム!A69="","",●入力フォーム!A69)</f>
        <v/>
      </c>
      <c r="B69" s="197" t="str">
        <f>IF(●入力フォーム!B69="","",●入力フォーム!B69)</f>
        <v/>
      </c>
      <c r="C69" s="198" t="str">
        <f>IF(●入力フォーム!C69="","",●入力フォーム!C69)</f>
        <v/>
      </c>
      <c r="D69" s="198" t="str">
        <f>IF(●入力フォーム!D69="","",●入力フォーム!D69)</f>
        <v/>
      </c>
      <c r="E69" s="199" t="str">
        <f>IF(●入力フォーム!E69="","",●入力フォーム!E69)</f>
        <v/>
      </c>
      <c r="F69" s="198" t="str">
        <f>IF(●入力フォーム!F69="","",●入力フォーム!F69)</f>
        <v/>
      </c>
      <c r="G69" s="200" t="str">
        <f>IF(●入力フォーム!G69="","",●入力フォーム!G69)</f>
        <v/>
      </c>
      <c r="H69" s="200" t="str">
        <f>IF(●入力フォーム!H69="","",●入力フォーム!H69)</f>
        <v/>
      </c>
      <c r="I69" s="200" t="str">
        <f>IF(●入力フォーム!I69="","",●入力フォーム!I69)</f>
        <v/>
      </c>
      <c r="J69" s="171" t="str">
        <f>IF(●入力フォーム!J69="","",●入力フォーム!J69)</f>
        <v/>
      </c>
      <c r="K69" s="171" t="str">
        <f>IF(●入力フォーム!K69="","",●入力フォーム!K69)</f>
        <v/>
      </c>
      <c r="L69" s="170" t="str">
        <f>IF(●入力フォーム!L69="","",●入力フォーム!L69)</f>
        <v/>
      </c>
      <c r="M69" s="170">
        <f>IF(●入力フォーム!M69="","",●入力フォーム!M69)</f>
        <v>960</v>
      </c>
      <c r="N69" s="201">
        <f>IF(●入力フォーム!N69="","",●入力フォーム!N69)</f>
        <v>0.4</v>
      </c>
      <c r="O69" s="201">
        <f>IF(●入力フォーム!O69="","",●入力フォーム!O69)</f>
        <v>1.3</v>
      </c>
      <c r="P69" s="201">
        <f>IF(●入力フォーム!P69="","",●入力フォーム!P69)</f>
        <v>1</v>
      </c>
      <c r="Q69" s="202" t="str">
        <f>IF(●入力フォーム!Q69="","",●入力フォーム!Q69)</f>
        <v/>
      </c>
      <c r="R69" s="170" t="str">
        <f>IF(●入力フォーム!R69="","",●入力フォーム!R69)</f>
        <v/>
      </c>
      <c r="S69" s="171" t="str">
        <f>IF(●入力フォーム!S69="","",●入力フォーム!S69)</f>
        <v/>
      </c>
      <c r="T69" s="170" t="str">
        <f>IF(●入力フォーム!T69="","",●入力フォーム!T69)</f>
        <v/>
      </c>
      <c r="U69" s="171" t="str">
        <f>IF(●入力フォーム!U69="","",●入力フォーム!U69)</f>
        <v/>
      </c>
      <c r="V69" s="201" t="str">
        <f t="shared" si="5"/>
        <v/>
      </c>
      <c r="W69" s="170" t="str">
        <f>IF(●入力フォーム!W69="","",●入力フォーム!W69)</f>
        <v/>
      </c>
      <c r="X69" s="203"/>
      <c r="Y69" s="203" t="e">
        <f>IF($S69="",IF(AND(積算水温計算!Y164=FALSE,積算水温計算!Z164=FALSE),"",IF(AND(積算水温計算!Y164=FALSE,積算水温計算!Z164=TRUE),$N69,IF(X69&gt;=$O69,"",IF(X69*$P69*(1.010145+0.002345*Y$5)^10&gt;$O69,$O69,X69*$P69*(1.010145+0.002345*Y$5)^10)))),IF(Y$6&lt;$BB69,"",IF(Y$6=$BB69,$T69,IF(X69&gt;=$O69,"",IF(X69*$P69*(1.010145+0.002345*Y$5)^10&gt;$O69,$O69,X69*$P69*(1.010145+0.002345*Y$5)^10)))))</f>
        <v>#VALUE!</v>
      </c>
      <c r="Z69" s="203" t="e">
        <f>IF($S69="",IF(AND(積算水温計算!Z164=FALSE,積算水温計算!AA164=FALSE),"",IF(AND(積算水温計算!Z164=FALSE,積算水温計算!AA164=TRUE),$N69,IF(Y69&gt;=$O69,"",IF(Y69*$P69*(1.010145+0.002345*Z$5)^10&gt;$O69,$O69,Y69*$P69*(1.010145+0.002345*Z$5)^10)))),IF(Z$6&lt;$BB69,"",IF(Z$6=$BB69,$T69,IF(Y69&gt;=$O69,"",IF(Y69*$P69*(1.010145+0.002345*Z$5)^10&gt;$O69,$O69,Y69*$P69*(1.010145+0.002345*Z$5)^10)))))</f>
        <v>#VALUE!</v>
      </c>
      <c r="AA69" s="203" t="e">
        <f>IF($S69="",IF(AND(積算水温計算!AA164=FALSE,積算水温計算!AB164=FALSE),"",IF(AND(積算水温計算!AA164=FALSE,積算水温計算!AB164=TRUE),$N69,IF(Z69&gt;=$O69,"",IF(Z69*$P69*(1.010145+0.002345*AA$5)^10&gt;$O69,$O69,Z69*$P69*(1.010145+0.002345*AA$5)^10)))),IF(AA$6&lt;$BB69,"",IF(AA$6=$BB69,$T69,IF(Z69&gt;=$O69,"",IF(Z69*$P69*(1.010145+0.002345*AA$5)^10&gt;$O69,$O69,Z69*$P69*(1.010145+0.002345*AA$5)^10)))))</f>
        <v>#VALUE!</v>
      </c>
      <c r="AB69" s="203" t="e">
        <f>IF($S69="",IF(AND(積算水温計算!AB164=FALSE,積算水温計算!AC164=FALSE),"",IF(AND(積算水温計算!AB164=FALSE,積算水温計算!AC164=TRUE),$N69,IF(AA69&gt;=$O69,"",IF(AA69*$P69*(1.010145+0.002345*AB$5)^10&gt;$O69,$O69,AA69*$P69*(1.010145+0.002345*AB$5)^10)))),IF(AB$6&lt;$BB69,"",IF(AB$6=$BB69,$T69,IF(AA69&gt;=$O69,"",IF(AA69*$P69*(1.010145+0.002345*AB$5)^10&gt;$O69,$O69,AA69*$P69*(1.010145+0.002345*AB$5)^10)))))</f>
        <v>#VALUE!</v>
      </c>
      <c r="AC69" s="203" t="e">
        <f>IF($S69="",IF(AND(積算水温計算!AC164=FALSE,積算水温計算!AD164=FALSE),"",IF(AND(積算水温計算!AC164=FALSE,積算水温計算!AD164=TRUE),$N69,IF(AB69&gt;=$O69,"",IF(AB69*$P69*(1.010145+0.002345*AC$5)^10&gt;$O69,$O69,AB69*$P69*(1.010145+0.002345*AC$5)^10)))),IF(AC$6&lt;$BB69,"",IF(AC$6=$BB69,$T69,IF(AB69&gt;=$O69,"",IF(AB69*$P69*(1.010145+0.002345*AC$5)^10&gt;$O69,$O69,AB69*$P69*(1.010145+0.002345*AC$5)^10)))))</f>
        <v>#VALUE!</v>
      </c>
      <c r="AD69" s="203" t="e">
        <f>IF($S69="",IF(AND(積算水温計算!AD164=FALSE,積算水温計算!AE164=FALSE),"",IF(AND(積算水温計算!AD164=FALSE,積算水温計算!AE164=TRUE),$N69,IF(AC69&gt;=$O69,"",IF(AC69*$P69*(1.010145+0.002345*AD$5)^10&gt;$O69,$O69,AC69*$P69*(1.010145+0.002345*AD$5)^10)))),IF(AD$6&lt;$BB69,"",IF(AD$6=$BB69,$T69,IF(AC69&gt;=$O69,"",IF(AC69*$P69*(1.010145+0.002345*AD$5)^10&gt;$O69,$O69,AC69*$P69*(1.010145+0.002345*AD$5)^10)))))</f>
        <v>#VALUE!</v>
      </c>
      <c r="AE69" s="203" t="e">
        <f>IF($S69="",IF(AND(積算水温計算!AE164=FALSE,積算水温計算!AF164=FALSE),"",IF(AND(積算水温計算!AE164=FALSE,積算水温計算!AF164=TRUE),$N69,IF(AD69&gt;=$O69,"",IF(AD69*$P69*(1.010145+0.002345*AE$5)^10&gt;$O69,$O69,AD69*$P69*(1.010145+0.002345*AE$5)^10)))),IF(AE$6&lt;$BB69,"",IF(AE$6=$BB69,$T69,IF(AD69&gt;=$O69,"",IF(AD69*$P69*(1.010145+0.002345*AE$5)^10&gt;$O69,$O69,AD69*$P69*(1.010145+0.002345*AE$5)^10)))))</f>
        <v>#VALUE!</v>
      </c>
      <c r="AF69" s="203" t="e">
        <f>IF($S69="",IF(AND(積算水温計算!AF164=FALSE,積算水温計算!AG164=FALSE),"",IF(AND(積算水温計算!AF164=FALSE,積算水温計算!AG164=TRUE),$N69,IF(AE69&gt;=$O69,"",IF(AE69*$P69*(1.010145+0.002345*AF$5)^10&gt;$O69,$O69,AE69*$P69*(1.010145+0.002345*AF$5)^10)))),IF(AF$6&lt;$BB69,"",IF(AF$6=$BB69,$T69,IF(AE69&gt;=$O69,"",IF(AE69*$P69*(1.010145+0.002345*AF$5)^10&gt;$O69,$O69,AE69*$P69*(1.010145+0.002345*AF$5)^10)))))</f>
        <v>#VALUE!</v>
      </c>
      <c r="AG69" s="203" t="e">
        <f>IF($S69="",IF(AND(積算水温計算!AG164=FALSE,積算水温計算!AH164=FALSE),"",IF(AND(積算水温計算!AG164=FALSE,積算水温計算!AH164=TRUE),$N69,IF(AF69&gt;=$O69,"",IF(AF69*$P69*(1.010145+0.002345*AG$5)^10&gt;$O69,$O69,AF69*$P69*(1.010145+0.002345*AG$5)^10)))),IF(AG$6&lt;$BB69,"",IF(AG$6=$BB69,$T69,IF(AF69&gt;=$O69,"",IF(AF69*$P69*(1.010145+0.002345*AG$5)^10&gt;$O69,$O69,AF69*$P69*(1.010145+0.002345*AG$5)^10)))))</f>
        <v>#VALUE!</v>
      </c>
      <c r="AH69" s="203" t="e">
        <f>IF($S69="",IF(AND(積算水温計算!AH164=FALSE,積算水温計算!AI164=FALSE),"",IF(AND(積算水温計算!AH164=FALSE,積算水温計算!AI164=TRUE),$N69,IF(AG69&gt;=$O69,"",IF(AG69*$P69*(1.010145+0.002345*AH$5)^10&gt;$O69,$O69,AG69*$P69*(1.010145+0.002345*AH$5)^10)))),IF(AH$6&lt;$BB69,"",IF(AH$6=$BB69,$T69,IF(AG69&gt;=$O69,"",IF(AG69*$P69*(1.010145+0.002345*AH$5)^10&gt;$O69,$O69,AG69*$P69*(1.010145+0.002345*AH$5)^10)))))</f>
        <v>#VALUE!</v>
      </c>
      <c r="AI69" s="203" t="e">
        <f>IF($S69="",IF(AND(積算水温計算!AI164=FALSE,積算水温計算!AJ164=FALSE),"",IF(AND(積算水温計算!AI164=FALSE,積算水温計算!AJ164=TRUE),$N69,IF(AH69&gt;=$O69,"",IF(AH69*$P69*(1.010145+0.002345*AI$5)^10&gt;$O69,$O69,AH69*$P69*(1.010145+0.002345*AI$5)^10)))),IF(AI$6&lt;$BB69,"",IF(AI$6=$BB69,$T69,IF(AH69&gt;=$O69,"",IF(AH69*$P69*(1.010145+0.002345*AI$5)^10&gt;$O69,$O69,AH69*$P69*(1.010145+0.002345*AI$5)^10)))))</f>
        <v>#VALUE!</v>
      </c>
      <c r="AJ69" s="203" t="e">
        <f>IF($S69="",IF(AND(積算水温計算!AJ164=FALSE,積算水温計算!AK164=FALSE),"",IF(AND(積算水温計算!AJ164=FALSE,積算水温計算!AK164=TRUE),$N69,IF(AI69&gt;=$O69,"",IF(AI69*$P69*(1.010145+0.002345*AJ$5)^10&gt;$O69,$O69,AI69*$P69*(1.010145+0.002345*AJ$5)^10)))),IF(AJ$6&lt;$BB69,"",IF(AJ$6=$BB69,$T69,IF(AI69&gt;=$O69,"",IF(AI69*$P69*(1.010145+0.002345*AJ$5)^10&gt;$O69,$O69,AI69*$P69*(1.010145+0.002345*AJ$5)^10)))))</f>
        <v>#VALUE!</v>
      </c>
      <c r="AK69" s="203" t="e">
        <f>IF($S69="",IF(AND(積算水温計算!AK164=FALSE,積算水温計算!AL164=FALSE),"",IF(AND(積算水温計算!AK164=FALSE,積算水温計算!AL164=TRUE),$N69,IF(AJ69&gt;=$O69,"",IF(AJ69*$P69*(1.010145+0.002345*AK$5)^10&gt;$O69,$O69,AJ69*$P69*(1.010145+0.002345*AK$5)^10)))),IF(AK$6&lt;$BB69,"",IF(AK$6=$BB69,$T69,IF(AJ69&gt;=$O69,"",IF(AJ69*$P69*(1.010145+0.002345*AK$5)^10&gt;$O69,$O69,AJ69*$P69*(1.010145+0.002345*AK$5)^10)))))</f>
        <v>#VALUE!</v>
      </c>
      <c r="AL69" s="203" t="e">
        <f>IF($S69="",IF(AND(積算水温計算!AL164=FALSE,積算水温計算!AM164=FALSE),"",IF(AND(積算水温計算!AL164=FALSE,積算水温計算!AM164=TRUE),$N69,IF(AK69&gt;=$O69,"",IF(AK69*$P69*(1.010145+0.002345*AL$5)^10&gt;$O69,$O69,AK69*$P69*(1.010145+0.002345*AL$5)^10)))),IF(AL$6&lt;$BB69,"",IF(AL$6=$BB69,$T69,IF(AK69&gt;=$O69,"",IF(AK69*$P69*(1.010145+0.002345*AL$5)^10&gt;$O69,$O69,AK69*$P69*(1.010145+0.002345*AL$5)^10)))))</f>
        <v>#VALUE!</v>
      </c>
      <c r="AM69" s="203" t="e">
        <f>IF($S69="",IF(AND(積算水温計算!AM164=FALSE,積算水温計算!AN164=FALSE),"",IF(AND(積算水温計算!AM164=FALSE,積算水温計算!AN164=TRUE),$N69,IF(AL69&gt;=$O69,"",IF(AL69*$P69*(1.010145+0.002345*AM$5)^10&gt;$O69,$O69,AL69*$P69*(1.010145+0.002345*AM$5)^10)))),IF(AM$6&lt;$BB69,"",IF(AM$6=$BB69,$T69,IF(AL69&gt;=$O69,"",IF(AL69*$P69*(1.010145+0.002345*AM$5)^10&gt;$O69,$O69,AL69*$P69*(1.010145+0.002345*AM$5)^10)))))</f>
        <v>#VALUE!</v>
      </c>
      <c r="AN69" s="203" t="e">
        <f>IF($S69="",IF(AND(積算水温計算!AN164=FALSE,積算水温計算!AO164=FALSE),"",IF(AND(積算水温計算!AN164=FALSE,積算水温計算!AO164=TRUE),$N69,IF(AM69&gt;=$O69,"",IF(AM69*$P69*(1.010145+0.002345*AN$5)^10&gt;$O69,$O69,AM69*$P69*(1.010145+0.002345*AN$5)^10)))),IF(AN$6&lt;$BB69,"",IF(AN$6=$BB69,$T69,IF(AM69&gt;=$O69,"",IF(AM69*$P69*(1.010145+0.002345*AN$5)^10&gt;$O69,$O69,AM69*$P69*(1.010145+0.002345*AN$5)^10)))))</f>
        <v>#VALUE!</v>
      </c>
      <c r="AO69" s="203" t="e">
        <f>IF($S69="",IF(AND(積算水温計算!AO164=FALSE,積算水温計算!AP164=FALSE),"",IF(AND(積算水温計算!AO164=FALSE,積算水温計算!AP164=TRUE),$N69,IF(AN69&gt;=$O69,"",IF(AN69*$P69*(1.010145+0.002345*AO$5)^10&gt;$O69,$O69,AN69*$P69*(1.010145+0.002345*AO$5)^10)))),IF(AO$6&lt;$BB69,"",IF(AO$6=$BB69,$T69,IF(AN69&gt;=$O69,"",IF(AN69*$P69*(1.010145+0.002345*AO$5)^10&gt;$O69,$O69,AN69*$P69*(1.010145+0.002345*AO$5)^10)))))</f>
        <v>#VALUE!</v>
      </c>
      <c r="AP69" s="203" t="e">
        <f>IF($S69="",IF(AND(積算水温計算!AP164=FALSE,積算水温計算!AQ164=FALSE),"",IF(AND(積算水温計算!AP164=FALSE,積算水温計算!AQ164=TRUE),$N69,IF(AO69&gt;=$O69,"",IF(AO69*$P69*(1.010145+0.002345*AP$5)^10&gt;$O69,$O69,AO69*$P69*(1.010145+0.002345*AP$5)^10)))),IF(AP$6&lt;$BB69,"",IF(AP$6=$BB69,$T69,IF(AO69&gt;=$O69,"",IF(AO69*$P69*(1.010145+0.002345*AP$5)^10&gt;$O69,$O69,AO69*$P69*(1.010145+0.002345*AP$5)^10)))))</f>
        <v>#VALUE!</v>
      </c>
      <c r="AQ69" s="204" t="e">
        <f>IF($S69="",IF(AND(積算水温計算!AQ164=FALSE,積算水温計算!AR164=FALSE),"",IF(AND(積算水温計算!AQ164=FALSE,積算水温計算!AR164=TRUE),$N69,IF(AP69&gt;=$O69,"",IF(AP69*$P69*(1.010145+0.002345*AQ$5)^10&gt;$O69,$O69,AP69*$P69*(1.010145+0.002345*AQ$5)^10)))),IF(AQ$6&lt;$BB69,"",IF(AQ$6=$BB69,$T69,IF(AP69&gt;=$O69,"",IF(AP69*$P69*(1.010145+0.002345*AQ$5)^10&gt;$O69,$O69,AP69*$P69*(1.010145+0.002345*AQ$5)^10)))))</f>
        <v>#VALUE!</v>
      </c>
      <c r="AR69" s="205" t="e">
        <f>IF($S69="",IF(AND(積算水温計算!AR164=FALSE,積算水温計算!AS164=FALSE),"",IF(AND(積算水温計算!AR164=FALSE,積算水温計算!AS164=TRUE),$N69,IF(AQ69&gt;=$O69,"",IF(AQ69*$P69*(1.010145+0.002345*AR$5)^10&gt;$O69,$O69,AQ69*$P69*(1.010145+0.002345*AR$5)^10)))),IF(AR$6&lt;$BB69,"",IF(AR$6=$BB69,$T69,IF(AQ69&gt;=$O69,"",IF(AQ69*$P69*(1.010145+0.002345*AR$5)^10&gt;$O69,$O69,AQ69*$P69*(1.010145+0.002345*AR$5)^10)))))</f>
        <v>#VALUE!</v>
      </c>
      <c r="AS69" s="203" t="e">
        <f>IF($S69="",IF(AND(積算水温計算!AS164=FALSE,積算水温計算!AT164=FALSE),"",IF(AND(積算水温計算!AS164=FALSE,積算水温計算!AT164=TRUE),$N69,IF(AR69&gt;=$O69,"",IF(AR69*$P69*(1.010145+0.002345*AS$5)^10&gt;$O69,$O69,AR69*$P69*(1.010145+0.002345*AS$5)^10)))),IF(AS$6&lt;$BB69,"",IF(AS$6=$BB69,$T69,IF(AR69&gt;=$O69,"",IF(AR69*$P69*(1.010145+0.002345*AS$5)^10&gt;$O69,$O69,AR69*$P69*(1.010145+0.002345*AS$5)^10)))))</f>
        <v>#VALUE!</v>
      </c>
      <c r="AT69" s="203" t="e">
        <f>IF($S69="",IF(AND(積算水温計算!AT164=FALSE,積算水温計算!AU164=FALSE),"",IF(AND(積算水温計算!AT164=FALSE,積算水温計算!AU164=TRUE),$N69,IF(AS69&gt;=$O69,"",IF(AS69*$P69*(1.010145+0.002345*AT$5)^10&gt;$O69,$O69,AS69*$P69*(1.010145+0.002345*AT$5)^10)))),IF(AT$6&lt;$BB69,"",IF(AT$6=$BB69,$T69,IF(AS69&gt;=$O69,"",IF(AS69*$P69*(1.010145+0.002345*AT$5)^10&gt;$O69,$O69,AS69*$P69*(1.010145+0.002345*AT$5)^10)))))</f>
        <v>#VALUE!</v>
      </c>
      <c r="AU69" s="203" t="e">
        <f>IF($S69="",IF(AND(積算水温計算!AU164=FALSE,積算水温計算!AV164=FALSE),"",IF(AND(積算水温計算!AU164=FALSE,積算水温計算!AV164=TRUE),$N69,IF(AT69&gt;=$O69,"",IF(AT69*$P69*(1.010145+0.002345*AU$5)^10&gt;$O69,$O69,AT69*$P69*(1.010145+0.002345*AU$5)^10)))),IF(AU$6&lt;$BB69,"",IF(AU$6=$BB69,$T69,IF(AT69&gt;=$O69,"",IF(AT69*$P69*(1.010145+0.002345*AU$5)^10&gt;$O69,$O69,AT69*$P69*(1.010145+0.002345*AU$5)^10)))))</f>
        <v>#VALUE!</v>
      </c>
      <c r="AV69" s="203" t="e">
        <f>IF($S69="",IF(AND(積算水温計算!AV164=FALSE,積算水温計算!AW164=FALSE),"",IF(AND(積算水温計算!AV164=FALSE,積算水温計算!AW164=TRUE),$N69,IF(AU69&gt;=$O69,"",IF(AU69*$P69*(1.010145+0.002345*AV$5)^10&gt;$O69,$O69,AU69*$P69*(1.010145+0.002345*AV$5)^10)))),IF(AV$6&lt;$BB69,"",IF(AV$6=$BB69,$T69,IF(AU69&gt;=$O69,"",IF(AU69*$P69*(1.010145+0.002345*AV$5)^10&gt;$O69,$O69,AU69*$P69*(1.010145+0.002345*AV$5)^10)))))</f>
        <v>#VALUE!</v>
      </c>
      <c r="AW69" s="206" t="e">
        <f>IF($S69="",IF(AND(積算水温計算!AW164=FALSE,積算水温計算!AX164=FALSE),"",IF(AND(積算水温計算!AW164=FALSE,積算水温計算!AX164=TRUE),$N69,IF(AV69&gt;=$O69,"",IF(AV69*$P69*(1.010145+0.002345*AW$5)^10&gt;$O69,$O69,AV69*$P69*(1.010145+0.002345*AW$5)^10)))),IF(AW$6&lt;$BB69,"",IF(AW$6=$BB69,$T69,IF(AV69&gt;=$O69,"",IF(AV69*$P69*(1.010145+0.002345*AW$5)^10&gt;$O69,$O69,AV69*$P69*(1.010145+0.002345*AW$5)^10)))))</f>
        <v>#VALUE!</v>
      </c>
      <c r="AX69" s="207" t="e">
        <f>IF($S69="",IF(AND(積算水温計算!AX164=FALSE,積算水温計算!AY164=FALSE),"",IF(AND(積算水温計算!AX164=FALSE,積算水温計算!AY164=TRUE),$N69,IF(AW69&gt;=$O69,"",IF(AW69*$P69*(1.010145+0.002345*AX$5)^10&gt;$O69,$O69,AW69*$P69*(1.010145+0.002345*AX$5)^10)))),IF(AX$6&lt;$BB69,"",IF(AX$6=$BB69,$T69,IF(AW69&gt;=$O69,"",IF(AW69*$P69*(1.010145+0.002345*AX$5)^10&gt;$O69,$O69,AW69*$P69*(1.010145+0.002345*AX$5)^10)))))</f>
        <v>#VALUE!</v>
      </c>
      <c r="AY69" s="203" t="e">
        <f>IF($S69="",IF(AND(積算水温計算!AY164=FALSE,積算水温計算!AZ164=FALSE),"",IF(AND(積算水温計算!AY164=FALSE,積算水温計算!AZ164=TRUE),$N69,IF(AX69&gt;=$O69,"",IF(AX69*$P69*(1.010145+0.002345*AY$5)^10&gt;$O69,$O69,AX69*$P69*(1.010145+0.002345*AY$5)^10)))),IF(AY$6&lt;$BB69,"",IF(AY$6=$BB69,$T69,IF(AX69&gt;=$O69,"",IF(AX69*$P69*(1.010145+0.002345*AY$5)^10&gt;$O69,$O69,AX69*$P69*(1.010145+0.002345*AY$5)^10)))))</f>
        <v>#VALUE!</v>
      </c>
      <c r="AZ69" s="170" t="str">
        <f t="shared" si="1"/>
        <v/>
      </c>
      <c r="BA69" s="170" t="str">
        <f t="shared" si="2"/>
        <v/>
      </c>
      <c r="BB69" s="170" t="str">
        <f t="shared" si="3"/>
        <v/>
      </c>
      <c r="BC69" s="170" t="str">
        <f t="shared" si="4"/>
        <v/>
      </c>
    </row>
    <row r="70" spans="1:55" x14ac:dyDescent="0.4">
      <c r="A70" s="171" t="str">
        <f>IF(●入力フォーム!A70="","",●入力フォーム!A70)</f>
        <v/>
      </c>
      <c r="B70" s="197" t="str">
        <f>IF(●入力フォーム!B70="","",●入力フォーム!B70)</f>
        <v/>
      </c>
      <c r="C70" s="198" t="str">
        <f>IF(●入力フォーム!C70="","",●入力フォーム!C70)</f>
        <v/>
      </c>
      <c r="D70" s="198" t="str">
        <f>IF(●入力フォーム!D70="","",●入力フォーム!D70)</f>
        <v/>
      </c>
      <c r="E70" s="199" t="str">
        <f>IF(●入力フォーム!E70="","",●入力フォーム!E70)</f>
        <v/>
      </c>
      <c r="F70" s="198" t="str">
        <f>IF(●入力フォーム!F70="","",●入力フォーム!F70)</f>
        <v/>
      </c>
      <c r="G70" s="200" t="str">
        <f>IF(●入力フォーム!G70="","",●入力フォーム!G70)</f>
        <v/>
      </c>
      <c r="H70" s="200" t="str">
        <f>IF(●入力フォーム!H70="","",●入力フォーム!H70)</f>
        <v/>
      </c>
      <c r="I70" s="200" t="str">
        <f>IF(●入力フォーム!I70="","",●入力フォーム!I70)</f>
        <v/>
      </c>
      <c r="J70" s="171" t="str">
        <f>IF(●入力フォーム!J70="","",●入力フォーム!J70)</f>
        <v/>
      </c>
      <c r="K70" s="171" t="str">
        <f>IF(●入力フォーム!K70="","",●入力フォーム!K70)</f>
        <v/>
      </c>
      <c r="L70" s="170" t="str">
        <f>IF(●入力フォーム!L70="","",●入力フォーム!L70)</f>
        <v/>
      </c>
      <c r="M70" s="170">
        <f>IF(●入力フォーム!M70="","",●入力フォーム!M70)</f>
        <v>960</v>
      </c>
      <c r="N70" s="201">
        <f>IF(●入力フォーム!N70="","",●入力フォーム!N70)</f>
        <v>0.4</v>
      </c>
      <c r="O70" s="201">
        <f>IF(●入力フォーム!O70="","",●入力フォーム!O70)</f>
        <v>1.3</v>
      </c>
      <c r="P70" s="201">
        <f>IF(●入力フォーム!P70="","",●入力フォーム!P70)</f>
        <v>1</v>
      </c>
      <c r="Q70" s="202" t="str">
        <f>IF(●入力フォーム!Q70="","",●入力フォーム!Q70)</f>
        <v/>
      </c>
      <c r="R70" s="170" t="str">
        <f>IF(●入力フォーム!R70="","",●入力フォーム!R70)</f>
        <v/>
      </c>
      <c r="S70" s="171" t="str">
        <f>IF(●入力フォーム!S70="","",●入力フォーム!S70)</f>
        <v/>
      </c>
      <c r="T70" s="170" t="str">
        <f>IF(●入力フォーム!T70="","",●入力フォーム!T70)</f>
        <v/>
      </c>
      <c r="U70" s="171" t="str">
        <f>IF(●入力フォーム!U70="","",●入力フォーム!U70)</f>
        <v/>
      </c>
      <c r="V70" s="201" t="str">
        <f t="shared" si="5"/>
        <v/>
      </c>
      <c r="W70" s="170" t="str">
        <f>IF(●入力フォーム!W70="","",●入力フォーム!W70)</f>
        <v/>
      </c>
      <c r="X70" s="203"/>
      <c r="Y70" s="203" t="e">
        <f>IF($S70="",IF(AND(積算水温計算!Y165=FALSE,積算水温計算!Z165=FALSE),"",IF(AND(積算水温計算!Y165=FALSE,積算水温計算!Z165=TRUE),$N70,IF(X70&gt;=$O70,"",IF(X70*$P70*(1.010145+0.002345*Y$5)^10&gt;$O70,$O70,X70*$P70*(1.010145+0.002345*Y$5)^10)))),IF(Y$6&lt;$BB70,"",IF(Y$6=$BB70,$T70,IF(X70&gt;=$O70,"",IF(X70*$P70*(1.010145+0.002345*Y$5)^10&gt;$O70,$O70,X70*$P70*(1.010145+0.002345*Y$5)^10)))))</f>
        <v>#VALUE!</v>
      </c>
      <c r="Z70" s="203" t="e">
        <f>IF($S70="",IF(AND(積算水温計算!Z165=FALSE,積算水温計算!AA165=FALSE),"",IF(AND(積算水温計算!Z165=FALSE,積算水温計算!AA165=TRUE),$N70,IF(Y70&gt;=$O70,"",IF(Y70*$P70*(1.010145+0.002345*Z$5)^10&gt;$O70,$O70,Y70*$P70*(1.010145+0.002345*Z$5)^10)))),IF(Z$6&lt;$BB70,"",IF(Z$6=$BB70,$T70,IF(Y70&gt;=$O70,"",IF(Y70*$P70*(1.010145+0.002345*Z$5)^10&gt;$O70,$O70,Y70*$P70*(1.010145+0.002345*Z$5)^10)))))</f>
        <v>#VALUE!</v>
      </c>
      <c r="AA70" s="203" t="e">
        <f>IF($S70="",IF(AND(積算水温計算!AA165=FALSE,積算水温計算!AB165=FALSE),"",IF(AND(積算水温計算!AA165=FALSE,積算水温計算!AB165=TRUE),$N70,IF(Z70&gt;=$O70,"",IF(Z70*$P70*(1.010145+0.002345*AA$5)^10&gt;$O70,$O70,Z70*$P70*(1.010145+0.002345*AA$5)^10)))),IF(AA$6&lt;$BB70,"",IF(AA$6=$BB70,$T70,IF(Z70&gt;=$O70,"",IF(Z70*$P70*(1.010145+0.002345*AA$5)^10&gt;$O70,$O70,Z70*$P70*(1.010145+0.002345*AA$5)^10)))))</f>
        <v>#VALUE!</v>
      </c>
      <c r="AB70" s="203" t="e">
        <f>IF($S70="",IF(AND(積算水温計算!AB165=FALSE,積算水温計算!AC165=FALSE),"",IF(AND(積算水温計算!AB165=FALSE,積算水温計算!AC165=TRUE),$N70,IF(AA70&gt;=$O70,"",IF(AA70*$P70*(1.010145+0.002345*AB$5)^10&gt;$O70,$O70,AA70*$P70*(1.010145+0.002345*AB$5)^10)))),IF(AB$6&lt;$BB70,"",IF(AB$6=$BB70,$T70,IF(AA70&gt;=$O70,"",IF(AA70*$P70*(1.010145+0.002345*AB$5)^10&gt;$O70,$O70,AA70*$P70*(1.010145+0.002345*AB$5)^10)))))</f>
        <v>#VALUE!</v>
      </c>
      <c r="AC70" s="203" t="e">
        <f>IF($S70="",IF(AND(積算水温計算!AC165=FALSE,積算水温計算!AD165=FALSE),"",IF(AND(積算水温計算!AC165=FALSE,積算水温計算!AD165=TRUE),$N70,IF(AB70&gt;=$O70,"",IF(AB70*$P70*(1.010145+0.002345*AC$5)^10&gt;$O70,$O70,AB70*$P70*(1.010145+0.002345*AC$5)^10)))),IF(AC$6&lt;$BB70,"",IF(AC$6=$BB70,$T70,IF(AB70&gt;=$O70,"",IF(AB70*$P70*(1.010145+0.002345*AC$5)^10&gt;$O70,$O70,AB70*$P70*(1.010145+0.002345*AC$5)^10)))))</f>
        <v>#VALUE!</v>
      </c>
      <c r="AD70" s="203" t="e">
        <f>IF($S70="",IF(AND(積算水温計算!AD165=FALSE,積算水温計算!AE165=FALSE),"",IF(AND(積算水温計算!AD165=FALSE,積算水温計算!AE165=TRUE),$N70,IF(AC70&gt;=$O70,"",IF(AC70*$P70*(1.010145+0.002345*AD$5)^10&gt;$O70,$O70,AC70*$P70*(1.010145+0.002345*AD$5)^10)))),IF(AD$6&lt;$BB70,"",IF(AD$6=$BB70,$T70,IF(AC70&gt;=$O70,"",IF(AC70*$P70*(1.010145+0.002345*AD$5)^10&gt;$O70,$O70,AC70*$P70*(1.010145+0.002345*AD$5)^10)))))</f>
        <v>#VALUE!</v>
      </c>
      <c r="AE70" s="203" t="e">
        <f>IF($S70="",IF(AND(積算水温計算!AE165=FALSE,積算水温計算!AF165=FALSE),"",IF(AND(積算水温計算!AE165=FALSE,積算水温計算!AF165=TRUE),$N70,IF(AD70&gt;=$O70,"",IF(AD70*$P70*(1.010145+0.002345*AE$5)^10&gt;$O70,$O70,AD70*$P70*(1.010145+0.002345*AE$5)^10)))),IF(AE$6&lt;$BB70,"",IF(AE$6=$BB70,$T70,IF(AD70&gt;=$O70,"",IF(AD70*$P70*(1.010145+0.002345*AE$5)^10&gt;$O70,$O70,AD70*$P70*(1.010145+0.002345*AE$5)^10)))))</f>
        <v>#VALUE!</v>
      </c>
      <c r="AF70" s="203" t="e">
        <f>IF($S70="",IF(AND(積算水温計算!AF165=FALSE,積算水温計算!AG165=FALSE),"",IF(AND(積算水温計算!AF165=FALSE,積算水温計算!AG165=TRUE),$N70,IF(AE70&gt;=$O70,"",IF(AE70*$P70*(1.010145+0.002345*AF$5)^10&gt;$O70,$O70,AE70*$P70*(1.010145+0.002345*AF$5)^10)))),IF(AF$6&lt;$BB70,"",IF(AF$6=$BB70,$T70,IF(AE70&gt;=$O70,"",IF(AE70*$P70*(1.010145+0.002345*AF$5)^10&gt;$O70,$O70,AE70*$P70*(1.010145+0.002345*AF$5)^10)))))</f>
        <v>#VALUE!</v>
      </c>
      <c r="AG70" s="203" t="e">
        <f>IF($S70="",IF(AND(積算水温計算!AG165=FALSE,積算水温計算!AH165=FALSE),"",IF(AND(積算水温計算!AG165=FALSE,積算水温計算!AH165=TRUE),$N70,IF(AF70&gt;=$O70,"",IF(AF70*$P70*(1.010145+0.002345*AG$5)^10&gt;$O70,$O70,AF70*$P70*(1.010145+0.002345*AG$5)^10)))),IF(AG$6&lt;$BB70,"",IF(AG$6=$BB70,$T70,IF(AF70&gt;=$O70,"",IF(AF70*$P70*(1.010145+0.002345*AG$5)^10&gt;$O70,$O70,AF70*$P70*(1.010145+0.002345*AG$5)^10)))))</f>
        <v>#VALUE!</v>
      </c>
      <c r="AH70" s="203" t="e">
        <f>IF($S70="",IF(AND(積算水温計算!AH165=FALSE,積算水温計算!AI165=FALSE),"",IF(AND(積算水温計算!AH165=FALSE,積算水温計算!AI165=TRUE),$N70,IF(AG70&gt;=$O70,"",IF(AG70*$P70*(1.010145+0.002345*AH$5)^10&gt;$O70,$O70,AG70*$P70*(1.010145+0.002345*AH$5)^10)))),IF(AH$6&lt;$BB70,"",IF(AH$6=$BB70,$T70,IF(AG70&gt;=$O70,"",IF(AG70*$P70*(1.010145+0.002345*AH$5)^10&gt;$O70,$O70,AG70*$P70*(1.010145+0.002345*AH$5)^10)))))</f>
        <v>#VALUE!</v>
      </c>
      <c r="AI70" s="203" t="e">
        <f>IF($S70="",IF(AND(積算水温計算!AI165=FALSE,積算水温計算!AJ165=FALSE),"",IF(AND(積算水温計算!AI165=FALSE,積算水温計算!AJ165=TRUE),$N70,IF(AH70&gt;=$O70,"",IF(AH70*$P70*(1.010145+0.002345*AI$5)^10&gt;$O70,$O70,AH70*$P70*(1.010145+0.002345*AI$5)^10)))),IF(AI$6&lt;$BB70,"",IF(AI$6=$BB70,$T70,IF(AH70&gt;=$O70,"",IF(AH70*$P70*(1.010145+0.002345*AI$5)^10&gt;$O70,$O70,AH70*$P70*(1.010145+0.002345*AI$5)^10)))))</f>
        <v>#VALUE!</v>
      </c>
      <c r="AJ70" s="203" t="e">
        <f>IF($S70="",IF(AND(積算水温計算!AJ165=FALSE,積算水温計算!AK165=FALSE),"",IF(AND(積算水温計算!AJ165=FALSE,積算水温計算!AK165=TRUE),$N70,IF(AI70&gt;=$O70,"",IF(AI70*$P70*(1.010145+0.002345*AJ$5)^10&gt;$O70,$O70,AI70*$P70*(1.010145+0.002345*AJ$5)^10)))),IF(AJ$6&lt;$BB70,"",IF(AJ$6=$BB70,$T70,IF(AI70&gt;=$O70,"",IF(AI70*$P70*(1.010145+0.002345*AJ$5)^10&gt;$O70,$O70,AI70*$P70*(1.010145+0.002345*AJ$5)^10)))))</f>
        <v>#VALUE!</v>
      </c>
      <c r="AK70" s="203" t="e">
        <f>IF($S70="",IF(AND(積算水温計算!AK165=FALSE,積算水温計算!AL165=FALSE),"",IF(AND(積算水温計算!AK165=FALSE,積算水温計算!AL165=TRUE),$N70,IF(AJ70&gt;=$O70,"",IF(AJ70*$P70*(1.010145+0.002345*AK$5)^10&gt;$O70,$O70,AJ70*$P70*(1.010145+0.002345*AK$5)^10)))),IF(AK$6&lt;$BB70,"",IF(AK$6=$BB70,$T70,IF(AJ70&gt;=$O70,"",IF(AJ70*$P70*(1.010145+0.002345*AK$5)^10&gt;$O70,$O70,AJ70*$P70*(1.010145+0.002345*AK$5)^10)))))</f>
        <v>#VALUE!</v>
      </c>
      <c r="AL70" s="203" t="e">
        <f>IF($S70="",IF(AND(積算水温計算!AL165=FALSE,積算水温計算!AM165=FALSE),"",IF(AND(積算水温計算!AL165=FALSE,積算水温計算!AM165=TRUE),$N70,IF(AK70&gt;=$O70,"",IF(AK70*$P70*(1.010145+0.002345*AL$5)^10&gt;$O70,$O70,AK70*$P70*(1.010145+0.002345*AL$5)^10)))),IF(AL$6&lt;$BB70,"",IF(AL$6=$BB70,$T70,IF(AK70&gt;=$O70,"",IF(AK70*$P70*(1.010145+0.002345*AL$5)^10&gt;$O70,$O70,AK70*$P70*(1.010145+0.002345*AL$5)^10)))))</f>
        <v>#VALUE!</v>
      </c>
      <c r="AM70" s="203" t="e">
        <f>IF($S70="",IF(AND(積算水温計算!AM165=FALSE,積算水温計算!AN165=FALSE),"",IF(AND(積算水温計算!AM165=FALSE,積算水温計算!AN165=TRUE),$N70,IF(AL70&gt;=$O70,"",IF(AL70*$P70*(1.010145+0.002345*AM$5)^10&gt;$O70,$O70,AL70*$P70*(1.010145+0.002345*AM$5)^10)))),IF(AM$6&lt;$BB70,"",IF(AM$6=$BB70,$T70,IF(AL70&gt;=$O70,"",IF(AL70*$P70*(1.010145+0.002345*AM$5)^10&gt;$O70,$O70,AL70*$P70*(1.010145+0.002345*AM$5)^10)))))</f>
        <v>#VALUE!</v>
      </c>
      <c r="AN70" s="203" t="e">
        <f>IF($S70="",IF(AND(積算水温計算!AN165=FALSE,積算水温計算!AO165=FALSE),"",IF(AND(積算水温計算!AN165=FALSE,積算水温計算!AO165=TRUE),$N70,IF(AM70&gt;=$O70,"",IF(AM70*$P70*(1.010145+0.002345*AN$5)^10&gt;$O70,$O70,AM70*$P70*(1.010145+0.002345*AN$5)^10)))),IF(AN$6&lt;$BB70,"",IF(AN$6=$BB70,$T70,IF(AM70&gt;=$O70,"",IF(AM70*$P70*(1.010145+0.002345*AN$5)^10&gt;$O70,$O70,AM70*$P70*(1.010145+0.002345*AN$5)^10)))))</f>
        <v>#VALUE!</v>
      </c>
      <c r="AO70" s="203" t="e">
        <f>IF($S70="",IF(AND(積算水温計算!AO165=FALSE,積算水温計算!AP165=FALSE),"",IF(AND(積算水温計算!AO165=FALSE,積算水温計算!AP165=TRUE),$N70,IF(AN70&gt;=$O70,"",IF(AN70*$P70*(1.010145+0.002345*AO$5)^10&gt;$O70,$O70,AN70*$P70*(1.010145+0.002345*AO$5)^10)))),IF(AO$6&lt;$BB70,"",IF(AO$6=$BB70,$T70,IF(AN70&gt;=$O70,"",IF(AN70*$P70*(1.010145+0.002345*AO$5)^10&gt;$O70,$O70,AN70*$P70*(1.010145+0.002345*AO$5)^10)))))</f>
        <v>#VALUE!</v>
      </c>
      <c r="AP70" s="203" t="e">
        <f>IF($S70="",IF(AND(積算水温計算!AP165=FALSE,積算水温計算!AQ165=FALSE),"",IF(AND(積算水温計算!AP165=FALSE,積算水温計算!AQ165=TRUE),$N70,IF(AO70&gt;=$O70,"",IF(AO70*$P70*(1.010145+0.002345*AP$5)^10&gt;$O70,$O70,AO70*$P70*(1.010145+0.002345*AP$5)^10)))),IF(AP$6&lt;$BB70,"",IF(AP$6=$BB70,$T70,IF(AO70&gt;=$O70,"",IF(AO70*$P70*(1.010145+0.002345*AP$5)^10&gt;$O70,$O70,AO70*$P70*(1.010145+0.002345*AP$5)^10)))))</f>
        <v>#VALUE!</v>
      </c>
      <c r="AQ70" s="204" t="e">
        <f>IF($S70="",IF(AND(積算水温計算!AQ165=FALSE,積算水温計算!AR165=FALSE),"",IF(AND(積算水温計算!AQ165=FALSE,積算水温計算!AR165=TRUE),$N70,IF(AP70&gt;=$O70,"",IF(AP70*$P70*(1.010145+0.002345*AQ$5)^10&gt;$O70,$O70,AP70*$P70*(1.010145+0.002345*AQ$5)^10)))),IF(AQ$6&lt;$BB70,"",IF(AQ$6=$BB70,$T70,IF(AP70&gt;=$O70,"",IF(AP70*$P70*(1.010145+0.002345*AQ$5)^10&gt;$O70,$O70,AP70*$P70*(1.010145+0.002345*AQ$5)^10)))))</f>
        <v>#VALUE!</v>
      </c>
      <c r="AR70" s="205" t="e">
        <f>IF($S70="",IF(AND(積算水温計算!AR165=FALSE,積算水温計算!AS165=FALSE),"",IF(AND(積算水温計算!AR165=FALSE,積算水温計算!AS165=TRUE),$N70,IF(AQ70&gt;=$O70,"",IF(AQ70*$P70*(1.010145+0.002345*AR$5)^10&gt;$O70,$O70,AQ70*$P70*(1.010145+0.002345*AR$5)^10)))),IF(AR$6&lt;$BB70,"",IF(AR$6=$BB70,$T70,IF(AQ70&gt;=$O70,"",IF(AQ70*$P70*(1.010145+0.002345*AR$5)^10&gt;$O70,$O70,AQ70*$P70*(1.010145+0.002345*AR$5)^10)))))</f>
        <v>#VALUE!</v>
      </c>
      <c r="AS70" s="203" t="e">
        <f>IF($S70="",IF(AND(積算水温計算!AS165=FALSE,積算水温計算!AT165=FALSE),"",IF(AND(積算水温計算!AS165=FALSE,積算水温計算!AT165=TRUE),$N70,IF(AR70&gt;=$O70,"",IF(AR70*$P70*(1.010145+0.002345*AS$5)^10&gt;$O70,$O70,AR70*$P70*(1.010145+0.002345*AS$5)^10)))),IF(AS$6&lt;$BB70,"",IF(AS$6=$BB70,$T70,IF(AR70&gt;=$O70,"",IF(AR70*$P70*(1.010145+0.002345*AS$5)^10&gt;$O70,$O70,AR70*$P70*(1.010145+0.002345*AS$5)^10)))))</f>
        <v>#VALUE!</v>
      </c>
      <c r="AT70" s="203" t="e">
        <f>IF($S70="",IF(AND(積算水温計算!AT165=FALSE,積算水温計算!AU165=FALSE),"",IF(AND(積算水温計算!AT165=FALSE,積算水温計算!AU165=TRUE),$N70,IF(AS70&gt;=$O70,"",IF(AS70*$P70*(1.010145+0.002345*AT$5)^10&gt;$O70,$O70,AS70*$P70*(1.010145+0.002345*AT$5)^10)))),IF(AT$6&lt;$BB70,"",IF(AT$6=$BB70,$T70,IF(AS70&gt;=$O70,"",IF(AS70*$P70*(1.010145+0.002345*AT$5)^10&gt;$O70,$O70,AS70*$P70*(1.010145+0.002345*AT$5)^10)))))</f>
        <v>#VALUE!</v>
      </c>
      <c r="AU70" s="203" t="e">
        <f>IF($S70="",IF(AND(積算水温計算!AU165=FALSE,積算水温計算!AV165=FALSE),"",IF(AND(積算水温計算!AU165=FALSE,積算水温計算!AV165=TRUE),$N70,IF(AT70&gt;=$O70,"",IF(AT70*$P70*(1.010145+0.002345*AU$5)^10&gt;$O70,$O70,AT70*$P70*(1.010145+0.002345*AU$5)^10)))),IF(AU$6&lt;$BB70,"",IF(AU$6=$BB70,$T70,IF(AT70&gt;=$O70,"",IF(AT70*$P70*(1.010145+0.002345*AU$5)^10&gt;$O70,$O70,AT70*$P70*(1.010145+0.002345*AU$5)^10)))))</f>
        <v>#VALUE!</v>
      </c>
      <c r="AV70" s="203" t="e">
        <f>IF($S70="",IF(AND(積算水温計算!AV165=FALSE,積算水温計算!AW165=FALSE),"",IF(AND(積算水温計算!AV165=FALSE,積算水温計算!AW165=TRUE),$N70,IF(AU70&gt;=$O70,"",IF(AU70*$P70*(1.010145+0.002345*AV$5)^10&gt;$O70,$O70,AU70*$P70*(1.010145+0.002345*AV$5)^10)))),IF(AV$6&lt;$BB70,"",IF(AV$6=$BB70,$T70,IF(AU70&gt;=$O70,"",IF(AU70*$P70*(1.010145+0.002345*AV$5)^10&gt;$O70,$O70,AU70*$P70*(1.010145+0.002345*AV$5)^10)))))</f>
        <v>#VALUE!</v>
      </c>
      <c r="AW70" s="206" t="e">
        <f>IF($S70="",IF(AND(積算水温計算!AW165=FALSE,積算水温計算!AX165=FALSE),"",IF(AND(積算水温計算!AW165=FALSE,積算水温計算!AX165=TRUE),$N70,IF(AV70&gt;=$O70,"",IF(AV70*$P70*(1.010145+0.002345*AW$5)^10&gt;$O70,$O70,AV70*$P70*(1.010145+0.002345*AW$5)^10)))),IF(AW$6&lt;$BB70,"",IF(AW$6=$BB70,$T70,IF(AV70&gt;=$O70,"",IF(AV70*$P70*(1.010145+0.002345*AW$5)^10&gt;$O70,$O70,AV70*$P70*(1.010145+0.002345*AW$5)^10)))))</f>
        <v>#VALUE!</v>
      </c>
      <c r="AX70" s="207" t="e">
        <f>IF($S70="",IF(AND(積算水温計算!AX165=FALSE,積算水温計算!AY165=FALSE),"",IF(AND(積算水温計算!AX165=FALSE,積算水温計算!AY165=TRUE),$N70,IF(AW70&gt;=$O70,"",IF(AW70*$P70*(1.010145+0.002345*AX$5)^10&gt;$O70,$O70,AW70*$P70*(1.010145+0.002345*AX$5)^10)))),IF(AX$6&lt;$BB70,"",IF(AX$6=$BB70,$T70,IF(AW70&gt;=$O70,"",IF(AW70*$P70*(1.010145+0.002345*AX$5)^10&gt;$O70,$O70,AW70*$P70*(1.010145+0.002345*AX$5)^10)))))</f>
        <v>#VALUE!</v>
      </c>
      <c r="AY70" s="203" t="e">
        <f>IF($S70="",IF(AND(積算水温計算!AY165=FALSE,積算水温計算!AZ165=FALSE),"",IF(AND(積算水温計算!AY165=FALSE,積算水温計算!AZ165=TRUE),$N70,IF(AX70&gt;=$O70,"",IF(AX70*$P70*(1.010145+0.002345*AY$5)^10&gt;$O70,$O70,AX70*$P70*(1.010145+0.002345*AY$5)^10)))),IF(AY$6&lt;$BB70,"",IF(AY$6=$BB70,$T70,IF(AX70&gt;=$O70,"",IF(AX70*$P70*(1.010145+0.002345*AY$5)^10&gt;$O70,$O70,AX70*$P70*(1.010145+0.002345*AY$5)^10)))))</f>
        <v>#VALUE!</v>
      </c>
      <c r="AZ70" s="170" t="str">
        <f t="shared" si="1"/>
        <v/>
      </c>
      <c r="BA70" s="170" t="str">
        <f t="shared" si="2"/>
        <v/>
      </c>
      <c r="BB70" s="170" t="str">
        <f t="shared" si="3"/>
        <v/>
      </c>
      <c r="BC70" s="170" t="str">
        <f t="shared" si="4"/>
        <v/>
      </c>
    </row>
    <row r="71" spans="1:55" x14ac:dyDescent="0.4">
      <c r="A71" s="171" t="str">
        <f>IF(●入力フォーム!A71="","",●入力フォーム!A71)</f>
        <v/>
      </c>
      <c r="B71" s="197" t="str">
        <f>IF(●入力フォーム!B71="","",●入力フォーム!B71)</f>
        <v/>
      </c>
      <c r="C71" s="198" t="str">
        <f>IF(●入力フォーム!C71="","",●入力フォーム!C71)</f>
        <v/>
      </c>
      <c r="D71" s="198" t="str">
        <f>IF(●入力フォーム!D71="","",●入力フォーム!D71)</f>
        <v/>
      </c>
      <c r="E71" s="199" t="str">
        <f>IF(●入力フォーム!E71="","",●入力フォーム!E71)</f>
        <v/>
      </c>
      <c r="F71" s="198" t="str">
        <f>IF(●入力フォーム!F71="","",●入力フォーム!F71)</f>
        <v/>
      </c>
      <c r="G71" s="200" t="str">
        <f>IF(●入力フォーム!G71="","",●入力フォーム!G71)</f>
        <v/>
      </c>
      <c r="H71" s="200" t="str">
        <f>IF(●入力フォーム!H71="","",●入力フォーム!H71)</f>
        <v/>
      </c>
      <c r="I71" s="200" t="str">
        <f>IF(●入力フォーム!I71="","",●入力フォーム!I71)</f>
        <v/>
      </c>
      <c r="J71" s="171" t="str">
        <f>IF(●入力フォーム!J71="","",●入力フォーム!J71)</f>
        <v/>
      </c>
      <c r="K71" s="171" t="str">
        <f>IF(●入力フォーム!K71="","",●入力フォーム!K71)</f>
        <v/>
      </c>
      <c r="L71" s="170" t="str">
        <f>IF(●入力フォーム!L71="","",●入力フォーム!L71)</f>
        <v/>
      </c>
      <c r="M71" s="170">
        <f>IF(●入力フォーム!M71="","",●入力フォーム!M71)</f>
        <v>960</v>
      </c>
      <c r="N71" s="201">
        <f>IF(●入力フォーム!N71="","",●入力フォーム!N71)</f>
        <v>0.4</v>
      </c>
      <c r="O71" s="201">
        <f>IF(●入力フォーム!O71="","",●入力フォーム!O71)</f>
        <v>1.3</v>
      </c>
      <c r="P71" s="201">
        <f>IF(●入力フォーム!P71="","",●入力フォーム!P71)</f>
        <v>1</v>
      </c>
      <c r="Q71" s="202" t="str">
        <f>IF(●入力フォーム!Q71="","",●入力フォーム!Q71)</f>
        <v/>
      </c>
      <c r="R71" s="170" t="str">
        <f>IF(●入力フォーム!R71="","",●入力フォーム!R71)</f>
        <v/>
      </c>
      <c r="S71" s="171" t="str">
        <f>IF(●入力フォーム!S71="","",●入力フォーム!S71)</f>
        <v/>
      </c>
      <c r="T71" s="170" t="str">
        <f>IF(●入力フォーム!T71="","",●入力フォーム!T71)</f>
        <v/>
      </c>
      <c r="U71" s="171" t="str">
        <f>IF(●入力フォーム!U71="","",●入力フォーム!U71)</f>
        <v/>
      </c>
      <c r="V71" s="201" t="str">
        <f t="shared" si="5"/>
        <v/>
      </c>
      <c r="W71" s="170" t="str">
        <f>IF(●入力フォーム!W71="","",●入力フォーム!W71)</f>
        <v/>
      </c>
      <c r="X71" s="203"/>
      <c r="Y71" s="203" t="e">
        <f>IF($S71="",IF(AND(積算水温計算!Y166=FALSE,積算水温計算!Z166=FALSE),"",IF(AND(積算水温計算!Y166=FALSE,積算水温計算!Z166=TRUE),$N71,IF(X71&gt;=$O71,"",IF(X71*$P71*(1.010145+0.002345*Y$5)^10&gt;$O71,$O71,X71*$P71*(1.010145+0.002345*Y$5)^10)))),IF(Y$6&lt;$BB71,"",IF(Y$6=$BB71,$T71,IF(X71&gt;=$O71,"",IF(X71*$P71*(1.010145+0.002345*Y$5)^10&gt;$O71,$O71,X71*$P71*(1.010145+0.002345*Y$5)^10)))))</f>
        <v>#VALUE!</v>
      </c>
      <c r="Z71" s="203" t="e">
        <f>IF($S71="",IF(AND(積算水温計算!Z166=FALSE,積算水温計算!AA166=FALSE),"",IF(AND(積算水温計算!Z166=FALSE,積算水温計算!AA166=TRUE),$N71,IF(Y71&gt;=$O71,"",IF(Y71*$P71*(1.010145+0.002345*Z$5)^10&gt;$O71,$O71,Y71*$P71*(1.010145+0.002345*Z$5)^10)))),IF(Z$6&lt;$BB71,"",IF(Z$6=$BB71,$T71,IF(Y71&gt;=$O71,"",IF(Y71*$P71*(1.010145+0.002345*Z$5)^10&gt;$O71,$O71,Y71*$P71*(1.010145+0.002345*Z$5)^10)))))</f>
        <v>#VALUE!</v>
      </c>
      <c r="AA71" s="203" t="e">
        <f>IF($S71="",IF(AND(積算水温計算!AA166=FALSE,積算水温計算!AB166=FALSE),"",IF(AND(積算水温計算!AA166=FALSE,積算水温計算!AB166=TRUE),$N71,IF(Z71&gt;=$O71,"",IF(Z71*$P71*(1.010145+0.002345*AA$5)^10&gt;$O71,$O71,Z71*$P71*(1.010145+0.002345*AA$5)^10)))),IF(AA$6&lt;$BB71,"",IF(AA$6=$BB71,$T71,IF(Z71&gt;=$O71,"",IF(Z71*$P71*(1.010145+0.002345*AA$5)^10&gt;$O71,$O71,Z71*$P71*(1.010145+0.002345*AA$5)^10)))))</f>
        <v>#VALUE!</v>
      </c>
      <c r="AB71" s="203" t="e">
        <f>IF($S71="",IF(AND(積算水温計算!AB166=FALSE,積算水温計算!AC166=FALSE),"",IF(AND(積算水温計算!AB166=FALSE,積算水温計算!AC166=TRUE),$N71,IF(AA71&gt;=$O71,"",IF(AA71*$P71*(1.010145+0.002345*AB$5)^10&gt;$O71,$O71,AA71*$P71*(1.010145+0.002345*AB$5)^10)))),IF(AB$6&lt;$BB71,"",IF(AB$6=$BB71,$T71,IF(AA71&gt;=$O71,"",IF(AA71*$P71*(1.010145+0.002345*AB$5)^10&gt;$O71,$O71,AA71*$P71*(1.010145+0.002345*AB$5)^10)))))</f>
        <v>#VALUE!</v>
      </c>
      <c r="AC71" s="203" t="e">
        <f>IF($S71="",IF(AND(積算水温計算!AC166=FALSE,積算水温計算!AD166=FALSE),"",IF(AND(積算水温計算!AC166=FALSE,積算水温計算!AD166=TRUE),$N71,IF(AB71&gt;=$O71,"",IF(AB71*$P71*(1.010145+0.002345*AC$5)^10&gt;$O71,$O71,AB71*$P71*(1.010145+0.002345*AC$5)^10)))),IF(AC$6&lt;$BB71,"",IF(AC$6=$BB71,$T71,IF(AB71&gt;=$O71,"",IF(AB71*$P71*(1.010145+0.002345*AC$5)^10&gt;$O71,$O71,AB71*$P71*(1.010145+0.002345*AC$5)^10)))))</f>
        <v>#VALUE!</v>
      </c>
      <c r="AD71" s="203" t="e">
        <f>IF($S71="",IF(AND(積算水温計算!AD166=FALSE,積算水温計算!AE166=FALSE),"",IF(AND(積算水温計算!AD166=FALSE,積算水温計算!AE166=TRUE),$N71,IF(AC71&gt;=$O71,"",IF(AC71*$P71*(1.010145+0.002345*AD$5)^10&gt;$O71,$O71,AC71*$P71*(1.010145+0.002345*AD$5)^10)))),IF(AD$6&lt;$BB71,"",IF(AD$6=$BB71,$T71,IF(AC71&gt;=$O71,"",IF(AC71*$P71*(1.010145+0.002345*AD$5)^10&gt;$O71,$O71,AC71*$P71*(1.010145+0.002345*AD$5)^10)))))</f>
        <v>#VALUE!</v>
      </c>
      <c r="AE71" s="203" t="e">
        <f>IF($S71="",IF(AND(積算水温計算!AE166=FALSE,積算水温計算!AF166=FALSE),"",IF(AND(積算水温計算!AE166=FALSE,積算水温計算!AF166=TRUE),$N71,IF(AD71&gt;=$O71,"",IF(AD71*$P71*(1.010145+0.002345*AE$5)^10&gt;$O71,$O71,AD71*$P71*(1.010145+0.002345*AE$5)^10)))),IF(AE$6&lt;$BB71,"",IF(AE$6=$BB71,$T71,IF(AD71&gt;=$O71,"",IF(AD71*$P71*(1.010145+0.002345*AE$5)^10&gt;$O71,$O71,AD71*$P71*(1.010145+0.002345*AE$5)^10)))))</f>
        <v>#VALUE!</v>
      </c>
      <c r="AF71" s="203" t="e">
        <f>IF($S71="",IF(AND(積算水温計算!AF166=FALSE,積算水温計算!AG166=FALSE),"",IF(AND(積算水温計算!AF166=FALSE,積算水温計算!AG166=TRUE),$N71,IF(AE71&gt;=$O71,"",IF(AE71*$P71*(1.010145+0.002345*AF$5)^10&gt;$O71,$O71,AE71*$P71*(1.010145+0.002345*AF$5)^10)))),IF(AF$6&lt;$BB71,"",IF(AF$6=$BB71,$T71,IF(AE71&gt;=$O71,"",IF(AE71*$P71*(1.010145+0.002345*AF$5)^10&gt;$O71,$O71,AE71*$P71*(1.010145+0.002345*AF$5)^10)))))</f>
        <v>#VALUE!</v>
      </c>
      <c r="AG71" s="203" t="e">
        <f>IF($S71="",IF(AND(積算水温計算!AG166=FALSE,積算水温計算!AH166=FALSE),"",IF(AND(積算水温計算!AG166=FALSE,積算水温計算!AH166=TRUE),$N71,IF(AF71&gt;=$O71,"",IF(AF71*$P71*(1.010145+0.002345*AG$5)^10&gt;$O71,$O71,AF71*$P71*(1.010145+0.002345*AG$5)^10)))),IF(AG$6&lt;$BB71,"",IF(AG$6=$BB71,$T71,IF(AF71&gt;=$O71,"",IF(AF71*$P71*(1.010145+0.002345*AG$5)^10&gt;$O71,$O71,AF71*$P71*(1.010145+0.002345*AG$5)^10)))))</f>
        <v>#VALUE!</v>
      </c>
      <c r="AH71" s="203" t="e">
        <f>IF($S71="",IF(AND(積算水温計算!AH166=FALSE,積算水温計算!AI166=FALSE),"",IF(AND(積算水温計算!AH166=FALSE,積算水温計算!AI166=TRUE),$N71,IF(AG71&gt;=$O71,"",IF(AG71*$P71*(1.010145+0.002345*AH$5)^10&gt;$O71,$O71,AG71*$P71*(1.010145+0.002345*AH$5)^10)))),IF(AH$6&lt;$BB71,"",IF(AH$6=$BB71,$T71,IF(AG71&gt;=$O71,"",IF(AG71*$P71*(1.010145+0.002345*AH$5)^10&gt;$O71,$O71,AG71*$P71*(1.010145+0.002345*AH$5)^10)))))</f>
        <v>#VALUE!</v>
      </c>
      <c r="AI71" s="203" t="e">
        <f>IF($S71="",IF(AND(積算水温計算!AI166=FALSE,積算水温計算!AJ166=FALSE),"",IF(AND(積算水温計算!AI166=FALSE,積算水温計算!AJ166=TRUE),$N71,IF(AH71&gt;=$O71,"",IF(AH71*$P71*(1.010145+0.002345*AI$5)^10&gt;$O71,$O71,AH71*$P71*(1.010145+0.002345*AI$5)^10)))),IF(AI$6&lt;$BB71,"",IF(AI$6=$BB71,$T71,IF(AH71&gt;=$O71,"",IF(AH71*$P71*(1.010145+0.002345*AI$5)^10&gt;$O71,$O71,AH71*$P71*(1.010145+0.002345*AI$5)^10)))))</f>
        <v>#VALUE!</v>
      </c>
      <c r="AJ71" s="203" t="e">
        <f>IF($S71="",IF(AND(積算水温計算!AJ166=FALSE,積算水温計算!AK166=FALSE),"",IF(AND(積算水温計算!AJ166=FALSE,積算水温計算!AK166=TRUE),$N71,IF(AI71&gt;=$O71,"",IF(AI71*$P71*(1.010145+0.002345*AJ$5)^10&gt;$O71,$O71,AI71*$P71*(1.010145+0.002345*AJ$5)^10)))),IF(AJ$6&lt;$BB71,"",IF(AJ$6=$BB71,$T71,IF(AI71&gt;=$O71,"",IF(AI71*$P71*(1.010145+0.002345*AJ$5)^10&gt;$O71,$O71,AI71*$P71*(1.010145+0.002345*AJ$5)^10)))))</f>
        <v>#VALUE!</v>
      </c>
      <c r="AK71" s="203" t="e">
        <f>IF($S71="",IF(AND(積算水温計算!AK166=FALSE,積算水温計算!AL166=FALSE),"",IF(AND(積算水温計算!AK166=FALSE,積算水温計算!AL166=TRUE),$N71,IF(AJ71&gt;=$O71,"",IF(AJ71*$P71*(1.010145+0.002345*AK$5)^10&gt;$O71,$O71,AJ71*$P71*(1.010145+0.002345*AK$5)^10)))),IF(AK$6&lt;$BB71,"",IF(AK$6=$BB71,$T71,IF(AJ71&gt;=$O71,"",IF(AJ71*$P71*(1.010145+0.002345*AK$5)^10&gt;$O71,$O71,AJ71*$P71*(1.010145+0.002345*AK$5)^10)))))</f>
        <v>#VALUE!</v>
      </c>
      <c r="AL71" s="203" t="e">
        <f>IF($S71="",IF(AND(積算水温計算!AL166=FALSE,積算水温計算!AM166=FALSE),"",IF(AND(積算水温計算!AL166=FALSE,積算水温計算!AM166=TRUE),$N71,IF(AK71&gt;=$O71,"",IF(AK71*$P71*(1.010145+0.002345*AL$5)^10&gt;$O71,$O71,AK71*$P71*(1.010145+0.002345*AL$5)^10)))),IF(AL$6&lt;$BB71,"",IF(AL$6=$BB71,$T71,IF(AK71&gt;=$O71,"",IF(AK71*$P71*(1.010145+0.002345*AL$5)^10&gt;$O71,$O71,AK71*$P71*(1.010145+0.002345*AL$5)^10)))))</f>
        <v>#VALUE!</v>
      </c>
      <c r="AM71" s="203" t="e">
        <f>IF($S71="",IF(AND(積算水温計算!AM166=FALSE,積算水温計算!AN166=FALSE),"",IF(AND(積算水温計算!AM166=FALSE,積算水温計算!AN166=TRUE),$N71,IF(AL71&gt;=$O71,"",IF(AL71*$P71*(1.010145+0.002345*AM$5)^10&gt;$O71,$O71,AL71*$P71*(1.010145+0.002345*AM$5)^10)))),IF(AM$6&lt;$BB71,"",IF(AM$6=$BB71,$T71,IF(AL71&gt;=$O71,"",IF(AL71*$P71*(1.010145+0.002345*AM$5)^10&gt;$O71,$O71,AL71*$P71*(1.010145+0.002345*AM$5)^10)))))</f>
        <v>#VALUE!</v>
      </c>
      <c r="AN71" s="203" t="e">
        <f>IF($S71="",IF(AND(積算水温計算!AN166=FALSE,積算水温計算!AO166=FALSE),"",IF(AND(積算水温計算!AN166=FALSE,積算水温計算!AO166=TRUE),$N71,IF(AM71&gt;=$O71,"",IF(AM71*$P71*(1.010145+0.002345*AN$5)^10&gt;$O71,$O71,AM71*$P71*(1.010145+0.002345*AN$5)^10)))),IF(AN$6&lt;$BB71,"",IF(AN$6=$BB71,$T71,IF(AM71&gt;=$O71,"",IF(AM71*$P71*(1.010145+0.002345*AN$5)^10&gt;$O71,$O71,AM71*$P71*(1.010145+0.002345*AN$5)^10)))))</f>
        <v>#VALUE!</v>
      </c>
      <c r="AO71" s="203" t="e">
        <f>IF($S71="",IF(AND(積算水温計算!AO166=FALSE,積算水温計算!AP166=FALSE),"",IF(AND(積算水温計算!AO166=FALSE,積算水温計算!AP166=TRUE),$N71,IF(AN71&gt;=$O71,"",IF(AN71*$P71*(1.010145+0.002345*AO$5)^10&gt;$O71,$O71,AN71*$P71*(1.010145+0.002345*AO$5)^10)))),IF(AO$6&lt;$BB71,"",IF(AO$6=$BB71,$T71,IF(AN71&gt;=$O71,"",IF(AN71*$P71*(1.010145+0.002345*AO$5)^10&gt;$O71,$O71,AN71*$P71*(1.010145+0.002345*AO$5)^10)))))</f>
        <v>#VALUE!</v>
      </c>
      <c r="AP71" s="203" t="e">
        <f>IF($S71="",IF(AND(積算水温計算!AP166=FALSE,積算水温計算!AQ166=FALSE),"",IF(AND(積算水温計算!AP166=FALSE,積算水温計算!AQ166=TRUE),$N71,IF(AO71&gt;=$O71,"",IF(AO71*$P71*(1.010145+0.002345*AP$5)^10&gt;$O71,$O71,AO71*$P71*(1.010145+0.002345*AP$5)^10)))),IF(AP$6&lt;$BB71,"",IF(AP$6=$BB71,$T71,IF(AO71&gt;=$O71,"",IF(AO71*$P71*(1.010145+0.002345*AP$5)^10&gt;$O71,$O71,AO71*$P71*(1.010145+0.002345*AP$5)^10)))))</f>
        <v>#VALUE!</v>
      </c>
      <c r="AQ71" s="204" t="e">
        <f>IF($S71="",IF(AND(積算水温計算!AQ166=FALSE,積算水温計算!AR166=FALSE),"",IF(AND(積算水温計算!AQ166=FALSE,積算水温計算!AR166=TRUE),$N71,IF(AP71&gt;=$O71,"",IF(AP71*$P71*(1.010145+0.002345*AQ$5)^10&gt;$O71,$O71,AP71*$P71*(1.010145+0.002345*AQ$5)^10)))),IF(AQ$6&lt;$BB71,"",IF(AQ$6=$BB71,$T71,IF(AP71&gt;=$O71,"",IF(AP71*$P71*(1.010145+0.002345*AQ$5)^10&gt;$O71,$O71,AP71*$P71*(1.010145+0.002345*AQ$5)^10)))))</f>
        <v>#VALUE!</v>
      </c>
      <c r="AR71" s="205" t="e">
        <f>IF($S71="",IF(AND(積算水温計算!AR166=FALSE,積算水温計算!AS166=FALSE),"",IF(AND(積算水温計算!AR166=FALSE,積算水温計算!AS166=TRUE),$N71,IF(AQ71&gt;=$O71,"",IF(AQ71*$P71*(1.010145+0.002345*AR$5)^10&gt;$O71,$O71,AQ71*$P71*(1.010145+0.002345*AR$5)^10)))),IF(AR$6&lt;$BB71,"",IF(AR$6=$BB71,$T71,IF(AQ71&gt;=$O71,"",IF(AQ71*$P71*(1.010145+0.002345*AR$5)^10&gt;$O71,$O71,AQ71*$P71*(1.010145+0.002345*AR$5)^10)))))</f>
        <v>#VALUE!</v>
      </c>
      <c r="AS71" s="203" t="e">
        <f>IF($S71="",IF(AND(積算水温計算!AS166=FALSE,積算水温計算!AT166=FALSE),"",IF(AND(積算水温計算!AS166=FALSE,積算水温計算!AT166=TRUE),$N71,IF(AR71&gt;=$O71,"",IF(AR71*$P71*(1.010145+0.002345*AS$5)^10&gt;$O71,$O71,AR71*$P71*(1.010145+0.002345*AS$5)^10)))),IF(AS$6&lt;$BB71,"",IF(AS$6=$BB71,$T71,IF(AR71&gt;=$O71,"",IF(AR71*$P71*(1.010145+0.002345*AS$5)^10&gt;$O71,$O71,AR71*$P71*(1.010145+0.002345*AS$5)^10)))))</f>
        <v>#VALUE!</v>
      </c>
      <c r="AT71" s="203" t="e">
        <f>IF($S71="",IF(AND(積算水温計算!AT166=FALSE,積算水温計算!AU166=FALSE),"",IF(AND(積算水温計算!AT166=FALSE,積算水温計算!AU166=TRUE),$N71,IF(AS71&gt;=$O71,"",IF(AS71*$P71*(1.010145+0.002345*AT$5)^10&gt;$O71,$O71,AS71*$P71*(1.010145+0.002345*AT$5)^10)))),IF(AT$6&lt;$BB71,"",IF(AT$6=$BB71,$T71,IF(AS71&gt;=$O71,"",IF(AS71*$P71*(1.010145+0.002345*AT$5)^10&gt;$O71,$O71,AS71*$P71*(1.010145+0.002345*AT$5)^10)))))</f>
        <v>#VALUE!</v>
      </c>
      <c r="AU71" s="203" t="e">
        <f>IF($S71="",IF(AND(積算水温計算!AU166=FALSE,積算水温計算!AV166=FALSE),"",IF(AND(積算水温計算!AU166=FALSE,積算水温計算!AV166=TRUE),$N71,IF(AT71&gt;=$O71,"",IF(AT71*$P71*(1.010145+0.002345*AU$5)^10&gt;$O71,$O71,AT71*$P71*(1.010145+0.002345*AU$5)^10)))),IF(AU$6&lt;$BB71,"",IF(AU$6=$BB71,$T71,IF(AT71&gt;=$O71,"",IF(AT71*$P71*(1.010145+0.002345*AU$5)^10&gt;$O71,$O71,AT71*$P71*(1.010145+0.002345*AU$5)^10)))))</f>
        <v>#VALUE!</v>
      </c>
      <c r="AV71" s="203" t="e">
        <f>IF($S71="",IF(AND(積算水温計算!AV166=FALSE,積算水温計算!AW166=FALSE),"",IF(AND(積算水温計算!AV166=FALSE,積算水温計算!AW166=TRUE),$N71,IF(AU71&gt;=$O71,"",IF(AU71*$P71*(1.010145+0.002345*AV$5)^10&gt;$O71,$O71,AU71*$P71*(1.010145+0.002345*AV$5)^10)))),IF(AV$6&lt;$BB71,"",IF(AV$6=$BB71,$T71,IF(AU71&gt;=$O71,"",IF(AU71*$P71*(1.010145+0.002345*AV$5)^10&gt;$O71,$O71,AU71*$P71*(1.010145+0.002345*AV$5)^10)))))</f>
        <v>#VALUE!</v>
      </c>
      <c r="AW71" s="206" t="e">
        <f>IF($S71="",IF(AND(積算水温計算!AW166=FALSE,積算水温計算!AX166=FALSE),"",IF(AND(積算水温計算!AW166=FALSE,積算水温計算!AX166=TRUE),$N71,IF(AV71&gt;=$O71,"",IF(AV71*$P71*(1.010145+0.002345*AW$5)^10&gt;$O71,$O71,AV71*$P71*(1.010145+0.002345*AW$5)^10)))),IF(AW$6&lt;$BB71,"",IF(AW$6=$BB71,$T71,IF(AV71&gt;=$O71,"",IF(AV71*$P71*(1.010145+0.002345*AW$5)^10&gt;$O71,$O71,AV71*$P71*(1.010145+0.002345*AW$5)^10)))))</f>
        <v>#VALUE!</v>
      </c>
      <c r="AX71" s="207" t="e">
        <f>IF($S71="",IF(AND(積算水温計算!AX166=FALSE,積算水温計算!AY166=FALSE),"",IF(AND(積算水温計算!AX166=FALSE,積算水温計算!AY166=TRUE),$N71,IF(AW71&gt;=$O71,"",IF(AW71*$P71*(1.010145+0.002345*AX$5)^10&gt;$O71,$O71,AW71*$P71*(1.010145+0.002345*AX$5)^10)))),IF(AX$6&lt;$BB71,"",IF(AX$6=$BB71,$T71,IF(AW71&gt;=$O71,"",IF(AW71*$P71*(1.010145+0.002345*AX$5)^10&gt;$O71,$O71,AW71*$P71*(1.010145+0.002345*AX$5)^10)))))</f>
        <v>#VALUE!</v>
      </c>
      <c r="AY71" s="203" t="e">
        <f>IF($S71="",IF(AND(積算水温計算!AY166=FALSE,積算水温計算!AZ166=FALSE),"",IF(AND(積算水温計算!AY166=FALSE,積算水温計算!AZ166=TRUE),$N71,IF(AX71&gt;=$O71,"",IF(AX71*$P71*(1.010145+0.002345*AY$5)^10&gt;$O71,$O71,AX71*$P71*(1.010145+0.002345*AY$5)^10)))),IF(AY$6&lt;$BB71,"",IF(AY$6=$BB71,$T71,IF(AX71&gt;=$O71,"",IF(AX71*$P71*(1.010145+0.002345*AY$5)^10&gt;$O71,$O71,AX71*$P71*(1.010145+0.002345*AY$5)^10)))))</f>
        <v>#VALUE!</v>
      </c>
      <c r="AZ71" s="170" t="str">
        <f t="shared" si="1"/>
        <v/>
      </c>
      <c r="BA71" s="170" t="str">
        <f t="shared" si="2"/>
        <v/>
      </c>
      <c r="BB71" s="170" t="str">
        <f t="shared" si="3"/>
        <v/>
      </c>
      <c r="BC71" s="170" t="str">
        <f t="shared" si="4"/>
        <v/>
      </c>
    </row>
    <row r="72" spans="1:55" x14ac:dyDescent="0.4">
      <c r="A72" s="171" t="str">
        <f>IF(●入力フォーム!A72="","",●入力フォーム!A72)</f>
        <v/>
      </c>
      <c r="B72" s="197" t="str">
        <f>IF(●入力フォーム!B72="","",●入力フォーム!B72)</f>
        <v/>
      </c>
      <c r="C72" s="198" t="str">
        <f>IF(●入力フォーム!C72="","",●入力フォーム!C72)</f>
        <v/>
      </c>
      <c r="D72" s="198" t="str">
        <f>IF(●入力フォーム!D72="","",●入力フォーム!D72)</f>
        <v/>
      </c>
      <c r="E72" s="199" t="str">
        <f>IF(●入力フォーム!E72="","",●入力フォーム!E72)</f>
        <v/>
      </c>
      <c r="F72" s="198" t="str">
        <f>IF(●入力フォーム!F72="","",●入力フォーム!F72)</f>
        <v/>
      </c>
      <c r="G72" s="200" t="str">
        <f>IF(●入力フォーム!G72="","",●入力フォーム!G72)</f>
        <v/>
      </c>
      <c r="H72" s="200" t="str">
        <f>IF(●入力フォーム!H72="","",●入力フォーム!H72)</f>
        <v/>
      </c>
      <c r="I72" s="200" t="str">
        <f>IF(●入力フォーム!I72="","",●入力フォーム!I72)</f>
        <v/>
      </c>
      <c r="J72" s="171" t="str">
        <f>IF(●入力フォーム!J72="","",●入力フォーム!J72)</f>
        <v/>
      </c>
      <c r="K72" s="171" t="str">
        <f>IF(●入力フォーム!K72="","",●入力フォーム!K72)</f>
        <v/>
      </c>
      <c r="L72" s="170" t="str">
        <f>IF(●入力フォーム!L72="","",●入力フォーム!L72)</f>
        <v/>
      </c>
      <c r="M72" s="170">
        <f>IF(●入力フォーム!M72="","",●入力フォーム!M72)</f>
        <v>960</v>
      </c>
      <c r="N72" s="201">
        <f>IF(●入力フォーム!N72="","",●入力フォーム!N72)</f>
        <v>0.4</v>
      </c>
      <c r="O72" s="201">
        <f>IF(●入力フォーム!O72="","",●入力フォーム!O72)</f>
        <v>1.3</v>
      </c>
      <c r="P72" s="201">
        <f>IF(●入力フォーム!P72="","",●入力フォーム!P72)</f>
        <v>1</v>
      </c>
      <c r="Q72" s="202" t="str">
        <f>IF(●入力フォーム!Q72="","",●入力フォーム!Q72)</f>
        <v/>
      </c>
      <c r="R72" s="170" t="str">
        <f>IF(●入力フォーム!R72="","",●入力フォーム!R72)</f>
        <v/>
      </c>
      <c r="S72" s="171" t="str">
        <f>IF(●入力フォーム!S72="","",●入力フォーム!S72)</f>
        <v/>
      </c>
      <c r="T72" s="170" t="str">
        <f>IF(●入力フォーム!T72="","",●入力フォーム!T72)</f>
        <v/>
      </c>
      <c r="U72" s="171" t="str">
        <f>IF(●入力フォーム!U72="","",●入力フォーム!U72)</f>
        <v/>
      </c>
      <c r="V72" s="201" t="str">
        <f t="shared" si="5"/>
        <v/>
      </c>
      <c r="W72" s="170" t="str">
        <f>IF(●入力フォーム!W72="","",●入力フォーム!W72)</f>
        <v/>
      </c>
      <c r="X72" s="203"/>
      <c r="Y72" s="203" t="e">
        <f>IF($S72="",IF(AND(積算水温計算!Y167=FALSE,積算水温計算!Z167=FALSE),"",IF(AND(積算水温計算!Y167=FALSE,積算水温計算!Z167=TRUE),$N72,IF(X72&gt;=$O72,"",IF(X72*$P72*(1.010145+0.002345*Y$5)^10&gt;$O72,$O72,X72*$P72*(1.010145+0.002345*Y$5)^10)))),IF(Y$6&lt;$BB72,"",IF(Y$6=$BB72,$T72,IF(X72&gt;=$O72,"",IF(X72*$P72*(1.010145+0.002345*Y$5)^10&gt;$O72,$O72,X72*$P72*(1.010145+0.002345*Y$5)^10)))))</f>
        <v>#VALUE!</v>
      </c>
      <c r="Z72" s="203" t="e">
        <f>IF($S72="",IF(AND(積算水温計算!Z167=FALSE,積算水温計算!AA167=FALSE),"",IF(AND(積算水温計算!Z167=FALSE,積算水温計算!AA167=TRUE),$N72,IF(Y72&gt;=$O72,"",IF(Y72*$P72*(1.010145+0.002345*Z$5)^10&gt;$O72,$O72,Y72*$P72*(1.010145+0.002345*Z$5)^10)))),IF(Z$6&lt;$BB72,"",IF(Z$6=$BB72,$T72,IF(Y72&gt;=$O72,"",IF(Y72*$P72*(1.010145+0.002345*Z$5)^10&gt;$O72,$O72,Y72*$P72*(1.010145+0.002345*Z$5)^10)))))</f>
        <v>#VALUE!</v>
      </c>
      <c r="AA72" s="203" t="e">
        <f>IF($S72="",IF(AND(積算水温計算!AA167=FALSE,積算水温計算!AB167=FALSE),"",IF(AND(積算水温計算!AA167=FALSE,積算水温計算!AB167=TRUE),$N72,IF(Z72&gt;=$O72,"",IF(Z72*$P72*(1.010145+0.002345*AA$5)^10&gt;$O72,$O72,Z72*$P72*(1.010145+0.002345*AA$5)^10)))),IF(AA$6&lt;$BB72,"",IF(AA$6=$BB72,$T72,IF(Z72&gt;=$O72,"",IF(Z72*$P72*(1.010145+0.002345*AA$5)^10&gt;$O72,$O72,Z72*$P72*(1.010145+0.002345*AA$5)^10)))))</f>
        <v>#VALUE!</v>
      </c>
      <c r="AB72" s="203" t="e">
        <f>IF($S72="",IF(AND(積算水温計算!AB167=FALSE,積算水温計算!AC167=FALSE),"",IF(AND(積算水温計算!AB167=FALSE,積算水温計算!AC167=TRUE),$N72,IF(AA72&gt;=$O72,"",IF(AA72*$P72*(1.010145+0.002345*AB$5)^10&gt;$O72,$O72,AA72*$P72*(1.010145+0.002345*AB$5)^10)))),IF(AB$6&lt;$BB72,"",IF(AB$6=$BB72,$T72,IF(AA72&gt;=$O72,"",IF(AA72*$P72*(1.010145+0.002345*AB$5)^10&gt;$O72,$O72,AA72*$P72*(1.010145+0.002345*AB$5)^10)))))</f>
        <v>#VALUE!</v>
      </c>
      <c r="AC72" s="203" t="e">
        <f>IF($S72="",IF(AND(積算水温計算!AC167=FALSE,積算水温計算!AD167=FALSE),"",IF(AND(積算水温計算!AC167=FALSE,積算水温計算!AD167=TRUE),$N72,IF(AB72&gt;=$O72,"",IF(AB72*$P72*(1.010145+0.002345*AC$5)^10&gt;$O72,$O72,AB72*$P72*(1.010145+0.002345*AC$5)^10)))),IF(AC$6&lt;$BB72,"",IF(AC$6=$BB72,$T72,IF(AB72&gt;=$O72,"",IF(AB72*$P72*(1.010145+0.002345*AC$5)^10&gt;$O72,$O72,AB72*$P72*(1.010145+0.002345*AC$5)^10)))))</f>
        <v>#VALUE!</v>
      </c>
      <c r="AD72" s="203" t="e">
        <f>IF($S72="",IF(AND(積算水温計算!AD167=FALSE,積算水温計算!AE167=FALSE),"",IF(AND(積算水温計算!AD167=FALSE,積算水温計算!AE167=TRUE),$N72,IF(AC72&gt;=$O72,"",IF(AC72*$P72*(1.010145+0.002345*AD$5)^10&gt;$O72,$O72,AC72*$P72*(1.010145+0.002345*AD$5)^10)))),IF(AD$6&lt;$BB72,"",IF(AD$6=$BB72,$T72,IF(AC72&gt;=$O72,"",IF(AC72*$P72*(1.010145+0.002345*AD$5)^10&gt;$O72,$O72,AC72*$P72*(1.010145+0.002345*AD$5)^10)))))</f>
        <v>#VALUE!</v>
      </c>
      <c r="AE72" s="203" t="e">
        <f>IF($S72="",IF(AND(積算水温計算!AE167=FALSE,積算水温計算!AF167=FALSE),"",IF(AND(積算水温計算!AE167=FALSE,積算水温計算!AF167=TRUE),$N72,IF(AD72&gt;=$O72,"",IF(AD72*$P72*(1.010145+0.002345*AE$5)^10&gt;$O72,$O72,AD72*$P72*(1.010145+0.002345*AE$5)^10)))),IF(AE$6&lt;$BB72,"",IF(AE$6=$BB72,$T72,IF(AD72&gt;=$O72,"",IF(AD72*$P72*(1.010145+0.002345*AE$5)^10&gt;$O72,$O72,AD72*$P72*(1.010145+0.002345*AE$5)^10)))))</f>
        <v>#VALUE!</v>
      </c>
      <c r="AF72" s="203" t="e">
        <f>IF($S72="",IF(AND(積算水温計算!AF167=FALSE,積算水温計算!AG167=FALSE),"",IF(AND(積算水温計算!AF167=FALSE,積算水温計算!AG167=TRUE),$N72,IF(AE72&gt;=$O72,"",IF(AE72*$P72*(1.010145+0.002345*AF$5)^10&gt;$O72,$O72,AE72*$P72*(1.010145+0.002345*AF$5)^10)))),IF(AF$6&lt;$BB72,"",IF(AF$6=$BB72,$T72,IF(AE72&gt;=$O72,"",IF(AE72*$P72*(1.010145+0.002345*AF$5)^10&gt;$O72,$O72,AE72*$P72*(1.010145+0.002345*AF$5)^10)))))</f>
        <v>#VALUE!</v>
      </c>
      <c r="AG72" s="203" t="e">
        <f>IF($S72="",IF(AND(積算水温計算!AG167=FALSE,積算水温計算!AH167=FALSE),"",IF(AND(積算水温計算!AG167=FALSE,積算水温計算!AH167=TRUE),$N72,IF(AF72&gt;=$O72,"",IF(AF72*$P72*(1.010145+0.002345*AG$5)^10&gt;$O72,$O72,AF72*$P72*(1.010145+0.002345*AG$5)^10)))),IF(AG$6&lt;$BB72,"",IF(AG$6=$BB72,$T72,IF(AF72&gt;=$O72,"",IF(AF72*$P72*(1.010145+0.002345*AG$5)^10&gt;$O72,$O72,AF72*$P72*(1.010145+0.002345*AG$5)^10)))))</f>
        <v>#VALUE!</v>
      </c>
      <c r="AH72" s="203" t="e">
        <f>IF($S72="",IF(AND(積算水温計算!AH167=FALSE,積算水温計算!AI167=FALSE),"",IF(AND(積算水温計算!AH167=FALSE,積算水温計算!AI167=TRUE),$N72,IF(AG72&gt;=$O72,"",IF(AG72*$P72*(1.010145+0.002345*AH$5)^10&gt;$O72,$O72,AG72*$P72*(1.010145+0.002345*AH$5)^10)))),IF(AH$6&lt;$BB72,"",IF(AH$6=$BB72,$T72,IF(AG72&gt;=$O72,"",IF(AG72*$P72*(1.010145+0.002345*AH$5)^10&gt;$O72,$O72,AG72*$P72*(1.010145+0.002345*AH$5)^10)))))</f>
        <v>#VALUE!</v>
      </c>
      <c r="AI72" s="203" t="e">
        <f>IF($S72="",IF(AND(積算水温計算!AI167=FALSE,積算水温計算!AJ167=FALSE),"",IF(AND(積算水温計算!AI167=FALSE,積算水温計算!AJ167=TRUE),$N72,IF(AH72&gt;=$O72,"",IF(AH72*$P72*(1.010145+0.002345*AI$5)^10&gt;$O72,$O72,AH72*$P72*(1.010145+0.002345*AI$5)^10)))),IF(AI$6&lt;$BB72,"",IF(AI$6=$BB72,$T72,IF(AH72&gt;=$O72,"",IF(AH72*$P72*(1.010145+0.002345*AI$5)^10&gt;$O72,$O72,AH72*$P72*(1.010145+0.002345*AI$5)^10)))))</f>
        <v>#VALUE!</v>
      </c>
      <c r="AJ72" s="203" t="e">
        <f>IF($S72="",IF(AND(積算水温計算!AJ167=FALSE,積算水温計算!AK167=FALSE),"",IF(AND(積算水温計算!AJ167=FALSE,積算水温計算!AK167=TRUE),$N72,IF(AI72&gt;=$O72,"",IF(AI72*$P72*(1.010145+0.002345*AJ$5)^10&gt;$O72,$O72,AI72*$P72*(1.010145+0.002345*AJ$5)^10)))),IF(AJ$6&lt;$BB72,"",IF(AJ$6=$BB72,$T72,IF(AI72&gt;=$O72,"",IF(AI72*$P72*(1.010145+0.002345*AJ$5)^10&gt;$O72,$O72,AI72*$P72*(1.010145+0.002345*AJ$5)^10)))))</f>
        <v>#VALUE!</v>
      </c>
      <c r="AK72" s="203" t="e">
        <f>IF($S72="",IF(AND(積算水温計算!AK167=FALSE,積算水温計算!AL167=FALSE),"",IF(AND(積算水温計算!AK167=FALSE,積算水温計算!AL167=TRUE),$N72,IF(AJ72&gt;=$O72,"",IF(AJ72*$P72*(1.010145+0.002345*AK$5)^10&gt;$O72,$O72,AJ72*$P72*(1.010145+0.002345*AK$5)^10)))),IF(AK$6&lt;$BB72,"",IF(AK$6=$BB72,$T72,IF(AJ72&gt;=$O72,"",IF(AJ72*$P72*(1.010145+0.002345*AK$5)^10&gt;$O72,$O72,AJ72*$P72*(1.010145+0.002345*AK$5)^10)))))</f>
        <v>#VALUE!</v>
      </c>
      <c r="AL72" s="203" t="e">
        <f>IF($S72="",IF(AND(積算水温計算!AL167=FALSE,積算水温計算!AM167=FALSE),"",IF(AND(積算水温計算!AL167=FALSE,積算水温計算!AM167=TRUE),$N72,IF(AK72&gt;=$O72,"",IF(AK72*$P72*(1.010145+0.002345*AL$5)^10&gt;$O72,$O72,AK72*$P72*(1.010145+0.002345*AL$5)^10)))),IF(AL$6&lt;$BB72,"",IF(AL$6=$BB72,$T72,IF(AK72&gt;=$O72,"",IF(AK72*$P72*(1.010145+0.002345*AL$5)^10&gt;$O72,$O72,AK72*$P72*(1.010145+0.002345*AL$5)^10)))))</f>
        <v>#VALUE!</v>
      </c>
      <c r="AM72" s="203" t="e">
        <f>IF($S72="",IF(AND(積算水温計算!AM167=FALSE,積算水温計算!AN167=FALSE),"",IF(AND(積算水温計算!AM167=FALSE,積算水温計算!AN167=TRUE),$N72,IF(AL72&gt;=$O72,"",IF(AL72*$P72*(1.010145+0.002345*AM$5)^10&gt;$O72,$O72,AL72*$P72*(1.010145+0.002345*AM$5)^10)))),IF(AM$6&lt;$BB72,"",IF(AM$6=$BB72,$T72,IF(AL72&gt;=$O72,"",IF(AL72*$P72*(1.010145+0.002345*AM$5)^10&gt;$O72,$O72,AL72*$P72*(1.010145+0.002345*AM$5)^10)))))</f>
        <v>#VALUE!</v>
      </c>
      <c r="AN72" s="203" t="e">
        <f>IF($S72="",IF(AND(積算水温計算!AN167=FALSE,積算水温計算!AO167=FALSE),"",IF(AND(積算水温計算!AN167=FALSE,積算水温計算!AO167=TRUE),$N72,IF(AM72&gt;=$O72,"",IF(AM72*$P72*(1.010145+0.002345*AN$5)^10&gt;$O72,$O72,AM72*$P72*(1.010145+0.002345*AN$5)^10)))),IF(AN$6&lt;$BB72,"",IF(AN$6=$BB72,$T72,IF(AM72&gt;=$O72,"",IF(AM72*$P72*(1.010145+0.002345*AN$5)^10&gt;$O72,$O72,AM72*$P72*(1.010145+0.002345*AN$5)^10)))))</f>
        <v>#VALUE!</v>
      </c>
      <c r="AO72" s="203" t="e">
        <f>IF($S72="",IF(AND(積算水温計算!AO167=FALSE,積算水温計算!AP167=FALSE),"",IF(AND(積算水温計算!AO167=FALSE,積算水温計算!AP167=TRUE),$N72,IF(AN72&gt;=$O72,"",IF(AN72*$P72*(1.010145+0.002345*AO$5)^10&gt;$O72,$O72,AN72*$P72*(1.010145+0.002345*AO$5)^10)))),IF(AO$6&lt;$BB72,"",IF(AO$6=$BB72,$T72,IF(AN72&gt;=$O72,"",IF(AN72*$P72*(1.010145+0.002345*AO$5)^10&gt;$O72,$O72,AN72*$P72*(1.010145+0.002345*AO$5)^10)))))</f>
        <v>#VALUE!</v>
      </c>
      <c r="AP72" s="203" t="e">
        <f>IF($S72="",IF(AND(積算水温計算!AP167=FALSE,積算水温計算!AQ167=FALSE),"",IF(AND(積算水温計算!AP167=FALSE,積算水温計算!AQ167=TRUE),$N72,IF(AO72&gt;=$O72,"",IF(AO72*$P72*(1.010145+0.002345*AP$5)^10&gt;$O72,$O72,AO72*$P72*(1.010145+0.002345*AP$5)^10)))),IF(AP$6&lt;$BB72,"",IF(AP$6=$BB72,$T72,IF(AO72&gt;=$O72,"",IF(AO72*$P72*(1.010145+0.002345*AP$5)^10&gt;$O72,$O72,AO72*$P72*(1.010145+0.002345*AP$5)^10)))))</f>
        <v>#VALUE!</v>
      </c>
      <c r="AQ72" s="204" t="e">
        <f>IF($S72="",IF(AND(積算水温計算!AQ167=FALSE,積算水温計算!AR167=FALSE),"",IF(AND(積算水温計算!AQ167=FALSE,積算水温計算!AR167=TRUE),$N72,IF(AP72&gt;=$O72,"",IF(AP72*$P72*(1.010145+0.002345*AQ$5)^10&gt;$O72,$O72,AP72*$P72*(1.010145+0.002345*AQ$5)^10)))),IF(AQ$6&lt;$BB72,"",IF(AQ$6=$BB72,$T72,IF(AP72&gt;=$O72,"",IF(AP72*$P72*(1.010145+0.002345*AQ$5)^10&gt;$O72,$O72,AP72*$P72*(1.010145+0.002345*AQ$5)^10)))))</f>
        <v>#VALUE!</v>
      </c>
      <c r="AR72" s="205" t="e">
        <f>IF($S72="",IF(AND(積算水温計算!AR167=FALSE,積算水温計算!AS167=FALSE),"",IF(AND(積算水温計算!AR167=FALSE,積算水温計算!AS167=TRUE),$N72,IF(AQ72&gt;=$O72,"",IF(AQ72*$P72*(1.010145+0.002345*AR$5)^10&gt;$O72,$O72,AQ72*$P72*(1.010145+0.002345*AR$5)^10)))),IF(AR$6&lt;$BB72,"",IF(AR$6=$BB72,$T72,IF(AQ72&gt;=$O72,"",IF(AQ72*$P72*(1.010145+0.002345*AR$5)^10&gt;$O72,$O72,AQ72*$P72*(1.010145+0.002345*AR$5)^10)))))</f>
        <v>#VALUE!</v>
      </c>
      <c r="AS72" s="203" t="e">
        <f>IF($S72="",IF(AND(積算水温計算!AS167=FALSE,積算水温計算!AT167=FALSE),"",IF(AND(積算水温計算!AS167=FALSE,積算水温計算!AT167=TRUE),$N72,IF(AR72&gt;=$O72,"",IF(AR72*$P72*(1.010145+0.002345*AS$5)^10&gt;$O72,$O72,AR72*$P72*(1.010145+0.002345*AS$5)^10)))),IF(AS$6&lt;$BB72,"",IF(AS$6=$BB72,$T72,IF(AR72&gt;=$O72,"",IF(AR72*$P72*(1.010145+0.002345*AS$5)^10&gt;$O72,$O72,AR72*$P72*(1.010145+0.002345*AS$5)^10)))))</f>
        <v>#VALUE!</v>
      </c>
      <c r="AT72" s="203" t="e">
        <f>IF($S72="",IF(AND(積算水温計算!AT167=FALSE,積算水温計算!AU167=FALSE),"",IF(AND(積算水温計算!AT167=FALSE,積算水温計算!AU167=TRUE),$N72,IF(AS72&gt;=$O72,"",IF(AS72*$P72*(1.010145+0.002345*AT$5)^10&gt;$O72,$O72,AS72*$P72*(1.010145+0.002345*AT$5)^10)))),IF(AT$6&lt;$BB72,"",IF(AT$6=$BB72,$T72,IF(AS72&gt;=$O72,"",IF(AS72*$P72*(1.010145+0.002345*AT$5)^10&gt;$O72,$O72,AS72*$P72*(1.010145+0.002345*AT$5)^10)))))</f>
        <v>#VALUE!</v>
      </c>
      <c r="AU72" s="203" t="e">
        <f>IF($S72="",IF(AND(積算水温計算!AU167=FALSE,積算水温計算!AV167=FALSE),"",IF(AND(積算水温計算!AU167=FALSE,積算水温計算!AV167=TRUE),$N72,IF(AT72&gt;=$O72,"",IF(AT72*$P72*(1.010145+0.002345*AU$5)^10&gt;$O72,$O72,AT72*$P72*(1.010145+0.002345*AU$5)^10)))),IF(AU$6&lt;$BB72,"",IF(AU$6=$BB72,$T72,IF(AT72&gt;=$O72,"",IF(AT72*$P72*(1.010145+0.002345*AU$5)^10&gt;$O72,$O72,AT72*$P72*(1.010145+0.002345*AU$5)^10)))))</f>
        <v>#VALUE!</v>
      </c>
      <c r="AV72" s="203" t="e">
        <f>IF($S72="",IF(AND(積算水温計算!AV167=FALSE,積算水温計算!AW167=FALSE),"",IF(AND(積算水温計算!AV167=FALSE,積算水温計算!AW167=TRUE),$N72,IF(AU72&gt;=$O72,"",IF(AU72*$P72*(1.010145+0.002345*AV$5)^10&gt;$O72,$O72,AU72*$P72*(1.010145+0.002345*AV$5)^10)))),IF(AV$6&lt;$BB72,"",IF(AV$6=$BB72,$T72,IF(AU72&gt;=$O72,"",IF(AU72*$P72*(1.010145+0.002345*AV$5)^10&gt;$O72,$O72,AU72*$P72*(1.010145+0.002345*AV$5)^10)))))</f>
        <v>#VALUE!</v>
      </c>
      <c r="AW72" s="206" t="e">
        <f>IF($S72="",IF(AND(積算水温計算!AW167=FALSE,積算水温計算!AX167=FALSE),"",IF(AND(積算水温計算!AW167=FALSE,積算水温計算!AX167=TRUE),$N72,IF(AV72&gt;=$O72,"",IF(AV72*$P72*(1.010145+0.002345*AW$5)^10&gt;$O72,$O72,AV72*$P72*(1.010145+0.002345*AW$5)^10)))),IF(AW$6&lt;$BB72,"",IF(AW$6=$BB72,$T72,IF(AV72&gt;=$O72,"",IF(AV72*$P72*(1.010145+0.002345*AW$5)^10&gt;$O72,$O72,AV72*$P72*(1.010145+0.002345*AW$5)^10)))))</f>
        <v>#VALUE!</v>
      </c>
      <c r="AX72" s="207" t="e">
        <f>IF($S72="",IF(AND(積算水温計算!AX167=FALSE,積算水温計算!AY167=FALSE),"",IF(AND(積算水温計算!AX167=FALSE,積算水温計算!AY167=TRUE),$N72,IF(AW72&gt;=$O72,"",IF(AW72*$P72*(1.010145+0.002345*AX$5)^10&gt;$O72,$O72,AW72*$P72*(1.010145+0.002345*AX$5)^10)))),IF(AX$6&lt;$BB72,"",IF(AX$6=$BB72,$T72,IF(AW72&gt;=$O72,"",IF(AW72*$P72*(1.010145+0.002345*AX$5)^10&gt;$O72,$O72,AW72*$P72*(1.010145+0.002345*AX$5)^10)))))</f>
        <v>#VALUE!</v>
      </c>
      <c r="AY72" s="203" t="e">
        <f>IF($S72="",IF(AND(積算水温計算!AY167=FALSE,積算水温計算!AZ167=FALSE),"",IF(AND(積算水温計算!AY167=FALSE,積算水温計算!AZ167=TRUE),$N72,IF(AX72&gt;=$O72,"",IF(AX72*$P72*(1.010145+0.002345*AY$5)^10&gt;$O72,$O72,AX72*$P72*(1.010145+0.002345*AY$5)^10)))),IF(AY$6&lt;$BB72,"",IF(AY$6=$BB72,$T72,IF(AX72&gt;=$O72,"",IF(AX72*$P72*(1.010145+0.002345*AY$5)^10&gt;$O72,$O72,AX72*$P72*(1.010145+0.002345*AY$5)^10)))))</f>
        <v>#VALUE!</v>
      </c>
      <c r="AZ72" s="170" t="str">
        <f t="shared" si="1"/>
        <v/>
      </c>
      <c r="BA72" s="170" t="str">
        <f t="shared" si="2"/>
        <v/>
      </c>
      <c r="BB72" s="170" t="str">
        <f t="shared" si="3"/>
        <v/>
      </c>
      <c r="BC72" s="170" t="str">
        <f t="shared" si="4"/>
        <v/>
      </c>
    </row>
    <row r="73" spans="1:55" x14ac:dyDescent="0.4">
      <c r="A73" s="171" t="str">
        <f>IF(●入力フォーム!A73="","",●入力フォーム!A73)</f>
        <v/>
      </c>
      <c r="B73" s="197" t="str">
        <f>IF(●入力フォーム!B73="","",●入力フォーム!B73)</f>
        <v/>
      </c>
      <c r="C73" s="198" t="str">
        <f>IF(●入力フォーム!C73="","",●入力フォーム!C73)</f>
        <v/>
      </c>
      <c r="D73" s="198" t="str">
        <f>IF(●入力フォーム!D73="","",●入力フォーム!D73)</f>
        <v/>
      </c>
      <c r="E73" s="199" t="str">
        <f>IF(●入力フォーム!E73="","",●入力フォーム!E73)</f>
        <v/>
      </c>
      <c r="F73" s="198" t="str">
        <f>IF(●入力フォーム!F73="","",●入力フォーム!F73)</f>
        <v/>
      </c>
      <c r="G73" s="200" t="str">
        <f>IF(●入力フォーム!G73="","",●入力フォーム!G73)</f>
        <v/>
      </c>
      <c r="H73" s="200" t="str">
        <f>IF(●入力フォーム!H73="","",●入力フォーム!H73)</f>
        <v/>
      </c>
      <c r="I73" s="200" t="str">
        <f>IF(●入力フォーム!I73="","",●入力フォーム!I73)</f>
        <v/>
      </c>
      <c r="J73" s="171" t="str">
        <f>IF(●入力フォーム!J73="","",●入力フォーム!J73)</f>
        <v/>
      </c>
      <c r="K73" s="171" t="str">
        <f>IF(●入力フォーム!K73="","",●入力フォーム!K73)</f>
        <v/>
      </c>
      <c r="L73" s="170" t="str">
        <f>IF(●入力フォーム!L73="","",●入力フォーム!L73)</f>
        <v/>
      </c>
      <c r="M73" s="170">
        <f>IF(●入力フォーム!M73="","",●入力フォーム!M73)</f>
        <v>960</v>
      </c>
      <c r="N73" s="201">
        <f>IF(●入力フォーム!N73="","",●入力フォーム!N73)</f>
        <v>0.4</v>
      </c>
      <c r="O73" s="201">
        <f>IF(●入力フォーム!O73="","",●入力フォーム!O73)</f>
        <v>1.3</v>
      </c>
      <c r="P73" s="201">
        <f>IF(●入力フォーム!P73="","",●入力フォーム!P73)</f>
        <v>1</v>
      </c>
      <c r="Q73" s="202" t="str">
        <f>IF(●入力フォーム!Q73="","",●入力フォーム!Q73)</f>
        <v/>
      </c>
      <c r="R73" s="170" t="str">
        <f>IF(●入力フォーム!R73="","",●入力フォーム!R73)</f>
        <v/>
      </c>
      <c r="S73" s="171" t="str">
        <f>IF(●入力フォーム!S73="","",●入力フォーム!S73)</f>
        <v/>
      </c>
      <c r="T73" s="170" t="str">
        <f>IF(●入力フォーム!T73="","",●入力フォーム!T73)</f>
        <v/>
      </c>
      <c r="U73" s="171" t="str">
        <f>IF(●入力フォーム!U73="","",●入力フォーム!U73)</f>
        <v/>
      </c>
      <c r="V73" s="201" t="str">
        <f t="shared" si="5"/>
        <v/>
      </c>
      <c r="W73" s="170" t="str">
        <f>IF(●入力フォーム!W73="","",●入力フォーム!W73)</f>
        <v/>
      </c>
      <c r="X73" s="203"/>
      <c r="Y73" s="203" t="e">
        <f>IF($S73="",IF(AND(積算水温計算!Y168=FALSE,積算水温計算!Z168=FALSE),"",IF(AND(積算水温計算!Y168=FALSE,積算水温計算!Z168=TRUE),$N73,IF(X73&gt;=$O73,"",IF(X73*$P73*(1.010145+0.002345*Y$5)^10&gt;$O73,$O73,X73*$P73*(1.010145+0.002345*Y$5)^10)))),IF(Y$6&lt;$BB73,"",IF(Y$6=$BB73,$T73,IF(X73&gt;=$O73,"",IF(X73*$P73*(1.010145+0.002345*Y$5)^10&gt;$O73,$O73,X73*$P73*(1.010145+0.002345*Y$5)^10)))))</f>
        <v>#VALUE!</v>
      </c>
      <c r="Z73" s="203" t="e">
        <f>IF($S73="",IF(AND(積算水温計算!Z168=FALSE,積算水温計算!AA168=FALSE),"",IF(AND(積算水温計算!Z168=FALSE,積算水温計算!AA168=TRUE),$N73,IF(Y73&gt;=$O73,"",IF(Y73*$P73*(1.010145+0.002345*Z$5)^10&gt;$O73,$O73,Y73*$P73*(1.010145+0.002345*Z$5)^10)))),IF(Z$6&lt;$BB73,"",IF(Z$6=$BB73,$T73,IF(Y73&gt;=$O73,"",IF(Y73*$P73*(1.010145+0.002345*Z$5)^10&gt;$O73,$O73,Y73*$P73*(1.010145+0.002345*Z$5)^10)))))</f>
        <v>#VALUE!</v>
      </c>
      <c r="AA73" s="203" t="e">
        <f>IF($S73="",IF(AND(積算水温計算!AA168=FALSE,積算水温計算!AB168=FALSE),"",IF(AND(積算水温計算!AA168=FALSE,積算水温計算!AB168=TRUE),$N73,IF(Z73&gt;=$O73,"",IF(Z73*$P73*(1.010145+0.002345*AA$5)^10&gt;$O73,$O73,Z73*$P73*(1.010145+0.002345*AA$5)^10)))),IF(AA$6&lt;$BB73,"",IF(AA$6=$BB73,$T73,IF(Z73&gt;=$O73,"",IF(Z73*$P73*(1.010145+0.002345*AA$5)^10&gt;$O73,$O73,Z73*$P73*(1.010145+0.002345*AA$5)^10)))))</f>
        <v>#VALUE!</v>
      </c>
      <c r="AB73" s="203" t="e">
        <f>IF($S73="",IF(AND(積算水温計算!AB168=FALSE,積算水温計算!AC168=FALSE),"",IF(AND(積算水温計算!AB168=FALSE,積算水温計算!AC168=TRUE),$N73,IF(AA73&gt;=$O73,"",IF(AA73*$P73*(1.010145+0.002345*AB$5)^10&gt;$O73,$O73,AA73*$P73*(1.010145+0.002345*AB$5)^10)))),IF(AB$6&lt;$BB73,"",IF(AB$6=$BB73,$T73,IF(AA73&gt;=$O73,"",IF(AA73*$P73*(1.010145+0.002345*AB$5)^10&gt;$O73,$O73,AA73*$P73*(1.010145+0.002345*AB$5)^10)))))</f>
        <v>#VALUE!</v>
      </c>
      <c r="AC73" s="203" t="e">
        <f>IF($S73="",IF(AND(積算水温計算!AC168=FALSE,積算水温計算!AD168=FALSE),"",IF(AND(積算水温計算!AC168=FALSE,積算水温計算!AD168=TRUE),$N73,IF(AB73&gt;=$O73,"",IF(AB73*$P73*(1.010145+0.002345*AC$5)^10&gt;$O73,$O73,AB73*$P73*(1.010145+0.002345*AC$5)^10)))),IF(AC$6&lt;$BB73,"",IF(AC$6=$BB73,$T73,IF(AB73&gt;=$O73,"",IF(AB73*$P73*(1.010145+0.002345*AC$5)^10&gt;$O73,$O73,AB73*$P73*(1.010145+0.002345*AC$5)^10)))))</f>
        <v>#VALUE!</v>
      </c>
      <c r="AD73" s="203" t="e">
        <f>IF($S73="",IF(AND(積算水温計算!AD168=FALSE,積算水温計算!AE168=FALSE),"",IF(AND(積算水温計算!AD168=FALSE,積算水温計算!AE168=TRUE),$N73,IF(AC73&gt;=$O73,"",IF(AC73*$P73*(1.010145+0.002345*AD$5)^10&gt;$O73,$O73,AC73*$P73*(1.010145+0.002345*AD$5)^10)))),IF(AD$6&lt;$BB73,"",IF(AD$6=$BB73,$T73,IF(AC73&gt;=$O73,"",IF(AC73*$P73*(1.010145+0.002345*AD$5)^10&gt;$O73,$O73,AC73*$P73*(1.010145+0.002345*AD$5)^10)))))</f>
        <v>#VALUE!</v>
      </c>
      <c r="AE73" s="203" t="e">
        <f>IF($S73="",IF(AND(積算水温計算!AE168=FALSE,積算水温計算!AF168=FALSE),"",IF(AND(積算水温計算!AE168=FALSE,積算水温計算!AF168=TRUE),$N73,IF(AD73&gt;=$O73,"",IF(AD73*$P73*(1.010145+0.002345*AE$5)^10&gt;$O73,$O73,AD73*$P73*(1.010145+0.002345*AE$5)^10)))),IF(AE$6&lt;$BB73,"",IF(AE$6=$BB73,$T73,IF(AD73&gt;=$O73,"",IF(AD73*$P73*(1.010145+0.002345*AE$5)^10&gt;$O73,$O73,AD73*$P73*(1.010145+0.002345*AE$5)^10)))))</f>
        <v>#VALUE!</v>
      </c>
      <c r="AF73" s="203" t="e">
        <f>IF($S73="",IF(AND(積算水温計算!AF168=FALSE,積算水温計算!AG168=FALSE),"",IF(AND(積算水温計算!AF168=FALSE,積算水温計算!AG168=TRUE),$N73,IF(AE73&gt;=$O73,"",IF(AE73*$P73*(1.010145+0.002345*AF$5)^10&gt;$O73,$O73,AE73*$P73*(1.010145+0.002345*AF$5)^10)))),IF(AF$6&lt;$BB73,"",IF(AF$6=$BB73,$T73,IF(AE73&gt;=$O73,"",IF(AE73*$P73*(1.010145+0.002345*AF$5)^10&gt;$O73,$O73,AE73*$P73*(1.010145+0.002345*AF$5)^10)))))</f>
        <v>#VALUE!</v>
      </c>
      <c r="AG73" s="203" t="e">
        <f>IF($S73="",IF(AND(積算水温計算!AG168=FALSE,積算水温計算!AH168=FALSE),"",IF(AND(積算水温計算!AG168=FALSE,積算水温計算!AH168=TRUE),$N73,IF(AF73&gt;=$O73,"",IF(AF73*$P73*(1.010145+0.002345*AG$5)^10&gt;$O73,$O73,AF73*$P73*(1.010145+0.002345*AG$5)^10)))),IF(AG$6&lt;$BB73,"",IF(AG$6=$BB73,$T73,IF(AF73&gt;=$O73,"",IF(AF73*$P73*(1.010145+0.002345*AG$5)^10&gt;$O73,$O73,AF73*$P73*(1.010145+0.002345*AG$5)^10)))))</f>
        <v>#VALUE!</v>
      </c>
      <c r="AH73" s="203" t="e">
        <f>IF($S73="",IF(AND(積算水温計算!AH168=FALSE,積算水温計算!AI168=FALSE),"",IF(AND(積算水温計算!AH168=FALSE,積算水温計算!AI168=TRUE),$N73,IF(AG73&gt;=$O73,"",IF(AG73*$P73*(1.010145+0.002345*AH$5)^10&gt;$O73,$O73,AG73*$P73*(1.010145+0.002345*AH$5)^10)))),IF(AH$6&lt;$BB73,"",IF(AH$6=$BB73,$T73,IF(AG73&gt;=$O73,"",IF(AG73*$P73*(1.010145+0.002345*AH$5)^10&gt;$O73,$O73,AG73*$P73*(1.010145+0.002345*AH$5)^10)))))</f>
        <v>#VALUE!</v>
      </c>
      <c r="AI73" s="203" t="e">
        <f>IF($S73="",IF(AND(積算水温計算!AI168=FALSE,積算水温計算!AJ168=FALSE),"",IF(AND(積算水温計算!AI168=FALSE,積算水温計算!AJ168=TRUE),$N73,IF(AH73&gt;=$O73,"",IF(AH73*$P73*(1.010145+0.002345*AI$5)^10&gt;$O73,$O73,AH73*$P73*(1.010145+0.002345*AI$5)^10)))),IF(AI$6&lt;$BB73,"",IF(AI$6=$BB73,$T73,IF(AH73&gt;=$O73,"",IF(AH73*$P73*(1.010145+0.002345*AI$5)^10&gt;$O73,$O73,AH73*$P73*(1.010145+0.002345*AI$5)^10)))))</f>
        <v>#VALUE!</v>
      </c>
      <c r="AJ73" s="203" t="e">
        <f>IF($S73="",IF(AND(積算水温計算!AJ168=FALSE,積算水温計算!AK168=FALSE),"",IF(AND(積算水温計算!AJ168=FALSE,積算水温計算!AK168=TRUE),$N73,IF(AI73&gt;=$O73,"",IF(AI73*$P73*(1.010145+0.002345*AJ$5)^10&gt;$O73,$O73,AI73*$P73*(1.010145+0.002345*AJ$5)^10)))),IF(AJ$6&lt;$BB73,"",IF(AJ$6=$BB73,$T73,IF(AI73&gt;=$O73,"",IF(AI73*$P73*(1.010145+0.002345*AJ$5)^10&gt;$O73,$O73,AI73*$P73*(1.010145+0.002345*AJ$5)^10)))))</f>
        <v>#VALUE!</v>
      </c>
      <c r="AK73" s="203" t="e">
        <f>IF($S73="",IF(AND(積算水温計算!AK168=FALSE,積算水温計算!AL168=FALSE),"",IF(AND(積算水温計算!AK168=FALSE,積算水温計算!AL168=TRUE),$N73,IF(AJ73&gt;=$O73,"",IF(AJ73*$P73*(1.010145+0.002345*AK$5)^10&gt;$O73,$O73,AJ73*$P73*(1.010145+0.002345*AK$5)^10)))),IF(AK$6&lt;$BB73,"",IF(AK$6=$BB73,$T73,IF(AJ73&gt;=$O73,"",IF(AJ73*$P73*(1.010145+0.002345*AK$5)^10&gt;$O73,$O73,AJ73*$P73*(1.010145+0.002345*AK$5)^10)))))</f>
        <v>#VALUE!</v>
      </c>
      <c r="AL73" s="203" t="e">
        <f>IF($S73="",IF(AND(積算水温計算!AL168=FALSE,積算水温計算!AM168=FALSE),"",IF(AND(積算水温計算!AL168=FALSE,積算水温計算!AM168=TRUE),$N73,IF(AK73&gt;=$O73,"",IF(AK73*$P73*(1.010145+0.002345*AL$5)^10&gt;$O73,$O73,AK73*$P73*(1.010145+0.002345*AL$5)^10)))),IF(AL$6&lt;$BB73,"",IF(AL$6=$BB73,$T73,IF(AK73&gt;=$O73,"",IF(AK73*$P73*(1.010145+0.002345*AL$5)^10&gt;$O73,$O73,AK73*$P73*(1.010145+0.002345*AL$5)^10)))))</f>
        <v>#VALUE!</v>
      </c>
      <c r="AM73" s="203" t="e">
        <f>IF($S73="",IF(AND(積算水温計算!AM168=FALSE,積算水温計算!AN168=FALSE),"",IF(AND(積算水温計算!AM168=FALSE,積算水温計算!AN168=TRUE),$N73,IF(AL73&gt;=$O73,"",IF(AL73*$P73*(1.010145+0.002345*AM$5)^10&gt;$O73,$O73,AL73*$P73*(1.010145+0.002345*AM$5)^10)))),IF(AM$6&lt;$BB73,"",IF(AM$6=$BB73,$T73,IF(AL73&gt;=$O73,"",IF(AL73*$P73*(1.010145+0.002345*AM$5)^10&gt;$O73,$O73,AL73*$P73*(1.010145+0.002345*AM$5)^10)))))</f>
        <v>#VALUE!</v>
      </c>
      <c r="AN73" s="203" t="e">
        <f>IF($S73="",IF(AND(積算水温計算!AN168=FALSE,積算水温計算!AO168=FALSE),"",IF(AND(積算水温計算!AN168=FALSE,積算水温計算!AO168=TRUE),$N73,IF(AM73&gt;=$O73,"",IF(AM73*$P73*(1.010145+0.002345*AN$5)^10&gt;$O73,$O73,AM73*$P73*(1.010145+0.002345*AN$5)^10)))),IF(AN$6&lt;$BB73,"",IF(AN$6=$BB73,$T73,IF(AM73&gt;=$O73,"",IF(AM73*$P73*(1.010145+0.002345*AN$5)^10&gt;$O73,$O73,AM73*$P73*(1.010145+0.002345*AN$5)^10)))))</f>
        <v>#VALUE!</v>
      </c>
      <c r="AO73" s="203" t="e">
        <f>IF($S73="",IF(AND(積算水温計算!AO168=FALSE,積算水温計算!AP168=FALSE),"",IF(AND(積算水温計算!AO168=FALSE,積算水温計算!AP168=TRUE),$N73,IF(AN73&gt;=$O73,"",IF(AN73*$P73*(1.010145+0.002345*AO$5)^10&gt;$O73,$O73,AN73*$P73*(1.010145+0.002345*AO$5)^10)))),IF(AO$6&lt;$BB73,"",IF(AO$6=$BB73,$T73,IF(AN73&gt;=$O73,"",IF(AN73*$P73*(1.010145+0.002345*AO$5)^10&gt;$O73,$O73,AN73*$P73*(1.010145+0.002345*AO$5)^10)))))</f>
        <v>#VALUE!</v>
      </c>
      <c r="AP73" s="203" t="e">
        <f>IF($S73="",IF(AND(積算水温計算!AP168=FALSE,積算水温計算!AQ168=FALSE),"",IF(AND(積算水温計算!AP168=FALSE,積算水温計算!AQ168=TRUE),$N73,IF(AO73&gt;=$O73,"",IF(AO73*$P73*(1.010145+0.002345*AP$5)^10&gt;$O73,$O73,AO73*$P73*(1.010145+0.002345*AP$5)^10)))),IF(AP$6&lt;$BB73,"",IF(AP$6=$BB73,$T73,IF(AO73&gt;=$O73,"",IF(AO73*$P73*(1.010145+0.002345*AP$5)^10&gt;$O73,$O73,AO73*$P73*(1.010145+0.002345*AP$5)^10)))))</f>
        <v>#VALUE!</v>
      </c>
      <c r="AQ73" s="204" t="e">
        <f>IF($S73="",IF(AND(積算水温計算!AQ168=FALSE,積算水温計算!AR168=FALSE),"",IF(AND(積算水温計算!AQ168=FALSE,積算水温計算!AR168=TRUE),$N73,IF(AP73&gt;=$O73,"",IF(AP73*$P73*(1.010145+0.002345*AQ$5)^10&gt;$O73,$O73,AP73*$P73*(1.010145+0.002345*AQ$5)^10)))),IF(AQ$6&lt;$BB73,"",IF(AQ$6=$BB73,$T73,IF(AP73&gt;=$O73,"",IF(AP73*$P73*(1.010145+0.002345*AQ$5)^10&gt;$O73,$O73,AP73*$P73*(1.010145+0.002345*AQ$5)^10)))))</f>
        <v>#VALUE!</v>
      </c>
      <c r="AR73" s="205" t="e">
        <f>IF($S73="",IF(AND(積算水温計算!AR168=FALSE,積算水温計算!AS168=FALSE),"",IF(AND(積算水温計算!AR168=FALSE,積算水温計算!AS168=TRUE),$N73,IF(AQ73&gt;=$O73,"",IF(AQ73*$P73*(1.010145+0.002345*AR$5)^10&gt;$O73,$O73,AQ73*$P73*(1.010145+0.002345*AR$5)^10)))),IF(AR$6&lt;$BB73,"",IF(AR$6=$BB73,$T73,IF(AQ73&gt;=$O73,"",IF(AQ73*$P73*(1.010145+0.002345*AR$5)^10&gt;$O73,$O73,AQ73*$P73*(1.010145+0.002345*AR$5)^10)))))</f>
        <v>#VALUE!</v>
      </c>
      <c r="AS73" s="203" t="e">
        <f>IF($S73="",IF(AND(積算水温計算!AS168=FALSE,積算水温計算!AT168=FALSE),"",IF(AND(積算水温計算!AS168=FALSE,積算水温計算!AT168=TRUE),$N73,IF(AR73&gt;=$O73,"",IF(AR73*$P73*(1.010145+0.002345*AS$5)^10&gt;$O73,$O73,AR73*$P73*(1.010145+0.002345*AS$5)^10)))),IF(AS$6&lt;$BB73,"",IF(AS$6=$BB73,$T73,IF(AR73&gt;=$O73,"",IF(AR73*$P73*(1.010145+0.002345*AS$5)^10&gt;$O73,$O73,AR73*$P73*(1.010145+0.002345*AS$5)^10)))))</f>
        <v>#VALUE!</v>
      </c>
      <c r="AT73" s="203" t="e">
        <f>IF($S73="",IF(AND(積算水温計算!AT168=FALSE,積算水温計算!AU168=FALSE),"",IF(AND(積算水温計算!AT168=FALSE,積算水温計算!AU168=TRUE),$N73,IF(AS73&gt;=$O73,"",IF(AS73*$P73*(1.010145+0.002345*AT$5)^10&gt;$O73,$O73,AS73*$P73*(1.010145+0.002345*AT$5)^10)))),IF(AT$6&lt;$BB73,"",IF(AT$6=$BB73,$T73,IF(AS73&gt;=$O73,"",IF(AS73*$P73*(1.010145+0.002345*AT$5)^10&gt;$O73,$O73,AS73*$P73*(1.010145+0.002345*AT$5)^10)))))</f>
        <v>#VALUE!</v>
      </c>
      <c r="AU73" s="203" t="e">
        <f>IF($S73="",IF(AND(積算水温計算!AU168=FALSE,積算水温計算!AV168=FALSE),"",IF(AND(積算水温計算!AU168=FALSE,積算水温計算!AV168=TRUE),$N73,IF(AT73&gt;=$O73,"",IF(AT73*$P73*(1.010145+0.002345*AU$5)^10&gt;$O73,$O73,AT73*$P73*(1.010145+0.002345*AU$5)^10)))),IF(AU$6&lt;$BB73,"",IF(AU$6=$BB73,$T73,IF(AT73&gt;=$O73,"",IF(AT73*$P73*(1.010145+0.002345*AU$5)^10&gt;$O73,$O73,AT73*$P73*(1.010145+0.002345*AU$5)^10)))))</f>
        <v>#VALUE!</v>
      </c>
      <c r="AV73" s="203" t="e">
        <f>IF($S73="",IF(AND(積算水温計算!AV168=FALSE,積算水温計算!AW168=FALSE),"",IF(AND(積算水温計算!AV168=FALSE,積算水温計算!AW168=TRUE),$N73,IF(AU73&gt;=$O73,"",IF(AU73*$P73*(1.010145+0.002345*AV$5)^10&gt;$O73,$O73,AU73*$P73*(1.010145+0.002345*AV$5)^10)))),IF(AV$6&lt;$BB73,"",IF(AV$6=$BB73,$T73,IF(AU73&gt;=$O73,"",IF(AU73*$P73*(1.010145+0.002345*AV$5)^10&gt;$O73,$O73,AU73*$P73*(1.010145+0.002345*AV$5)^10)))))</f>
        <v>#VALUE!</v>
      </c>
      <c r="AW73" s="206" t="e">
        <f>IF($S73="",IF(AND(積算水温計算!AW168=FALSE,積算水温計算!AX168=FALSE),"",IF(AND(積算水温計算!AW168=FALSE,積算水温計算!AX168=TRUE),$N73,IF(AV73&gt;=$O73,"",IF(AV73*$P73*(1.010145+0.002345*AW$5)^10&gt;$O73,$O73,AV73*$P73*(1.010145+0.002345*AW$5)^10)))),IF(AW$6&lt;$BB73,"",IF(AW$6=$BB73,$T73,IF(AV73&gt;=$O73,"",IF(AV73*$P73*(1.010145+0.002345*AW$5)^10&gt;$O73,$O73,AV73*$P73*(1.010145+0.002345*AW$5)^10)))))</f>
        <v>#VALUE!</v>
      </c>
      <c r="AX73" s="207" t="e">
        <f>IF($S73="",IF(AND(積算水温計算!AX168=FALSE,積算水温計算!AY168=FALSE),"",IF(AND(積算水温計算!AX168=FALSE,積算水温計算!AY168=TRUE),$N73,IF(AW73&gt;=$O73,"",IF(AW73*$P73*(1.010145+0.002345*AX$5)^10&gt;$O73,$O73,AW73*$P73*(1.010145+0.002345*AX$5)^10)))),IF(AX$6&lt;$BB73,"",IF(AX$6=$BB73,$T73,IF(AW73&gt;=$O73,"",IF(AW73*$P73*(1.010145+0.002345*AX$5)^10&gt;$O73,$O73,AW73*$P73*(1.010145+0.002345*AX$5)^10)))))</f>
        <v>#VALUE!</v>
      </c>
      <c r="AY73" s="203" t="e">
        <f>IF($S73="",IF(AND(積算水温計算!AY168=FALSE,積算水温計算!AZ168=FALSE),"",IF(AND(積算水温計算!AY168=FALSE,積算水温計算!AZ168=TRUE),$N73,IF(AX73&gt;=$O73,"",IF(AX73*$P73*(1.010145+0.002345*AY$5)^10&gt;$O73,$O73,AX73*$P73*(1.010145+0.002345*AY$5)^10)))),IF(AY$6&lt;$BB73,"",IF(AY$6=$BB73,$T73,IF(AX73&gt;=$O73,"",IF(AX73*$P73*(1.010145+0.002345*AY$5)^10&gt;$O73,$O73,AX73*$P73*(1.010145+0.002345*AY$5)^10)))))</f>
        <v>#VALUE!</v>
      </c>
      <c r="AZ73" s="170" t="str">
        <f t="shared" si="1"/>
        <v/>
      </c>
      <c r="BA73" s="170" t="str">
        <f t="shared" si="2"/>
        <v/>
      </c>
      <c r="BB73" s="170" t="str">
        <f t="shared" si="3"/>
        <v/>
      </c>
      <c r="BC73" s="170" t="str">
        <f t="shared" si="4"/>
        <v/>
      </c>
    </row>
    <row r="74" spans="1:55" x14ac:dyDescent="0.4">
      <c r="A74" s="171" t="str">
        <f>IF(●入力フォーム!A74="","",●入力フォーム!A74)</f>
        <v/>
      </c>
      <c r="B74" s="197" t="str">
        <f>IF(●入力フォーム!B74="","",●入力フォーム!B74)</f>
        <v/>
      </c>
      <c r="C74" s="198" t="str">
        <f>IF(●入力フォーム!C74="","",●入力フォーム!C74)</f>
        <v/>
      </c>
      <c r="D74" s="198" t="str">
        <f>IF(●入力フォーム!D74="","",●入力フォーム!D74)</f>
        <v/>
      </c>
      <c r="E74" s="199" t="str">
        <f>IF(●入力フォーム!E74="","",●入力フォーム!E74)</f>
        <v/>
      </c>
      <c r="F74" s="198" t="str">
        <f>IF(●入力フォーム!F74="","",●入力フォーム!F74)</f>
        <v/>
      </c>
      <c r="G74" s="200" t="str">
        <f>IF(●入力フォーム!G74="","",●入力フォーム!G74)</f>
        <v/>
      </c>
      <c r="H74" s="200" t="str">
        <f>IF(●入力フォーム!H74="","",●入力フォーム!H74)</f>
        <v/>
      </c>
      <c r="I74" s="200" t="str">
        <f>IF(●入力フォーム!I74="","",●入力フォーム!I74)</f>
        <v/>
      </c>
      <c r="J74" s="171" t="str">
        <f>IF(●入力フォーム!J74="","",●入力フォーム!J74)</f>
        <v/>
      </c>
      <c r="K74" s="171" t="str">
        <f>IF(●入力フォーム!K74="","",●入力フォーム!K74)</f>
        <v/>
      </c>
      <c r="L74" s="170" t="str">
        <f>IF(●入力フォーム!L74="","",●入力フォーム!L74)</f>
        <v/>
      </c>
      <c r="M74" s="170">
        <f>IF(●入力フォーム!M74="","",●入力フォーム!M74)</f>
        <v>960</v>
      </c>
      <c r="N74" s="201">
        <f>IF(●入力フォーム!N74="","",●入力フォーム!N74)</f>
        <v>0.4</v>
      </c>
      <c r="O74" s="201">
        <f>IF(●入力フォーム!O74="","",●入力フォーム!O74)</f>
        <v>1.3</v>
      </c>
      <c r="P74" s="201">
        <f>IF(●入力フォーム!P74="","",●入力フォーム!P74)</f>
        <v>1</v>
      </c>
      <c r="Q74" s="202" t="str">
        <f>IF(●入力フォーム!Q74="","",●入力フォーム!Q74)</f>
        <v/>
      </c>
      <c r="R74" s="170" t="str">
        <f>IF(●入力フォーム!R74="","",●入力フォーム!R74)</f>
        <v/>
      </c>
      <c r="S74" s="171" t="str">
        <f>IF(●入力フォーム!S74="","",●入力フォーム!S74)</f>
        <v/>
      </c>
      <c r="T74" s="170" t="str">
        <f>IF(●入力フォーム!T74="","",●入力フォーム!T74)</f>
        <v/>
      </c>
      <c r="U74" s="171" t="str">
        <f>IF(●入力フォーム!U74="","",●入力フォーム!U74)</f>
        <v/>
      </c>
      <c r="V74" s="201" t="str">
        <f t="shared" si="5"/>
        <v/>
      </c>
      <c r="W74" s="170" t="str">
        <f>IF(●入力フォーム!W74="","",●入力フォーム!W74)</f>
        <v/>
      </c>
      <c r="X74" s="203"/>
      <c r="Y74" s="203" t="e">
        <f>IF($S74="",IF(AND(積算水温計算!Y169=FALSE,積算水温計算!Z169=FALSE),"",IF(AND(積算水温計算!Y169=FALSE,積算水温計算!Z169=TRUE),$N74,IF(X74&gt;=$O74,"",IF(X74*$P74*(1.010145+0.002345*Y$5)^10&gt;$O74,$O74,X74*$P74*(1.010145+0.002345*Y$5)^10)))),IF(Y$6&lt;$BB74,"",IF(Y$6=$BB74,$T74,IF(X74&gt;=$O74,"",IF(X74*$P74*(1.010145+0.002345*Y$5)^10&gt;$O74,$O74,X74*$P74*(1.010145+0.002345*Y$5)^10)))))</f>
        <v>#VALUE!</v>
      </c>
      <c r="Z74" s="203" t="e">
        <f>IF($S74="",IF(AND(積算水温計算!Z169=FALSE,積算水温計算!AA169=FALSE),"",IF(AND(積算水温計算!Z169=FALSE,積算水温計算!AA169=TRUE),$N74,IF(Y74&gt;=$O74,"",IF(Y74*$P74*(1.010145+0.002345*Z$5)^10&gt;$O74,$O74,Y74*$P74*(1.010145+0.002345*Z$5)^10)))),IF(Z$6&lt;$BB74,"",IF(Z$6=$BB74,$T74,IF(Y74&gt;=$O74,"",IF(Y74*$P74*(1.010145+0.002345*Z$5)^10&gt;$O74,$O74,Y74*$P74*(1.010145+0.002345*Z$5)^10)))))</f>
        <v>#VALUE!</v>
      </c>
      <c r="AA74" s="203" t="e">
        <f>IF($S74="",IF(AND(積算水温計算!AA169=FALSE,積算水温計算!AB169=FALSE),"",IF(AND(積算水温計算!AA169=FALSE,積算水温計算!AB169=TRUE),$N74,IF(Z74&gt;=$O74,"",IF(Z74*$P74*(1.010145+0.002345*AA$5)^10&gt;$O74,$O74,Z74*$P74*(1.010145+0.002345*AA$5)^10)))),IF(AA$6&lt;$BB74,"",IF(AA$6=$BB74,$T74,IF(Z74&gt;=$O74,"",IF(Z74*$P74*(1.010145+0.002345*AA$5)^10&gt;$O74,$O74,Z74*$P74*(1.010145+0.002345*AA$5)^10)))))</f>
        <v>#VALUE!</v>
      </c>
      <c r="AB74" s="203" t="e">
        <f>IF($S74="",IF(AND(積算水温計算!AB169=FALSE,積算水温計算!AC169=FALSE),"",IF(AND(積算水温計算!AB169=FALSE,積算水温計算!AC169=TRUE),$N74,IF(AA74&gt;=$O74,"",IF(AA74*$P74*(1.010145+0.002345*AB$5)^10&gt;$O74,$O74,AA74*$P74*(1.010145+0.002345*AB$5)^10)))),IF(AB$6&lt;$BB74,"",IF(AB$6=$BB74,$T74,IF(AA74&gt;=$O74,"",IF(AA74*$P74*(1.010145+0.002345*AB$5)^10&gt;$O74,$O74,AA74*$P74*(1.010145+0.002345*AB$5)^10)))))</f>
        <v>#VALUE!</v>
      </c>
      <c r="AC74" s="203" t="e">
        <f>IF($S74="",IF(AND(積算水温計算!AC169=FALSE,積算水温計算!AD169=FALSE),"",IF(AND(積算水温計算!AC169=FALSE,積算水温計算!AD169=TRUE),$N74,IF(AB74&gt;=$O74,"",IF(AB74*$P74*(1.010145+0.002345*AC$5)^10&gt;$O74,$O74,AB74*$P74*(1.010145+0.002345*AC$5)^10)))),IF(AC$6&lt;$BB74,"",IF(AC$6=$BB74,$T74,IF(AB74&gt;=$O74,"",IF(AB74*$P74*(1.010145+0.002345*AC$5)^10&gt;$O74,$O74,AB74*$P74*(1.010145+0.002345*AC$5)^10)))))</f>
        <v>#VALUE!</v>
      </c>
      <c r="AD74" s="203" t="e">
        <f>IF($S74="",IF(AND(積算水温計算!AD169=FALSE,積算水温計算!AE169=FALSE),"",IF(AND(積算水温計算!AD169=FALSE,積算水温計算!AE169=TRUE),$N74,IF(AC74&gt;=$O74,"",IF(AC74*$P74*(1.010145+0.002345*AD$5)^10&gt;$O74,$O74,AC74*$P74*(1.010145+0.002345*AD$5)^10)))),IF(AD$6&lt;$BB74,"",IF(AD$6=$BB74,$T74,IF(AC74&gt;=$O74,"",IF(AC74*$P74*(1.010145+0.002345*AD$5)^10&gt;$O74,$O74,AC74*$P74*(1.010145+0.002345*AD$5)^10)))))</f>
        <v>#VALUE!</v>
      </c>
      <c r="AE74" s="203" t="e">
        <f>IF($S74="",IF(AND(積算水温計算!AE169=FALSE,積算水温計算!AF169=FALSE),"",IF(AND(積算水温計算!AE169=FALSE,積算水温計算!AF169=TRUE),$N74,IF(AD74&gt;=$O74,"",IF(AD74*$P74*(1.010145+0.002345*AE$5)^10&gt;$O74,$O74,AD74*$P74*(1.010145+0.002345*AE$5)^10)))),IF(AE$6&lt;$BB74,"",IF(AE$6=$BB74,$T74,IF(AD74&gt;=$O74,"",IF(AD74*$P74*(1.010145+0.002345*AE$5)^10&gt;$O74,$O74,AD74*$P74*(1.010145+0.002345*AE$5)^10)))))</f>
        <v>#VALUE!</v>
      </c>
      <c r="AF74" s="203" t="e">
        <f>IF($S74="",IF(AND(積算水温計算!AF169=FALSE,積算水温計算!AG169=FALSE),"",IF(AND(積算水温計算!AF169=FALSE,積算水温計算!AG169=TRUE),$N74,IF(AE74&gt;=$O74,"",IF(AE74*$P74*(1.010145+0.002345*AF$5)^10&gt;$O74,$O74,AE74*$P74*(1.010145+0.002345*AF$5)^10)))),IF(AF$6&lt;$BB74,"",IF(AF$6=$BB74,$T74,IF(AE74&gt;=$O74,"",IF(AE74*$P74*(1.010145+0.002345*AF$5)^10&gt;$O74,$O74,AE74*$P74*(1.010145+0.002345*AF$5)^10)))))</f>
        <v>#VALUE!</v>
      </c>
      <c r="AG74" s="203" t="e">
        <f>IF($S74="",IF(AND(積算水温計算!AG169=FALSE,積算水温計算!AH169=FALSE),"",IF(AND(積算水温計算!AG169=FALSE,積算水温計算!AH169=TRUE),$N74,IF(AF74&gt;=$O74,"",IF(AF74*$P74*(1.010145+0.002345*AG$5)^10&gt;$O74,$O74,AF74*$P74*(1.010145+0.002345*AG$5)^10)))),IF(AG$6&lt;$BB74,"",IF(AG$6=$BB74,$T74,IF(AF74&gt;=$O74,"",IF(AF74*$P74*(1.010145+0.002345*AG$5)^10&gt;$O74,$O74,AF74*$P74*(1.010145+0.002345*AG$5)^10)))))</f>
        <v>#VALUE!</v>
      </c>
      <c r="AH74" s="203" t="e">
        <f>IF($S74="",IF(AND(積算水温計算!AH169=FALSE,積算水温計算!AI169=FALSE),"",IF(AND(積算水温計算!AH169=FALSE,積算水温計算!AI169=TRUE),$N74,IF(AG74&gt;=$O74,"",IF(AG74*$P74*(1.010145+0.002345*AH$5)^10&gt;$O74,$O74,AG74*$P74*(1.010145+0.002345*AH$5)^10)))),IF(AH$6&lt;$BB74,"",IF(AH$6=$BB74,$T74,IF(AG74&gt;=$O74,"",IF(AG74*$P74*(1.010145+0.002345*AH$5)^10&gt;$O74,$O74,AG74*$P74*(1.010145+0.002345*AH$5)^10)))))</f>
        <v>#VALUE!</v>
      </c>
      <c r="AI74" s="203" t="e">
        <f>IF($S74="",IF(AND(積算水温計算!AI169=FALSE,積算水温計算!AJ169=FALSE),"",IF(AND(積算水温計算!AI169=FALSE,積算水温計算!AJ169=TRUE),$N74,IF(AH74&gt;=$O74,"",IF(AH74*$P74*(1.010145+0.002345*AI$5)^10&gt;$O74,$O74,AH74*$P74*(1.010145+0.002345*AI$5)^10)))),IF(AI$6&lt;$BB74,"",IF(AI$6=$BB74,$T74,IF(AH74&gt;=$O74,"",IF(AH74*$P74*(1.010145+0.002345*AI$5)^10&gt;$O74,$O74,AH74*$P74*(1.010145+0.002345*AI$5)^10)))))</f>
        <v>#VALUE!</v>
      </c>
      <c r="AJ74" s="203" t="e">
        <f>IF($S74="",IF(AND(積算水温計算!AJ169=FALSE,積算水温計算!AK169=FALSE),"",IF(AND(積算水温計算!AJ169=FALSE,積算水温計算!AK169=TRUE),$N74,IF(AI74&gt;=$O74,"",IF(AI74*$P74*(1.010145+0.002345*AJ$5)^10&gt;$O74,$O74,AI74*$P74*(1.010145+0.002345*AJ$5)^10)))),IF(AJ$6&lt;$BB74,"",IF(AJ$6=$BB74,$T74,IF(AI74&gt;=$O74,"",IF(AI74*$P74*(1.010145+0.002345*AJ$5)^10&gt;$O74,$O74,AI74*$P74*(1.010145+0.002345*AJ$5)^10)))))</f>
        <v>#VALUE!</v>
      </c>
      <c r="AK74" s="203" t="e">
        <f>IF($S74="",IF(AND(積算水温計算!AK169=FALSE,積算水温計算!AL169=FALSE),"",IF(AND(積算水温計算!AK169=FALSE,積算水温計算!AL169=TRUE),$N74,IF(AJ74&gt;=$O74,"",IF(AJ74*$P74*(1.010145+0.002345*AK$5)^10&gt;$O74,$O74,AJ74*$P74*(1.010145+0.002345*AK$5)^10)))),IF(AK$6&lt;$BB74,"",IF(AK$6=$BB74,$T74,IF(AJ74&gt;=$O74,"",IF(AJ74*$P74*(1.010145+0.002345*AK$5)^10&gt;$O74,$O74,AJ74*$P74*(1.010145+0.002345*AK$5)^10)))))</f>
        <v>#VALUE!</v>
      </c>
      <c r="AL74" s="203" t="e">
        <f>IF($S74="",IF(AND(積算水温計算!AL169=FALSE,積算水温計算!AM169=FALSE),"",IF(AND(積算水温計算!AL169=FALSE,積算水温計算!AM169=TRUE),$N74,IF(AK74&gt;=$O74,"",IF(AK74*$P74*(1.010145+0.002345*AL$5)^10&gt;$O74,$O74,AK74*$P74*(1.010145+0.002345*AL$5)^10)))),IF(AL$6&lt;$BB74,"",IF(AL$6=$BB74,$T74,IF(AK74&gt;=$O74,"",IF(AK74*$P74*(1.010145+0.002345*AL$5)^10&gt;$O74,$O74,AK74*$P74*(1.010145+0.002345*AL$5)^10)))))</f>
        <v>#VALUE!</v>
      </c>
      <c r="AM74" s="203" t="e">
        <f>IF($S74="",IF(AND(積算水温計算!AM169=FALSE,積算水温計算!AN169=FALSE),"",IF(AND(積算水温計算!AM169=FALSE,積算水温計算!AN169=TRUE),$N74,IF(AL74&gt;=$O74,"",IF(AL74*$P74*(1.010145+0.002345*AM$5)^10&gt;$O74,$O74,AL74*$P74*(1.010145+0.002345*AM$5)^10)))),IF(AM$6&lt;$BB74,"",IF(AM$6=$BB74,$T74,IF(AL74&gt;=$O74,"",IF(AL74*$P74*(1.010145+0.002345*AM$5)^10&gt;$O74,$O74,AL74*$P74*(1.010145+0.002345*AM$5)^10)))))</f>
        <v>#VALUE!</v>
      </c>
      <c r="AN74" s="203" t="e">
        <f>IF($S74="",IF(AND(積算水温計算!AN169=FALSE,積算水温計算!AO169=FALSE),"",IF(AND(積算水温計算!AN169=FALSE,積算水温計算!AO169=TRUE),$N74,IF(AM74&gt;=$O74,"",IF(AM74*$P74*(1.010145+0.002345*AN$5)^10&gt;$O74,$O74,AM74*$P74*(1.010145+0.002345*AN$5)^10)))),IF(AN$6&lt;$BB74,"",IF(AN$6=$BB74,$T74,IF(AM74&gt;=$O74,"",IF(AM74*$P74*(1.010145+0.002345*AN$5)^10&gt;$O74,$O74,AM74*$P74*(1.010145+0.002345*AN$5)^10)))))</f>
        <v>#VALUE!</v>
      </c>
      <c r="AO74" s="203" t="e">
        <f>IF($S74="",IF(AND(積算水温計算!AO169=FALSE,積算水温計算!AP169=FALSE),"",IF(AND(積算水温計算!AO169=FALSE,積算水温計算!AP169=TRUE),$N74,IF(AN74&gt;=$O74,"",IF(AN74*$P74*(1.010145+0.002345*AO$5)^10&gt;$O74,$O74,AN74*$P74*(1.010145+0.002345*AO$5)^10)))),IF(AO$6&lt;$BB74,"",IF(AO$6=$BB74,$T74,IF(AN74&gt;=$O74,"",IF(AN74*$P74*(1.010145+0.002345*AO$5)^10&gt;$O74,$O74,AN74*$P74*(1.010145+0.002345*AO$5)^10)))))</f>
        <v>#VALUE!</v>
      </c>
      <c r="AP74" s="203" t="e">
        <f>IF($S74="",IF(AND(積算水温計算!AP169=FALSE,積算水温計算!AQ169=FALSE),"",IF(AND(積算水温計算!AP169=FALSE,積算水温計算!AQ169=TRUE),$N74,IF(AO74&gt;=$O74,"",IF(AO74*$P74*(1.010145+0.002345*AP$5)^10&gt;$O74,$O74,AO74*$P74*(1.010145+0.002345*AP$5)^10)))),IF(AP$6&lt;$BB74,"",IF(AP$6=$BB74,$T74,IF(AO74&gt;=$O74,"",IF(AO74*$P74*(1.010145+0.002345*AP$5)^10&gt;$O74,$O74,AO74*$P74*(1.010145+0.002345*AP$5)^10)))))</f>
        <v>#VALUE!</v>
      </c>
      <c r="AQ74" s="204" t="e">
        <f>IF($S74="",IF(AND(積算水温計算!AQ169=FALSE,積算水温計算!AR169=FALSE),"",IF(AND(積算水温計算!AQ169=FALSE,積算水温計算!AR169=TRUE),$N74,IF(AP74&gt;=$O74,"",IF(AP74*$P74*(1.010145+0.002345*AQ$5)^10&gt;$O74,$O74,AP74*$P74*(1.010145+0.002345*AQ$5)^10)))),IF(AQ$6&lt;$BB74,"",IF(AQ$6=$BB74,$T74,IF(AP74&gt;=$O74,"",IF(AP74*$P74*(1.010145+0.002345*AQ$5)^10&gt;$O74,$O74,AP74*$P74*(1.010145+0.002345*AQ$5)^10)))))</f>
        <v>#VALUE!</v>
      </c>
      <c r="AR74" s="205" t="e">
        <f>IF($S74="",IF(AND(積算水温計算!AR169=FALSE,積算水温計算!AS169=FALSE),"",IF(AND(積算水温計算!AR169=FALSE,積算水温計算!AS169=TRUE),$N74,IF(AQ74&gt;=$O74,"",IF(AQ74*$P74*(1.010145+0.002345*AR$5)^10&gt;$O74,$O74,AQ74*$P74*(1.010145+0.002345*AR$5)^10)))),IF(AR$6&lt;$BB74,"",IF(AR$6=$BB74,$T74,IF(AQ74&gt;=$O74,"",IF(AQ74*$P74*(1.010145+0.002345*AR$5)^10&gt;$O74,$O74,AQ74*$P74*(1.010145+0.002345*AR$5)^10)))))</f>
        <v>#VALUE!</v>
      </c>
      <c r="AS74" s="203" t="e">
        <f>IF($S74="",IF(AND(積算水温計算!AS169=FALSE,積算水温計算!AT169=FALSE),"",IF(AND(積算水温計算!AS169=FALSE,積算水温計算!AT169=TRUE),$N74,IF(AR74&gt;=$O74,"",IF(AR74*$P74*(1.010145+0.002345*AS$5)^10&gt;$O74,$O74,AR74*$P74*(1.010145+0.002345*AS$5)^10)))),IF(AS$6&lt;$BB74,"",IF(AS$6=$BB74,$T74,IF(AR74&gt;=$O74,"",IF(AR74*$P74*(1.010145+0.002345*AS$5)^10&gt;$O74,$O74,AR74*$P74*(1.010145+0.002345*AS$5)^10)))))</f>
        <v>#VALUE!</v>
      </c>
      <c r="AT74" s="203" t="e">
        <f>IF($S74="",IF(AND(積算水温計算!AT169=FALSE,積算水温計算!AU169=FALSE),"",IF(AND(積算水温計算!AT169=FALSE,積算水温計算!AU169=TRUE),$N74,IF(AS74&gt;=$O74,"",IF(AS74*$P74*(1.010145+0.002345*AT$5)^10&gt;$O74,$O74,AS74*$P74*(1.010145+0.002345*AT$5)^10)))),IF(AT$6&lt;$BB74,"",IF(AT$6=$BB74,$T74,IF(AS74&gt;=$O74,"",IF(AS74*$P74*(1.010145+0.002345*AT$5)^10&gt;$O74,$O74,AS74*$P74*(1.010145+0.002345*AT$5)^10)))))</f>
        <v>#VALUE!</v>
      </c>
      <c r="AU74" s="203" t="e">
        <f>IF($S74="",IF(AND(積算水温計算!AU169=FALSE,積算水温計算!AV169=FALSE),"",IF(AND(積算水温計算!AU169=FALSE,積算水温計算!AV169=TRUE),$N74,IF(AT74&gt;=$O74,"",IF(AT74*$P74*(1.010145+0.002345*AU$5)^10&gt;$O74,$O74,AT74*$P74*(1.010145+0.002345*AU$5)^10)))),IF(AU$6&lt;$BB74,"",IF(AU$6=$BB74,$T74,IF(AT74&gt;=$O74,"",IF(AT74*$P74*(1.010145+0.002345*AU$5)^10&gt;$O74,$O74,AT74*$P74*(1.010145+0.002345*AU$5)^10)))))</f>
        <v>#VALUE!</v>
      </c>
      <c r="AV74" s="203" t="e">
        <f>IF($S74="",IF(AND(積算水温計算!AV169=FALSE,積算水温計算!AW169=FALSE),"",IF(AND(積算水温計算!AV169=FALSE,積算水温計算!AW169=TRUE),$N74,IF(AU74&gt;=$O74,"",IF(AU74*$P74*(1.010145+0.002345*AV$5)^10&gt;$O74,$O74,AU74*$P74*(1.010145+0.002345*AV$5)^10)))),IF(AV$6&lt;$BB74,"",IF(AV$6=$BB74,$T74,IF(AU74&gt;=$O74,"",IF(AU74*$P74*(1.010145+0.002345*AV$5)^10&gt;$O74,$O74,AU74*$P74*(1.010145+0.002345*AV$5)^10)))))</f>
        <v>#VALUE!</v>
      </c>
      <c r="AW74" s="206" t="e">
        <f>IF($S74="",IF(AND(積算水温計算!AW169=FALSE,積算水温計算!AX169=FALSE),"",IF(AND(積算水温計算!AW169=FALSE,積算水温計算!AX169=TRUE),$N74,IF(AV74&gt;=$O74,"",IF(AV74*$P74*(1.010145+0.002345*AW$5)^10&gt;$O74,$O74,AV74*$P74*(1.010145+0.002345*AW$5)^10)))),IF(AW$6&lt;$BB74,"",IF(AW$6=$BB74,$T74,IF(AV74&gt;=$O74,"",IF(AV74*$P74*(1.010145+0.002345*AW$5)^10&gt;$O74,$O74,AV74*$P74*(1.010145+0.002345*AW$5)^10)))))</f>
        <v>#VALUE!</v>
      </c>
      <c r="AX74" s="207" t="e">
        <f>IF($S74="",IF(AND(積算水温計算!AX169=FALSE,積算水温計算!AY169=FALSE),"",IF(AND(積算水温計算!AX169=FALSE,積算水温計算!AY169=TRUE),$N74,IF(AW74&gt;=$O74,"",IF(AW74*$P74*(1.010145+0.002345*AX$5)^10&gt;$O74,$O74,AW74*$P74*(1.010145+0.002345*AX$5)^10)))),IF(AX$6&lt;$BB74,"",IF(AX$6=$BB74,$T74,IF(AW74&gt;=$O74,"",IF(AW74*$P74*(1.010145+0.002345*AX$5)^10&gt;$O74,$O74,AW74*$P74*(1.010145+0.002345*AX$5)^10)))))</f>
        <v>#VALUE!</v>
      </c>
      <c r="AY74" s="203" t="e">
        <f>IF($S74="",IF(AND(積算水温計算!AY169=FALSE,積算水温計算!AZ169=FALSE),"",IF(AND(積算水温計算!AY169=FALSE,積算水温計算!AZ169=TRUE),$N74,IF(AX74&gt;=$O74,"",IF(AX74*$P74*(1.010145+0.002345*AY$5)^10&gt;$O74,$O74,AX74*$P74*(1.010145+0.002345*AY$5)^10)))),IF(AY$6&lt;$BB74,"",IF(AY$6=$BB74,$T74,IF(AX74&gt;=$O74,"",IF(AX74*$P74*(1.010145+0.002345*AY$5)^10&gt;$O74,$O74,AX74*$P74*(1.010145+0.002345*AY$5)^10)))))</f>
        <v>#VALUE!</v>
      </c>
      <c r="AZ74" s="170" t="str">
        <f t="shared" si="1"/>
        <v/>
      </c>
      <c r="BA74" s="170" t="str">
        <f t="shared" si="2"/>
        <v/>
      </c>
      <c r="BB74" s="170" t="str">
        <f t="shared" si="3"/>
        <v/>
      </c>
      <c r="BC74" s="170" t="str">
        <f t="shared" si="4"/>
        <v/>
      </c>
    </row>
    <row r="75" spans="1:55" x14ac:dyDescent="0.4">
      <c r="A75" s="171" t="str">
        <f>IF(●入力フォーム!A75="","",●入力フォーム!A75)</f>
        <v/>
      </c>
      <c r="B75" s="197" t="str">
        <f>IF(●入力フォーム!B75="","",●入力フォーム!B75)</f>
        <v/>
      </c>
      <c r="C75" s="198" t="str">
        <f>IF(●入力フォーム!C75="","",●入力フォーム!C75)</f>
        <v/>
      </c>
      <c r="D75" s="198" t="str">
        <f>IF(●入力フォーム!D75="","",●入力フォーム!D75)</f>
        <v/>
      </c>
      <c r="E75" s="199" t="str">
        <f>IF(●入力フォーム!E75="","",●入力フォーム!E75)</f>
        <v/>
      </c>
      <c r="F75" s="198" t="str">
        <f>IF(●入力フォーム!F75="","",●入力フォーム!F75)</f>
        <v/>
      </c>
      <c r="G75" s="200" t="str">
        <f>IF(●入力フォーム!G75="","",●入力フォーム!G75)</f>
        <v/>
      </c>
      <c r="H75" s="200" t="str">
        <f>IF(●入力フォーム!H75="","",●入力フォーム!H75)</f>
        <v/>
      </c>
      <c r="I75" s="200" t="str">
        <f>IF(●入力フォーム!I75="","",●入力フォーム!I75)</f>
        <v/>
      </c>
      <c r="J75" s="171" t="str">
        <f>IF(●入力フォーム!J75="","",●入力フォーム!J75)</f>
        <v/>
      </c>
      <c r="K75" s="171" t="str">
        <f>IF(●入力フォーム!K75="","",●入力フォーム!K75)</f>
        <v/>
      </c>
      <c r="L75" s="170" t="str">
        <f>IF(●入力フォーム!L75="","",●入力フォーム!L75)</f>
        <v/>
      </c>
      <c r="M75" s="170">
        <f>IF(●入力フォーム!M75="","",●入力フォーム!M75)</f>
        <v>960</v>
      </c>
      <c r="N75" s="201">
        <f>IF(●入力フォーム!N75="","",●入力フォーム!N75)</f>
        <v>0.4</v>
      </c>
      <c r="O75" s="201">
        <f>IF(●入力フォーム!O75="","",●入力フォーム!O75)</f>
        <v>1.3</v>
      </c>
      <c r="P75" s="201">
        <f>IF(●入力フォーム!P75="","",●入力フォーム!P75)</f>
        <v>1</v>
      </c>
      <c r="Q75" s="202" t="str">
        <f>IF(●入力フォーム!Q75="","",●入力フォーム!Q75)</f>
        <v/>
      </c>
      <c r="R75" s="170" t="str">
        <f>IF(●入力フォーム!R75="","",●入力フォーム!R75)</f>
        <v/>
      </c>
      <c r="S75" s="171" t="str">
        <f>IF(●入力フォーム!S75="","",●入力フォーム!S75)</f>
        <v/>
      </c>
      <c r="T75" s="170" t="str">
        <f>IF(●入力フォーム!T75="","",●入力フォーム!T75)</f>
        <v/>
      </c>
      <c r="U75" s="171" t="str">
        <f>IF(●入力フォーム!U75="","",●入力フォーム!U75)</f>
        <v/>
      </c>
      <c r="V75" s="201" t="str">
        <f t="shared" si="5"/>
        <v/>
      </c>
      <c r="W75" s="170" t="str">
        <f>IF(●入力フォーム!W75="","",●入力フォーム!W75)</f>
        <v/>
      </c>
      <c r="X75" s="203"/>
      <c r="Y75" s="203" t="e">
        <f>IF($S75="",IF(AND(積算水温計算!Y170=FALSE,積算水温計算!Z170=FALSE),"",IF(AND(積算水温計算!Y170=FALSE,積算水温計算!Z170=TRUE),$N75,IF(X75&gt;=$O75,"",IF(X75*$P75*(1.010145+0.002345*Y$5)^10&gt;$O75,$O75,X75*$P75*(1.010145+0.002345*Y$5)^10)))),IF(Y$6&lt;$BB75,"",IF(Y$6=$BB75,$T75,IF(X75&gt;=$O75,"",IF(X75*$P75*(1.010145+0.002345*Y$5)^10&gt;$O75,$O75,X75*$P75*(1.010145+0.002345*Y$5)^10)))))</f>
        <v>#VALUE!</v>
      </c>
      <c r="Z75" s="203" t="e">
        <f>IF($S75="",IF(AND(積算水温計算!Z170=FALSE,積算水温計算!AA170=FALSE),"",IF(AND(積算水温計算!Z170=FALSE,積算水温計算!AA170=TRUE),$N75,IF(Y75&gt;=$O75,"",IF(Y75*$P75*(1.010145+0.002345*Z$5)^10&gt;$O75,$O75,Y75*$P75*(1.010145+0.002345*Z$5)^10)))),IF(Z$6&lt;$BB75,"",IF(Z$6=$BB75,$T75,IF(Y75&gt;=$O75,"",IF(Y75*$P75*(1.010145+0.002345*Z$5)^10&gt;$O75,$O75,Y75*$P75*(1.010145+0.002345*Z$5)^10)))))</f>
        <v>#VALUE!</v>
      </c>
      <c r="AA75" s="203" t="e">
        <f>IF($S75="",IF(AND(積算水温計算!AA170=FALSE,積算水温計算!AB170=FALSE),"",IF(AND(積算水温計算!AA170=FALSE,積算水温計算!AB170=TRUE),$N75,IF(Z75&gt;=$O75,"",IF(Z75*$P75*(1.010145+0.002345*AA$5)^10&gt;$O75,$O75,Z75*$P75*(1.010145+0.002345*AA$5)^10)))),IF(AA$6&lt;$BB75,"",IF(AA$6=$BB75,$T75,IF(Z75&gt;=$O75,"",IF(Z75*$P75*(1.010145+0.002345*AA$5)^10&gt;$O75,$O75,Z75*$P75*(1.010145+0.002345*AA$5)^10)))))</f>
        <v>#VALUE!</v>
      </c>
      <c r="AB75" s="203" t="e">
        <f>IF($S75="",IF(AND(積算水温計算!AB170=FALSE,積算水温計算!AC170=FALSE),"",IF(AND(積算水温計算!AB170=FALSE,積算水温計算!AC170=TRUE),$N75,IF(AA75&gt;=$O75,"",IF(AA75*$P75*(1.010145+0.002345*AB$5)^10&gt;$O75,$O75,AA75*$P75*(1.010145+0.002345*AB$5)^10)))),IF(AB$6&lt;$BB75,"",IF(AB$6=$BB75,$T75,IF(AA75&gt;=$O75,"",IF(AA75*$P75*(1.010145+0.002345*AB$5)^10&gt;$O75,$O75,AA75*$P75*(1.010145+0.002345*AB$5)^10)))))</f>
        <v>#VALUE!</v>
      </c>
      <c r="AC75" s="203" t="e">
        <f>IF($S75="",IF(AND(積算水温計算!AC170=FALSE,積算水温計算!AD170=FALSE),"",IF(AND(積算水温計算!AC170=FALSE,積算水温計算!AD170=TRUE),$N75,IF(AB75&gt;=$O75,"",IF(AB75*$P75*(1.010145+0.002345*AC$5)^10&gt;$O75,$O75,AB75*$P75*(1.010145+0.002345*AC$5)^10)))),IF(AC$6&lt;$BB75,"",IF(AC$6=$BB75,$T75,IF(AB75&gt;=$O75,"",IF(AB75*$P75*(1.010145+0.002345*AC$5)^10&gt;$O75,$O75,AB75*$P75*(1.010145+0.002345*AC$5)^10)))))</f>
        <v>#VALUE!</v>
      </c>
      <c r="AD75" s="203" t="e">
        <f>IF($S75="",IF(AND(積算水温計算!AD170=FALSE,積算水温計算!AE170=FALSE),"",IF(AND(積算水温計算!AD170=FALSE,積算水温計算!AE170=TRUE),$N75,IF(AC75&gt;=$O75,"",IF(AC75*$P75*(1.010145+0.002345*AD$5)^10&gt;$O75,$O75,AC75*$P75*(1.010145+0.002345*AD$5)^10)))),IF(AD$6&lt;$BB75,"",IF(AD$6=$BB75,$T75,IF(AC75&gt;=$O75,"",IF(AC75*$P75*(1.010145+0.002345*AD$5)^10&gt;$O75,$O75,AC75*$P75*(1.010145+0.002345*AD$5)^10)))))</f>
        <v>#VALUE!</v>
      </c>
      <c r="AE75" s="203" t="e">
        <f>IF($S75="",IF(AND(積算水温計算!AE170=FALSE,積算水温計算!AF170=FALSE),"",IF(AND(積算水温計算!AE170=FALSE,積算水温計算!AF170=TRUE),$N75,IF(AD75&gt;=$O75,"",IF(AD75*$P75*(1.010145+0.002345*AE$5)^10&gt;$O75,$O75,AD75*$P75*(1.010145+0.002345*AE$5)^10)))),IF(AE$6&lt;$BB75,"",IF(AE$6=$BB75,$T75,IF(AD75&gt;=$O75,"",IF(AD75*$P75*(1.010145+0.002345*AE$5)^10&gt;$O75,$O75,AD75*$P75*(1.010145+0.002345*AE$5)^10)))))</f>
        <v>#VALUE!</v>
      </c>
      <c r="AF75" s="203" t="e">
        <f>IF($S75="",IF(AND(積算水温計算!AF170=FALSE,積算水温計算!AG170=FALSE),"",IF(AND(積算水温計算!AF170=FALSE,積算水温計算!AG170=TRUE),$N75,IF(AE75&gt;=$O75,"",IF(AE75*$P75*(1.010145+0.002345*AF$5)^10&gt;$O75,$O75,AE75*$P75*(1.010145+0.002345*AF$5)^10)))),IF(AF$6&lt;$BB75,"",IF(AF$6=$BB75,$T75,IF(AE75&gt;=$O75,"",IF(AE75*$P75*(1.010145+0.002345*AF$5)^10&gt;$O75,$O75,AE75*$P75*(1.010145+0.002345*AF$5)^10)))))</f>
        <v>#VALUE!</v>
      </c>
      <c r="AG75" s="203" t="e">
        <f>IF($S75="",IF(AND(積算水温計算!AG170=FALSE,積算水温計算!AH170=FALSE),"",IF(AND(積算水温計算!AG170=FALSE,積算水温計算!AH170=TRUE),$N75,IF(AF75&gt;=$O75,"",IF(AF75*$P75*(1.010145+0.002345*AG$5)^10&gt;$O75,$O75,AF75*$P75*(1.010145+0.002345*AG$5)^10)))),IF(AG$6&lt;$BB75,"",IF(AG$6=$BB75,$T75,IF(AF75&gt;=$O75,"",IF(AF75*$P75*(1.010145+0.002345*AG$5)^10&gt;$O75,$O75,AF75*$P75*(1.010145+0.002345*AG$5)^10)))))</f>
        <v>#VALUE!</v>
      </c>
      <c r="AH75" s="203" t="e">
        <f>IF($S75="",IF(AND(積算水温計算!AH170=FALSE,積算水温計算!AI170=FALSE),"",IF(AND(積算水温計算!AH170=FALSE,積算水温計算!AI170=TRUE),$N75,IF(AG75&gt;=$O75,"",IF(AG75*$P75*(1.010145+0.002345*AH$5)^10&gt;$O75,$O75,AG75*$P75*(1.010145+0.002345*AH$5)^10)))),IF(AH$6&lt;$BB75,"",IF(AH$6=$BB75,$T75,IF(AG75&gt;=$O75,"",IF(AG75*$P75*(1.010145+0.002345*AH$5)^10&gt;$O75,$O75,AG75*$P75*(1.010145+0.002345*AH$5)^10)))))</f>
        <v>#VALUE!</v>
      </c>
      <c r="AI75" s="203" t="e">
        <f>IF($S75="",IF(AND(積算水温計算!AI170=FALSE,積算水温計算!AJ170=FALSE),"",IF(AND(積算水温計算!AI170=FALSE,積算水温計算!AJ170=TRUE),$N75,IF(AH75&gt;=$O75,"",IF(AH75*$P75*(1.010145+0.002345*AI$5)^10&gt;$O75,$O75,AH75*$P75*(1.010145+0.002345*AI$5)^10)))),IF(AI$6&lt;$BB75,"",IF(AI$6=$BB75,$T75,IF(AH75&gt;=$O75,"",IF(AH75*$P75*(1.010145+0.002345*AI$5)^10&gt;$O75,$O75,AH75*$P75*(1.010145+0.002345*AI$5)^10)))))</f>
        <v>#VALUE!</v>
      </c>
      <c r="AJ75" s="203" t="e">
        <f>IF($S75="",IF(AND(積算水温計算!AJ170=FALSE,積算水温計算!AK170=FALSE),"",IF(AND(積算水温計算!AJ170=FALSE,積算水温計算!AK170=TRUE),$N75,IF(AI75&gt;=$O75,"",IF(AI75*$P75*(1.010145+0.002345*AJ$5)^10&gt;$O75,$O75,AI75*$P75*(1.010145+0.002345*AJ$5)^10)))),IF(AJ$6&lt;$BB75,"",IF(AJ$6=$BB75,$T75,IF(AI75&gt;=$O75,"",IF(AI75*$P75*(1.010145+0.002345*AJ$5)^10&gt;$O75,$O75,AI75*$P75*(1.010145+0.002345*AJ$5)^10)))))</f>
        <v>#VALUE!</v>
      </c>
      <c r="AK75" s="203" t="e">
        <f>IF($S75="",IF(AND(積算水温計算!AK170=FALSE,積算水温計算!AL170=FALSE),"",IF(AND(積算水温計算!AK170=FALSE,積算水温計算!AL170=TRUE),$N75,IF(AJ75&gt;=$O75,"",IF(AJ75*$P75*(1.010145+0.002345*AK$5)^10&gt;$O75,$O75,AJ75*$P75*(1.010145+0.002345*AK$5)^10)))),IF(AK$6&lt;$BB75,"",IF(AK$6=$BB75,$T75,IF(AJ75&gt;=$O75,"",IF(AJ75*$P75*(1.010145+0.002345*AK$5)^10&gt;$O75,$O75,AJ75*$P75*(1.010145+0.002345*AK$5)^10)))))</f>
        <v>#VALUE!</v>
      </c>
      <c r="AL75" s="203" t="e">
        <f>IF($S75="",IF(AND(積算水温計算!AL170=FALSE,積算水温計算!AM170=FALSE),"",IF(AND(積算水温計算!AL170=FALSE,積算水温計算!AM170=TRUE),$N75,IF(AK75&gt;=$O75,"",IF(AK75*$P75*(1.010145+0.002345*AL$5)^10&gt;$O75,$O75,AK75*$P75*(1.010145+0.002345*AL$5)^10)))),IF(AL$6&lt;$BB75,"",IF(AL$6=$BB75,$T75,IF(AK75&gt;=$O75,"",IF(AK75*$P75*(1.010145+0.002345*AL$5)^10&gt;$O75,$O75,AK75*$P75*(1.010145+0.002345*AL$5)^10)))))</f>
        <v>#VALUE!</v>
      </c>
      <c r="AM75" s="203" t="e">
        <f>IF($S75="",IF(AND(積算水温計算!AM170=FALSE,積算水温計算!AN170=FALSE),"",IF(AND(積算水温計算!AM170=FALSE,積算水温計算!AN170=TRUE),$N75,IF(AL75&gt;=$O75,"",IF(AL75*$P75*(1.010145+0.002345*AM$5)^10&gt;$O75,$O75,AL75*$P75*(1.010145+0.002345*AM$5)^10)))),IF(AM$6&lt;$BB75,"",IF(AM$6=$BB75,$T75,IF(AL75&gt;=$O75,"",IF(AL75*$P75*(1.010145+0.002345*AM$5)^10&gt;$O75,$O75,AL75*$P75*(1.010145+0.002345*AM$5)^10)))))</f>
        <v>#VALUE!</v>
      </c>
      <c r="AN75" s="203" t="e">
        <f>IF($S75="",IF(AND(積算水温計算!AN170=FALSE,積算水温計算!AO170=FALSE),"",IF(AND(積算水温計算!AN170=FALSE,積算水温計算!AO170=TRUE),$N75,IF(AM75&gt;=$O75,"",IF(AM75*$P75*(1.010145+0.002345*AN$5)^10&gt;$O75,$O75,AM75*$P75*(1.010145+0.002345*AN$5)^10)))),IF(AN$6&lt;$BB75,"",IF(AN$6=$BB75,$T75,IF(AM75&gt;=$O75,"",IF(AM75*$P75*(1.010145+0.002345*AN$5)^10&gt;$O75,$O75,AM75*$P75*(1.010145+0.002345*AN$5)^10)))))</f>
        <v>#VALUE!</v>
      </c>
      <c r="AO75" s="203" t="e">
        <f>IF($S75="",IF(AND(積算水温計算!AO170=FALSE,積算水温計算!AP170=FALSE),"",IF(AND(積算水温計算!AO170=FALSE,積算水温計算!AP170=TRUE),$N75,IF(AN75&gt;=$O75,"",IF(AN75*$P75*(1.010145+0.002345*AO$5)^10&gt;$O75,$O75,AN75*$P75*(1.010145+0.002345*AO$5)^10)))),IF(AO$6&lt;$BB75,"",IF(AO$6=$BB75,$T75,IF(AN75&gt;=$O75,"",IF(AN75*$P75*(1.010145+0.002345*AO$5)^10&gt;$O75,$O75,AN75*$P75*(1.010145+0.002345*AO$5)^10)))))</f>
        <v>#VALUE!</v>
      </c>
      <c r="AP75" s="203" t="e">
        <f>IF($S75="",IF(AND(積算水温計算!AP170=FALSE,積算水温計算!AQ170=FALSE),"",IF(AND(積算水温計算!AP170=FALSE,積算水温計算!AQ170=TRUE),$N75,IF(AO75&gt;=$O75,"",IF(AO75*$P75*(1.010145+0.002345*AP$5)^10&gt;$O75,$O75,AO75*$P75*(1.010145+0.002345*AP$5)^10)))),IF(AP$6&lt;$BB75,"",IF(AP$6=$BB75,$T75,IF(AO75&gt;=$O75,"",IF(AO75*$P75*(1.010145+0.002345*AP$5)^10&gt;$O75,$O75,AO75*$P75*(1.010145+0.002345*AP$5)^10)))))</f>
        <v>#VALUE!</v>
      </c>
      <c r="AQ75" s="204" t="e">
        <f>IF($S75="",IF(AND(積算水温計算!AQ170=FALSE,積算水温計算!AR170=FALSE),"",IF(AND(積算水温計算!AQ170=FALSE,積算水温計算!AR170=TRUE),$N75,IF(AP75&gt;=$O75,"",IF(AP75*$P75*(1.010145+0.002345*AQ$5)^10&gt;$O75,$O75,AP75*$P75*(1.010145+0.002345*AQ$5)^10)))),IF(AQ$6&lt;$BB75,"",IF(AQ$6=$BB75,$T75,IF(AP75&gt;=$O75,"",IF(AP75*$P75*(1.010145+0.002345*AQ$5)^10&gt;$O75,$O75,AP75*$P75*(1.010145+0.002345*AQ$5)^10)))))</f>
        <v>#VALUE!</v>
      </c>
      <c r="AR75" s="205" t="e">
        <f>IF($S75="",IF(AND(積算水温計算!AR170=FALSE,積算水温計算!AS170=FALSE),"",IF(AND(積算水温計算!AR170=FALSE,積算水温計算!AS170=TRUE),$N75,IF(AQ75&gt;=$O75,"",IF(AQ75*$P75*(1.010145+0.002345*AR$5)^10&gt;$O75,$O75,AQ75*$P75*(1.010145+0.002345*AR$5)^10)))),IF(AR$6&lt;$BB75,"",IF(AR$6=$BB75,$T75,IF(AQ75&gt;=$O75,"",IF(AQ75*$P75*(1.010145+0.002345*AR$5)^10&gt;$O75,$O75,AQ75*$P75*(1.010145+0.002345*AR$5)^10)))))</f>
        <v>#VALUE!</v>
      </c>
      <c r="AS75" s="203" t="e">
        <f>IF($S75="",IF(AND(積算水温計算!AS170=FALSE,積算水温計算!AT170=FALSE),"",IF(AND(積算水温計算!AS170=FALSE,積算水温計算!AT170=TRUE),$N75,IF(AR75&gt;=$O75,"",IF(AR75*$P75*(1.010145+0.002345*AS$5)^10&gt;$O75,$O75,AR75*$P75*(1.010145+0.002345*AS$5)^10)))),IF(AS$6&lt;$BB75,"",IF(AS$6=$BB75,$T75,IF(AR75&gt;=$O75,"",IF(AR75*$P75*(1.010145+0.002345*AS$5)^10&gt;$O75,$O75,AR75*$P75*(1.010145+0.002345*AS$5)^10)))))</f>
        <v>#VALUE!</v>
      </c>
      <c r="AT75" s="203" t="e">
        <f>IF($S75="",IF(AND(積算水温計算!AT170=FALSE,積算水温計算!AU170=FALSE),"",IF(AND(積算水温計算!AT170=FALSE,積算水温計算!AU170=TRUE),$N75,IF(AS75&gt;=$O75,"",IF(AS75*$P75*(1.010145+0.002345*AT$5)^10&gt;$O75,$O75,AS75*$P75*(1.010145+0.002345*AT$5)^10)))),IF(AT$6&lt;$BB75,"",IF(AT$6=$BB75,$T75,IF(AS75&gt;=$O75,"",IF(AS75*$P75*(1.010145+0.002345*AT$5)^10&gt;$O75,$O75,AS75*$P75*(1.010145+0.002345*AT$5)^10)))))</f>
        <v>#VALUE!</v>
      </c>
      <c r="AU75" s="203" t="e">
        <f>IF($S75="",IF(AND(積算水温計算!AU170=FALSE,積算水温計算!AV170=FALSE),"",IF(AND(積算水温計算!AU170=FALSE,積算水温計算!AV170=TRUE),$N75,IF(AT75&gt;=$O75,"",IF(AT75*$P75*(1.010145+0.002345*AU$5)^10&gt;$O75,$O75,AT75*$P75*(1.010145+0.002345*AU$5)^10)))),IF(AU$6&lt;$BB75,"",IF(AU$6=$BB75,$T75,IF(AT75&gt;=$O75,"",IF(AT75*$P75*(1.010145+0.002345*AU$5)^10&gt;$O75,$O75,AT75*$P75*(1.010145+0.002345*AU$5)^10)))))</f>
        <v>#VALUE!</v>
      </c>
      <c r="AV75" s="203" t="e">
        <f>IF($S75="",IF(AND(積算水温計算!AV170=FALSE,積算水温計算!AW170=FALSE),"",IF(AND(積算水温計算!AV170=FALSE,積算水温計算!AW170=TRUE),$N75,IF(AU75&gt;=$O75,"",IF(AU75*$P75*(1.010145+0.002345*AV$5)^10&gt;$O75,$O75,AU75*$P75*(1.010145+0.002345*AV$5)^10)))),IF(AV$6&lt;$BB75,"",IF(AV$6=$BB75,$T75,IF(AU75&gt;=$O75,"",IF(AU75*$P75*(1.010145+0.002345*AV$5)^10&gt;$O75,$O75,AU75*$P75*(1.010145+0.002345*AV$5)^10)))))</f>
        <v>#VALUE!</v>
      </c>
      <c r="AW75" s="206" t="e">
        <f>IF($S75="",IF(AND(積算水温計算!AW170=FALSE,積算水温計算!AX170=FALSE),"",IF(AND(積算水温計算!AW170=FALSE,積算水温計算!AX170=TRUE),$N75,IF(AV75&gt;=$O75,"",IF(AV75*$P75*(1.010145+0.002345*AW$5)^10&gt;$O75,$O75,AV75*$P75*(1.010145+0.002345*AW$5)^10)))),IF(AW$6&lt;$BB75,"",IF(AW$6=$BB75,$T75,IF(AV75&gt;=$O75,"",IF(AV75*$P75*(1.010145+0.002345*AW$5)^10&gt;$O75,$O75,AV75*$P75*(1.010145+0.002345*AW$5)^10)))))</f>
        <v>#VALUE!</v>
      </c>
      <c r="AX75" s="207" t="e">
        <f>IF($S75="",IF(AND(積算水温計算!AX170=FALSE,積算水温計算!AY170=FALSE),"",IF(AND(積算水温計算!AX170=FALSE,積算水温計算!AY170=TRUE),$N75,IF(AW75&gt;=$O75,"",IF(AW75*$P75*(1.010145+0.002345*AX$5)^10&gt;$O75,$O75,AW75*$P75*(1.010145+0.002345*AX$5)^10)))),IF(AX$6&lt;$BB75,"",IF(AX$6=$BB75,$T75,IF(AW75&gt;=$O75,"",IF(AW75*$P75*(1.010145+0.002345*AX$5)^10&gt;$O75,$O75,AW75*$P75*(1.010145+0.002345*AX$5)^10)))))</f>
        <v>#VALUE!</v>
      </c>
      <c r="AY75" s="203" t="e">
        <f>IF($S75="",IF(AND(積算水温計算!AY170=FALSE,積算水温計算!AZ170=FALSE),"",IF(AND(積算水温計算!AY170=FALSE,積算水温計算!AZ170=TRUE),$N75,IF(AX75&gt;=$O75,"",IF(AX75*$P75*(1.010145+0.002345*AY$5)^10&gt;$O75,$O75,AX75*$P75*(1.010145+0.002345*AY$5)^10)))),IF(AY$6&lt;$BB75,"",IF(AY$6=$BB75,$T75,IF(AX75&gt;=$O75,"",IF(AX75*$P75*(1.010145+0.002345*AY$5)^10&gt;$O75,$O75,AX75*$P75*(1.010145+0.002345*AY$5)^10)))))</f>
        <v>#VALUE!</v>
      </c>
      <c r="AZ75" s="170" t="str">
        <f t="shared" ref="AZ75:AZ99" si="6">IF(K75="","",VLOOKUP(K75,$BE$3:$BF$29,2,FALSE))</f>
        <v/>
      </c>
      <c r="BA75" s="170" t="str">
        <f t="shared" ref="BA75:BA99" si="7">IF(Q75="","",VLOOKUP(Q75,$BE$3:$BF$29,2,FALSE))</f>
        <v/>
      </c>
      <c r="BB75" s="170" t="str">
        <f t="shared" ref="BB75:BB99" si="8">IF(S75="","",VLOOKUP(S75,$BE$3:$BF$29,2,FALSE))</f>
        <v/>
      </c>
      <c r="BC75" s="170" t="str">
        <f t="shared" ref="BC75:BC99" si="9">IF(U75="","",VLOOKUP(U75,$BE$3:$BF$29,2,FALSE))</f>
        <v/>
      </c>
    </row>
    <row r="76" spans="1:55" x14ac:dyDescent="0.4">
      <c r="A76" s="171" t="str">
        <f>IF(●入力フォーム!A76="","",●入力フォーム!A76)</f>
        <v/>
      </c>
      <c r="B76" s="197" t="str">
        <f>IF(●入力フォーム!B76="","",●入力フォーム!B76)</f>
        <v/>
      </c>
      <c r="C76" s="198" t="str">
        <f>IF(●入力フォーム!C76="","",●入力フォーム!C76)</f>
        <v/>
      </c>
      <c r="D76" s="198" t="str">
        <f>IF(●入力フォーム!D76="","",●入力フォーム!D76)</f>
        <v/>
      </c>
      <c r="E76" s="199" t="str">
        <f>IF(●入力フォーム!E76="","",●入力フォーム!E76)</f>
        <v/>
      </c>
      <c r="F76" s="198" t="str">
        <f>IF(●入力フォーム!F76="","",●入力フォーム!F76)</f>
        <v/>
      </c>
      <c r="G76" s="200" t="str">
        <f>IF(●入力フォーム!G76="","",●入力フォーム!G76)</f>
        <v/>
      </c>
      <c r="H76" s="200" t="str">
        <f>IF(●入力フォーム!H76="","",●入力フォーム!H76)</f>
        <v/>
      </c>
      <c r="I76" s="200" t="str">
        <f>IF(●入力フォーム!I76="","",●入力フォーム!I76)</f>
        <v/>
      </c>
      <c r="J76" s="171" t="str">
        <f>IF(●入力フォーム!J76="","",●入力フォーム!J76)</f>
        <v/>
      </c>
      <c r="K76" s="171" t="str">
        <f>IF(●入力フォーム!K76="","",●入力フォーム!K76)</f>
        <v/>
      </c>
      <c r="L76" s="170" t="str">
        <f>IF(●入力フォーム!L76="","",●入力フォーム!L76)</f>
        <v/>
      </c>
      <c r="M76" s="170">
        <f>IF(●入力フォーム!M76="","",●入力フォーム!M76)</f>
        <v>960</v>
      </c>
      <c r="N76" s="201">
        <f>IF(●入力フォーム!N76="","",●入力フォーム!N76)</f>
        <v>0.4</v>
      </c>
      <c r="O76" s="201">
        <f>IF(●入力フォーム!O76="","",●入力フォーム!O76)</f>
        <v>1.3</v>
      </c>
      <c r="P76" s="201">
        <f>IF(●入力フォーム!P76="","",●入力フォーム!P76)</f>
        <v>1</v>
      </c>
      <c r="Q76" s="202" t="str">
        <f>IF(●入力フォーム!Q76="","",●入力フォーム!Q76)</f>
        <v/>
      </c>
      <c r="R76" s="170" t="str">
        <f>IF(●入力フォーム!R76="","",●入力フォーム!R76)</f>
        <v/>
      </c>
      <c r="S76" s="171" t="str">
        <f>IF(●入力フォーム!S76="","",●入力フォーム!S76)</f>
        <v/>
      </c>
      <c r="T76" s="170" t="str">
        <f>IF(●入力フォーム!T76="","",●入力フォーム!T76)</f>
        <v/>
      </c>
      <c r="U76" s="171" t="str">
        <f>IF(●入力フォーム!U76="","",●入力フォーム!U76)</f>
        <v/>
      </c>
      <c r="V76" s="201" t="str">
        <f t="shared" si="5"/>
        <v/>
      </c>
      <c r="W76" s="170" t="str">
        <f>IF(●入力フォーム!W76="","",●入力フォーム!W76)</f>
        <v/>
      </c>
      <c r="X76" s="203"/>
      <c r="Y76" s="203" t="e">
        <f>IF($S76="",IF(AND(積算水温計算!Y171=FALSE,積算水温計算!Z171=FALSE),"",IF(AND(積算水温計算!Y171=FALSE,積算水温計算!Z171=TRUE),$N76,IF(X76&gt;=$O76,"",IF(X76*$P76*(1.010145+0.002345*Y$5)^10&gt;$O76,$O76,X76*$P76*(1.010145+0.002345*Y$5)^10)))),IF(Y$6&lt;$BB76,"",IF(Y$6=$BB76,$T76,IF(X76&gt;=$O76,"",IF(X76*$P76*(1.010145+0.002345*Y$5)^10&gt;$O76,$O76,X76*$P76*(1.010145+0.002345*Y$5)^10)))))</f>
        <v>#VALUE!</v>
      </c>
      <c r="Z76" s="203" t="e">
        <f>IF($S76="",IF(AND(積算水温計算!Z171=FALSE,積算水温計算!AA171=FALSE),"",IF(AND(積算水温計算!Z171=FALSE,積算水温計算!AA171=TRUE),$N76,IF(Y76&gt;=$O76,"",IF(Y76*$P76*(1.010145+0.002345*Z$5)^10&gt;$O76,$O76,Y76*$P76*(1.010145+0.002345*Z$5)^10)))),IF(Z$6&lt;$BB76,"",IF(Z$6=$BB76,$T76,IF(Y76&gt;=$O76,"",IF(Y76*$P76*(1.010145+0.002345*Z$5)^10&gt;$O76,$O76,Y76*$P76*(1.010145+0.002345*Z$5)^10)))))</f>
        <v>#VALUE!</v>
      </c>
      <c r="AA76" s="203" t="e">
        <f>IF($S76="",IF(AND(積算水温計算!AA171=FALSE,積算水温計算!AB171=FALSE),"",IF(AND(積算水温計算!AA171=FALSE,積算水温計算!AB171=TRUE),$N76,IF(Z76&gt;=$O76,"",IF(Z76*$P76*(1.010145+0.002345*AA$5)^10&gt;$O76,$O76,Z76*$P76*(1.010145+0.002345*AA$5)^10)))),IF(AA$6&lt;$BB76,"",IF(AA$6=$BB76,$T76,IF(Z76&gt;=$O76,"",IF(Z76*$P76*(1.010145+0.002345*AA$5)^10&gt;$O76,$O76,Z76*$P76*(1.010145+0.002345*AA$5)^10)))))</f>
        <v>#VALUE!</v>
      </c>
      <c r="AB76" s="203" t="e">
        <f>IF($S76="",IF(AND(積算水温計算!AB171=FALSE,積算水温計算!AC171=FALSE),"",IF(AND(積算水温計算!AB171=FALSE,積算水温計算!AC171=TRUE),$N76,IF(AA76&gt;=$O76,"",IF(AA76*$P76*(1.010145+0.002345*AB$5)^10&gt;$O76,$O76,AA76*$P76*(1.010145+0.002345*AB$5)^10)))),IF(AB$6&lt;$BB76,"",IF(AB$6=$BB76,$T76,IF(AA76&gt;=$O76,"",IF(AA76*$P76*(1.010145+0.002345*AB$5)^10&gt;$O76,$O76,AA76*$P76*(1.010145+0.002345*AB$5)^10)))))</f>
        <v>#VALUE!</v>
      </c>
      <c r="AC76" s="203" t="e">
        <f>IF($S76="",IF(AND(積算水温計算!AC171=FALSE,積算水温計算!AD171=FALSE),"",IF(AND(積算水温計算!AC171=FALSE,積算水温計算!AD171=TRUE),$N76,IF(AB76&gt;=$O76,"",IF(AB76*$P76*(1.010145+0.002345*AC$5)^10&gt;$O76,$O76,AB76*$P76*(1.010145+0.002345*AC$5)^10)))),IF(AC$6&lt;$BB76,"",IF(AC$6=$BB76,$T76,IF(AB76&gt;=$O76,"",IF(AB76*$P76*(1.010145+0.002345*AC$5)^10&gt;$O76,$O76,AB76*$P76*(1.010145+0.002345*AC$5)^10)))))</f>
        <v>#VALUE!</v>
      </c>
      <c r="AD76" s="203" t="e">
        <f>IF($S76="",IF(AND(積算水温計算!AD171=FALSE,積算水温計算!AE171=FALSE),"",IF(AND(積算水温計算!AD171=FALSE,積算水温計算!AE171=TRUE),$N76,IF(AC76&gt;=$O76,"",IF(AC76*$P76*(1.010145+0.002345*AD$5)^10&gt;$O76,$O76,AC76*$P76*(1.010145+0.002345*AD$5)^10)))),IF(AD$6&lt;$BB76,"",IF(AD$6=$BB76,$T76,IF(AC76&gt;=$O76,"",IF(AC76*$P76*(1.010145+0.002345*AD$5)^10&gt;$O76,$O76,AC76*$P76*(1.010145+0.002345*AD$5)^10)))))</f>
        <v>#VALUE!</v>
      </c>
      <c r="AE76" s="203" t="e">
        <f>IF($S76="",IF(AND(積算水温計算!AE171=FALSE,積算水温計算!AF171=FALSE),"",IF(AND(積算水温計算!AE171=FALSE,積算水温計算!AF171=TRUE),$N76,IF(AD76&gt;=$O76,"",IF(AD76*$P76*(1.010145+0.002345*AE$5)^10&gt;$O76,$O76,AD76*$P76*(1.010145+0.002345*AE$5)^10)))),IF(AE$6&lt;$BB76,"",IF(AE$6=$BB76,$T76,IF(AD76&gt;=$O76,"",IF(AD76*$P76*(1.010145+0.002345*AE$5)^10&gt;$O76,$O76,AD76*$P76*(1.010145+0.002345*AE$5)^10)))))</f>
        <v>#VALUE!</v>
      </c>
      <c r="AF76" s="203" t="e">
        <f>IF($S76="",IF(AND(積算水温計算!AF171=FALSE,積算水温計算!AG171=FALSE),"",IF(AND(積算水温計算!AF171=FALSE,積算水温計算!AG171=TRUE),$N76,IF(AE76&gt;=$O76,"",IF(AE76*$P76*(1.010145+0.002345*AF$5)^10&gt;$O76,$O76,AE76*$P76*(1.010145+0.002345*AF$5)^10)))),IF(AF$6&lt;$BB76,"",IF(AF$6=$BB76,$T76,IF(AE76&gt;=$O76,"",IF(AE76*$P76*(1.010145+0.002345*AF$5)^10&gt;$O76,$O76,AE76*$P76*(1.010145+0.002345*AF$5)^10)))))</f>
        <v>#VALUE!</v>
      </c>
      <c r="AG76" s="203" t="e">
        <f>IF($S76="",IF(AND(積算水温計算!AG171=FALSE,積算水温計算!AH171=FALSE),"",IF(AND(積算水温計算!AG171=FALSE,積算水温計算!AH171=TRUE),$N76,IF(AF76&gt;=$O76,"",IF(AF76*$P76*(1.010145+0.002345*AG$5)^10&gt;$O76,$O76,AF76*$P76*(1.010145+0.002345*AG$5)^10)))),IF(AG$6&lt;$BB76,"",IF(AG$6=$BB76,$T76,IF(AF76&gt;=$O76,"",IF(AF76*$P76*(1.010145+0.002345*AG$5)^10&gt;$O76,$O76,AF76*$P76*(1.010145+0.002345*AG$5)^10)))))</f>
        <v>#VALUE!</v>
      </c>
      <c r="AH76" s="203" t="e">
        <f>IF($S76="",IF(AND(積算水温計算!AH171=FALSE,積算水温計算!AI171=FALSE),"",IF(AND(積算水温計算!AH171=FALSE,積算水温計算!AI171=TRUE),$N76,IF(AG76&gt;=$O76,"",IF(AG76*$P76*(1.010145+0.002345*AH$5)^10&gt;$O76,$O76,AG76*$P76*(1.010145+0.002345*AH$5)^10)))),IF(AH$6&lt;$BB76,"",IF(AH$6=$BB76,$T76,IF(AG76&gt;=$O76,"",IF(AG76*$P76*(1.010145+0.002345*AH$5)^10&gt;$O76,$O76,AG76*$P76*(1.010145+0.002345*AH$5)^10)))))</f>
        <v>#VALUE!</v>
      </c>
      <c r="AI76" s="203" t="e">
        <f>IF($S76="",IF(AND(積算水温計算!AI171=FALSE,積算水温計算!AJ171=FALSE),"",IF(AND(積算水温計算!AI171=FALSE,積算水温計算!AJ171=TRUE),$N76,IF(AH76&gt;=$O76,"",IF(AH76*$P76*(1.010145+0.002345*AI$5)^10&gt;$O76,$O76,AH76*$P76*(1.010145+0.002345*AI$5)^10)))),IF(AI$6&lt;$BB76,"",IF(AI$6=$BB76,$T76,IF(AH76&gt;=$O76,"",IF(AH76*$P76*(1.010145+0.002345*AI$5)^10&gt;$O76,$O76,AH76*$P76*(1.010145+0.002345*AI$5)^10)))))</f>
        <v>#VALUE!</v>
      </c>
      <c r="AJ76" s="203" t="e">
        <f>IF($S76="",IF(AND(積算水温計算!AJ171=FALSE,積算水温計算!AK171=FALSE),"",IF(AND(積算水温計算!AJ171=FALSE,積算水温計算!AK171=TRUE),$N76,IF(AI76&gt;=$O76,"",IF(AI76*$P76*(1.010145+0.002345*AJ$5)^10&gt;$O76,$O76,AI76*$P76*(1.010145+0.002345*AJ$5)^10)))),IF(AJ$6&lt;$BB76,"",IF(AJ$6=$BB76,$T76,IF(AI76&gt;=$O76,"",IF(AI76*$P76*(1.010145+0.002345*AJ$5)^10&gt;$O76,$O76,AI76*$P76*(1.010145+0.002345*AJ$5)^10)))))</f>
        <v>#VALUE!</v>
      </c>
      <c r="AK76" s="203" t="e">
        <f>IF($S76="",IF(AND(積算水温計算!AK171=FALSE,積算水温計算!AL171=FALSE),"",IF(AND(積算水温計算!AK171=FALSE,積算水温計算!AL171=TRUE),$N76,IF(AJ76&gt;=$O76,"",IF(AJ76*$P76*(1.010145+0.002345*AK$5)^10&gt;$O76,$O76,AJ76*$P76*(1.010145+0.002345*AK$5)^10)))),IF(AK$6&lt;$BB76,"",IF(AK$6=$BB76,$T76,IF(AJ76&gt;=$O76,"",IF(AJ76*$P76*(1.010145+0.002345*AK$5)^10&gt;$O76,$O76,AJ76*$P76*(1.010145+0.002345*AK$5)^10)))))</f>
        <v>#VALUE!</v>
      </c>
      <c r="AL76" s="203" t="e">
        <f>IF($S76="",IF(AND(積算水温計算!AL171=FALSE,積算水温計算!AM171=FALSE),"",IF(AND(積算水温計算!AL171=FALSE,積算水温計算!AM171=TRUE),$N76,IF(AK76&gt;=$O76,"",IF(AK76*$P76*(1.010145+0.002345*AL$5)^10&gt;$O76,$O76,AK76*$P76*(1.010145+0.002345*AL$5)^10)))),IF(AL$6&lt;$BB76,"",IF(AL$6=$BB76,$T76,IF(AK76&gt;=$O76,"",IF(AK76*$P76*(1.010145+0.002345*AL$5)^10&gt;$O76,$O76,AK76*$P76*(1.010145+0.002345*AL$5)^10)))))</f>
        <v>#VALUE!</v>
      </c>
      <c r="AM76" s="203" t="e">
        <f>IF($S76="",IF(AND(積算水温計算!AM171=FALSE,積算水温計算!AN171=FALSE),"",IF(AND(積算水温計算!AM171=FALSE,積算水温計算!AN171=TRUE),$N76,IF(AL76&gt;=$O76,"",IF(AL76*$P76*(1.010145+0.002345*AM$5)^10&gt;$O76,$O76,AL76*$P76*(1.010145+0.002345*AM$5)^10)))),IF(AM$6&lt;$BB76,"",IF(AM$6=$BB76,$T76,IF(AL76&gt;=$O76,"",IF(AL76*$P76*(1.010145+0.002345*AM$5)^10&gt;$O76,$O76,AL76*$P76*(1.010145+0.002345*AM$5)^10)))))</f>
        <v>#VALUE!</v>
      </c>
      <c r="AN76" s="203" t="e">
        <f>IF($S76="",IF(AND(積算水温計算!AN171=FALSE,積算水温計算!AO171=FALSE),"",IF(AND(積算水温計算!AN171=FALSE,積算水温計算!AO171=TRUE),$N76,IF(AM76&gt;=$O76,"",IF(AM76*$P76*(1.010145+0.002345*AN$5)^10&gt;$O76,$O76,AM76*$P76*(1.010145+0.002345*AN$5)^10)))),IF(AN$6&lt;$BB76,"",IF(AN$6=$BB76,$T76,IF(AM76&gt;=$O76,"",IF(AM76*$P76*(1.010145+0.002345*AN$5)^10&gt;$O76,$O76,AM76*$P76*(1.010145+0.002345*AN$5)^10)))))</f>
        <v>#VALUE!</v>
      </c>
      <c r="AO76" s="203" t="e">
        <f>IF($S76="",IF(AND(積算水温計算!AO171=FALSE,積算水温計算!AP171=FALSE),"",IF(AND(積算水温計算!AO171=FALSE,積算水温計算!AP171=TRUE),$N76,IF(AN76&gt;=$O76,"",IF(AN76*$P76*(1.010145+0.002345*AO$5)^10&gt;$O76,$O76,AN76*$P76*(1.010145+0.002345*AO$5)^10)))),IF(AO$6&lt;$BB76,"",IF(AO$6=$BB76,$T76,IF(AN76&gt;=$O76,"",IF(AN76*$P76*(1.010145+0.002345*AO$5)^10&gt;$O76,$O76,AN76*$P76*(1.010145+0.002345*AO$5)^10)))))</f>
        <v>#VALUE!</v>
      </c>
      <c r="AP76" s="203" t="e">
        <f>IF($S76="",IF(AND(積算水温計算!AP171=FALSE,積算水温計算!AQ171=FALSE),"",IF(AND(積算水温計算!AP171=FALSE,積算水温計算!AQ171=TRUE),$N76,IF(AO76&gt;=$O76,"",IF(AO76*$P76*(1.010145+0.002345*AP$5)^10&gt;$O76,$O76,AO76*$P76*(1.010145+0.002345*AP$5)^10)))),IF(AP$6&lt;$BB76,"",IF(AP$6=$BB76,$T76,IF(AO76&gt;=$O76,"",IF(AO76*$P76*(1.010145+0.002345*AP$5)^10&gt;$O76,$O76,AO76*$P76*(1.010145+0.002345*AP$5)^10)))))</f>
        <v>#VALUE!</v>
      </c>
      <c r="AQ76" s="204" t="e">
        <f>IF($S76="",IF(AND(積算水温計算!AQ171=FALSE,積算水温計算!AR171=FALSE),"",IF(AND(積算水温計算!AQ171=FALSE,積算水温計算!AR171=TRUE),$N76,IF(AP76&gt;=$O76,"",IF(AP76*$P76*(1.010145+0.002345*AQ$5)^10&gt;$O76,$O76,AP76*$P76*(1.010145+0.002345*AQ$5)^10)))),IF(AQ$6&lt;$BB76,"",IF(AQ$6=$BB76,$T76,IF(AP76&gt;=$O76,"",IF(AP76*$P76*(1.010145+0.002345*AQ$5)^10&gt;$O76,$O76,AP76*$P76*(1.010145+0.002345*AQ$5)^10)))))</f>
        <v>#VALUE!</v>
      </c>
      <c r="AR76" s="205" t="e">
        <f>IF($S76="",IF(AND(積算水温計算!AR171=FALSE,積算水温計算!AS171=FALSE),"",IF(AND(積算水温計算!AR171=FALSE,積算水温計算!AS171=TRUE),$N76,IF(AQ76&gt;=$O76,"",IF(AQ76*$P76*(1.010145+0.002345*AR$5)^10&gt;$O76,$O76,AQ76*$P76*(1.010145+0.002345*AR$5)^10)))),IF(AR$6&lt;$BB76,"",IF(AR$6=$BB76,$T76,IF(AQ76&gt;=$O76,"",IF(AQ76*$P76*(1.010145+0.002345*AR$5)^10&gt;$O76,$O76,AQ76*$P76*(1.010145+0.002345*AR$5)^10)))))</f>
        <v>#VALUE!</v>
      </c>
      <c r="AS76" s="203" t="e">
        <f>IF($S76="",IF(AND(積算水温計算!AS171=FALSE,積算水温計算!AT171=FALSE),"",IF(AND(積算水温計算!AS171=FALSE,積算水温計算!AT171=TRUE),$N76,IF(AR76&gt;=$O76,"",IF(AR76*$P76*(1.010145+0.002345*AS$5)^10&gt;$O76,$O76,AR76*$P76*(1.010145+0.002345*AS$5)^10)))),IF(AS$6&lt;$BB76,"",IF(AS$6=$BB76,$T76,IF(AR76&gt;=$O76,"",IF(AR76*$P76*(1.010145+0.002345*AS$5)^10&gt;$O76,$O76,AR76*$P76*(1.010145+0.002345*AS$5)^10)))))</f>
        <v>#VALUE!</v>
      </c>
      <c r="AT76" s="203" t="e">
        <f>IF($S76="",IF(AND(積算水温計算!AT171=FALSE,積算水温計算!AU171=FALSE),"",IF(AND(積算水温計算!AT171=FALSE,積算水温計算!AU171=TRUE),$N76,IF(AS76&gt;=$O76,"",IF(AS76*$P76*(1.010145+0.002345*AT$5)^10&gt;$O76,$O76,AS76*$P76*(1.010145+0.002345*AT$5)^10)))),IF(AT$6&lt;$BB76,"",IF(AT$6=$BB76,$T76,IF(AS76&gt;=$O76,"",IF(AS76*$P76*(1.010145+0.002345*AT$5)^10&gt;$O76,$O76,AS76*$P76*(1.010145+0.002345*AT$5)^10)))))</f>
        <v>#VALUE!</v>
      </c>
      <c r="AU76" s="203" t="e">
        <f>IF($S76="",IF(AND(積算水温計算!AU171=FALSE,積算水温計算!AV171=FALSE),"",IF(AND(積算水温計算!AU171=FALSE,積算水温計算!AV171=TRUE),$N76,IF(AT76&gt;=$O76,"",IF(AT76*$P76*(1.010145+0.002345*AU$5)^10&gt;$O76,$O76,AT76*$P76*(1.010145+0.002345*AU$5)^10)))),IF(AU$6&lt;$BB76,"",IF(AU$6=$BB76,$T76,IF(AT76&gt;=$O76,"",IF(AT76*$P76*(1.010145+0.002345*AU$5)^10&gt;$O76,$O76,AT76*$P76*(1.010145+0.002345*AU$5)^10)))))</f>
        <v>#VALUE!</v>
      </c>
      <c r="AV76" s="203" t="e">
        <f>IF($S76="",IF(AND(積算水温計算!AV171=FALSE,積算水温計算!AW171=FALSE),"",IF(AND(積算水温計算!AV171=FALSE,積算水温計算!AW171=TRUE),$N76,IF(AU76&gt;=$O76,"",IF(AU76*$P76*(1.010145+0.002345*AV$5)^10&gt;$O76,$O76,AU76*$P76*(1.010145+0.002345*AV$5)^10)))),IF(AV$6&lt;$BB76,"",IF(AV$6=$BB76,$T76,IF(AU76&gt;=$O76,"",IF(AU76*$P76*(1.010145+0.002345*AV$5)^10&gt;$O76,$O76,AU76*$P76*(1.010145+0.002345*AV$5)^10)))))</f>
        <v>#VALUE!</v>
      </c>
      <c r="AW76" s="206" t="e">
        <f>IF($S76="",IF(AND(積算水温計算!AW171=FALSE,積算水温計算!AX171=FALSE),"",IF(AND(積算水温計算!AW171=FALSE,積算水温計算!AX171=TRUE),$N76,IF(AV76&gt;=$O76,"",IF(AV76*$P76*(1.010145+0.002345*AW$5)^10&gt;$O76,$O76,AV76*$P76*(1.010145+0.002345*AW$5)^10)))),IF(AW$6&lt;$BB76,"",IF(AW$6=$BB76,$T76,IF(AV76&gt;=$O76,"",IF(AV76*$P76*(1.010145+0.002345*AW$5)^10&gt;$O76,$O76,AV76*$P76*(1.010145+0.002345*AW$5)^10)))))</f>
        <v>#VALUE!</v>
      </c>
      <c r="AX76" s="207" t="e">
        <f>IF($S76="",IF(AND(積算水温計算!AX171=FALSE,積算水温計算!AY171=FALSE),"",IF(AND(積算水温計算!AX171=FALSE,積算水温計算!AY171=TRUE),$N76,IF(AW76&gt;=$O76,"",IF(AW76*$P76*(1.010145+0.002345*AX$5)^10&gt;$O76,$O76,AW76*$P76*(1.010145+0.002345*AX$5)^10)))),IF(AX$6&lt;$BB76,"",IF(AX$6=$BB76,$T76,IF(AW76&gt;=$O76,"",IF(AW76*$P76*(1.010145+0.002345*AX$5)^10&gt;$O76,$O76,AW76*$P76*(1.010145+0.002345*AX$5)^10)))))</f>
        <v>#VALUE!</v>
      </c>
      <c r="AY76" s="203" t="e">
        <f>IF($S76="",IF(AND(積算水温計算!AY171=FALSE,積算水温計算!AZ171=FALSE),"",IF(AND(積算水温計算!AY171=FALSE,積算水温計算!AZ171=TRUE),$N76,IF(AX76&gt;=$O76,"",IF(AX76*$P76*(1.010145+0.002345*AY$5)^10&gt;$O76,$O76,AX76*$P76*(1.010145+0.002345*AY$5)^10)))),IF(AY$6&lt;$BB76,"",IF(AY$6=$BB76,$T76,IF(AX76&gt;=$O76,"",IF(AX76*$P76*(1.010145+0.002345*AY$5)^10&gt;$O76,$O76,AX76*$P76*(1.010145+0.002345*AY$5)^10)))))</f>
        <v>#VALUE!</v>
      </c>
      <c r="AZ76" s="170" t="str">
        <f t="shared" si="6"/>
        <v/>
      </c>
      <c r="BA76" s="170" t="str">
        <f t="shared" si="7"/>
        <v/>
      </c>
      <c r="BB76" s="170" t="str">
        <f t="shared" si="8"/>
        <v/>
      </c>
      <c r="BC76" s="170" t="str">
        <f t="shared" si="9"/>
        <v/>
      </c>
    </row>
    <row r="77" spans="1:55" x14ac:dyDescent="0.4">
      <c r="A77" s="171" t="str">
        <f>IF(●入力フォーム!A77="","",●入力フォーム!A77)</f>
        <v/>
      </c>
      <c r="B77" s="197" t="str">
        <f>IF(●入力フォーム!B77="","",●入力フォーム!B77)</f>
        <v/>
      </c>
      <c r="C77" s="198" t="str">
        <f>IF(●入力フォーム!C77="","",●入力フォーム!C77)</f>
        <v/>
      </c>
      <c r="D77" s="198" t="str">
        <f>IF(●入力フォーム!D77="","",●入力フォーム!D77)</f>
        <v/>
      </c>
      <c r="E77" s="199" t="str">
        <f>IF(●入力フォーム!E77="","",●入力フォーム!E77)</f>
        <v/>
      </c>
      <c r="F77" s="198" t="str">
        <f>IF(●入力フォーム!F77="","",●入力フォーム!F77)</f>
        <v/>
      </c>
      <c r="G77" s="200" t="str">
        <f>IF(●入力フォーム!G77="","",●入力フォーム!G77)</f>
        <v/>
      </c>
      <c r="H77" s="200" t="str">
        <f>IF(●入力フォーム!H77="","",●入力フォーム!H77)</f>
        <v/>
      </c>
      <c r="I77" s="200" t="str">
        <f>IF(●入力フォーム!I77="","",●入力フォーム!I77)</f>
        <v/>
      </c>
      <c r="J77" s="171" t="str">
        <f>IF(●入力フォーム!J77="","",●入力フォーム!J77)</f>
        <v/>
      </c>
      <c r="K77" s="171" t="str">
        <f>IF(●入力フォーム!K77="","",●入力フォーム!K77)</f>
        <v/>
      </c>
      <c r="L77" s="170" t="str">
        <f>IF(●入力フォーム!L77="","",●入力フォーム!L77)</f>
        <v/>
      </c>
      <c r="M77" s="170">
        <f>IF(●入力フォーム!M77="","",●入力フォーム!M77)</f>
        <v>960</v>
      </c>
      <c r="N77" s="201">
        <f>IF(●入力フォーム!N77="","",●入力フォーム!N77)</f>
        <v>0.4</v>
      </c>
      <c r="O77" s="201">
        <f>IF(●入力フォーム!O77="","",●入力フォーム!O77)</f>
        <v>1.3</v>
      </c>
      <c r="P77" s="201">
        <f>IF(●入力フォーム!P77="","",●入力フォーム!P77)</f>
        <v>1</v>
      </c>
      <c r="Q77" s="202" t="str">
        <f>IF(●入力フォーム!Q77="","",●入力フォーム!Q77)</f>
        <v/>
      </c>
      <c r="R77" s="170" t="str">
        <f>IF(●入力フォーム!R77="","",●入力フォーム!R77)</f>
        <v/>
      </c>
      <c r="S77" s="171" t="str">
        <f>IF(●入力フォーム!S77="","",●入力フォーム!S77)</f>
        <v/>
      </c>
      <c r="T77" s="170" t="str">
        <f>IF(●入力フォーム!T77="","",●入力フォーム!T77)</f>
        <v/>
      </c>
      <c r="U77" s="171" t="str">
        <f>IF(●入力フォーム!U77="","",●入力フォーム!U77)</f>
        <v/>
      </c>
      <c r="V77" s="201" t="str">
        <f t="shared" ref="V77:V99" si="10">IF(BC77="","",LOOKUP(BC77,$X$6:$AY$6,X77:AY77))</f>
        <v/>
      </c>
      <c r="W77" s="170" t="str">
        <f>IF(●入力フォーム!W77="","",●入力フォーム!W77)</f>
        <v/>
      </c>
      <c r="X77" s="203"/>
      <c r="Y77" s="203" t="e">
        <f>IF($S77="",IF(AND(積算水温計算!Y172=FALSE,積算水温計算!Z172=FALSE),"",IF(AND(積算水温計算!Y172=FALSE,積算水温計算!Z172=TRUE),$N77,IF(X77&gt;=$O77,"",IF(X77*$P77*(1.010145+0.002345*Y$5)^10&gt;$O77,$O77,X77*$P77*(1.010145+0.002345*Y$5)^10)))),IF(Y$6&lt;$BB77,"",IF(Y$6=$BB77,$T77,IF(X77&gt;=$O77,"",IF(X77*$P77*(1.010145+0.002345*Y$5)^10&gt;$O77,$O77,X77*$P77*(1.010145+0.002345*Y$5)^10)))))</f>
        <v>#VALUE!</v>
      </c>
      <c r="Z77" s="203" t="e">
        <f>IF($S77="",IF(AND(積算水温計算!Z172=FALSE,積算水温計算!AA172=FALSE),"",IF(AND(積算水温計算!Z172=FALSE,積算水温計算!AA172=TRUE),$N77,IF(Y77&gt;=$O77,"",IF(Y77*$P77*(1.010145+0.002345*Z$5)^10&gt;$O77,$O77,Y77*$P77*(1.010145+0.002345*Z$5)^10)))),IF(Z$6&lt;$BB77,"",IF(Z$6=$BB77,$T77,IF(Y77&gt;=$O77,"",IF(Y77*$P77*(1.010145+0.002345*Z$5)^10&gt;$O77,$O77,Y77*$P77*(1.010145+0.002345*Z$5)^10)))))</f>
        <v>#VALUE!</v>
      </c>
      <c r="AA77" s="203" t="e">
        <f>IF($S77="",IF(AND(積算水温計算!AA172=FALSE,積算水温計算!AB172=FALSE),"",IF(AND(積算水温計算!AA172=FALSE,積算水温計算!AB172=TRUE),$N77,IF(Z77&gt;=$O77,"",IF(Z77*$P77*(1.010145+0.002345*AA$5)^10&gt;$O77,$O77,Z77*$P77*(1.010145+0.002345*AA$5)^10)))),IF(AA$6&lt;$BB77,"",IF(AA$6=$BB77,$T77,IF(Z77&gt;=$O77,"",IF(Z77*$P77*(1.010145+0.002345*AA$5)^10&gt;$O77,$O77,Z77*$P77*(1.010145+0.002345*AA$5)^10)))))</f>
        <v>#VALUE!</v>
      </c>
      <c r="AB77" s="203" t="e">
        <f>IF($S77="",IF(AND(積算水温計算!AB172=FALSE,積算水温計算!AC172=FALSE),"",IF(AND(積算水温計算!AB172=FALSE,積算水温計算!AC172=TRUE),$N77,IF(AA77&gt;=$O77,"",IF(AA77*$P77*(1.010145+0.002345*AB$5)^10&gt;$O77,$O77,AA77*$P77*(1.010145+0.002345*AB$5)^10)))),IF(AB$6&lt;$BB77,"",IF(AB$6=$BB77,$T77,IF(AA77&gt;=$O77,"",IF(AA77*$P77*(1.010145+0.002345*AB$5)^10&gt;$O77,$O77,AA77*$P77*(1.010145+0.002345*AB$5)^10)))))</f>
        <v>#VALUE!</v>
      </c>
      <c r="AC77" s="203" t="e">
        <f>IF($S77="",IF(AND(積算水温計算!AC172=FALSE,積算水温計算!AD172=FALSE),"",IF(AND(積算水温計算!AC172=FALSE,積算水温計算!AD172=TRUE),$N77,IF(AB77&gt;=$O77,"",IF(AB77*$P77*(1.010145+0.002345*AC$5)^10&gt;$O77,$O77,AB77*$P77*(1.010145+0.002345*AC$5)^10)))),IF(AC$6&lt;$BB77,"",IF(AC$6=$BB77,$T77,IF(AB77&gt;=$O77,"",IF(AB77*$P77*(1.010145+0.002345*AC$5)^10&gt;$O77,$O77,AB77*$P77*(1.010145+0.002345*AC$5)^10)))))</f>
        <v>#VALUE!</v>
      </c>
      <c r="AD77" s="203" t="e">
        <f>IF($S77="",IF(AND(積算水温計算!AD172=FALSE,積算水温計算!AE172=FALSE),"",IF(AND(積算水温計算!AD172=FALSE,積算水温計算!AE172=TRUE),$N77,IF(AC77&gt;=$O77,"",IF(AC77*$P77*(1.010145+0.002345*AD$5)^10&gt;$O77,$O77,AC77*$P77*(1.010145+0.002345*AD$5)^10)))),IF(AD$6&lt;$BB77,"",IF(AD$6=$BB77,$T77,IF(AC77&gt;=$O77,"",IF(AC77*$P77*(1.010145+0.002345*AD$5)^10&gt;$O77,$O77,AC77*$P77*(1.010145+0.002345*AD$5)^10)))))</f>
        <v>#VALUE!</v>
      </c>
      <c r="AE77" s="203" t="e">
        <f>IF($S77="",IF(AND(積算水温計算!AE172=FALSE,積算水温計算!AF172=FALSE),"",IF(AND(積算水温計算!AE172=FALSE,積算水温計算!AF172=TRUE),$N77,IF(AD77&gt;=$O77,"",IF(AD77*$P77*(1.010145+0.002345*AE$5)^10&gt;$O77,$O77,AD77*$P77*(1.010145+0.002345*AE$5)^10)))),IF(AE$6&lt;$BB77,"",IF(AE$6=$BB77,$T77,IF(AD77&gt;=$O77,"",IF(AD77*$P77*(1.010145+0.002345*AE$5)^10&gt;$O77,$O77,AD77*$P77*(1.010145+0.002345*AE$5)^10)))))</f>
        <v>#VALUE!</v>
      </c>
      <c r="AF77" s="203" t="e">
        <f>IF($S77="",IF(AND(積算水温計算!AF172=FALSE,積算水温計算!AG172=FALSE),"",IF(AND(積算水温計算!AF172=FALSE,積算水温計算!AG172=TRUE),$N77,IF(AE77&gt;=$O77,"",IF(AE77*$P77*(1.010145+0.002345*AF$5)^10&gt;$O77,$O77,AE77*$P77*(1.010145+0.002345*AF$5)^10)))),IF(AF$6&lt;$BB77,"",IF(AF$6=$BB77,$T77,IF(AE77&gt;=$O77,"",IF(AE77*$P77*(1.010145+0.002345*AF$5)^10&gt;$O77,$O77,AE77*$P77*(1.010145+0.002345*AF$5)^10)))))</f>
        <v>#VALUE!</v>
      </c>
      <c r="AG77" s="203" t="e">
        <f>IF($S77="",IF(AND(積算水温計算!AG172=FALSE,積算水温計算!AH172=FALSE),"",IF(AND(積算水温計算!AG172=FALSE,積算水温計算!AH172=TRUE),$N77,IF(AF77&gt;=$O77,"",IF(AF77*$P77*(1.010145+0.002345*AG$5)^10&gt;$O77,$O77,AF77*$P77*(1.010145+0.002345*AG$5)^10)))),IF(AG$6&lt;$BB77,"",IF(AG$6=$BB77,$T77,IF(AF77&gt;=$O77,"",IF(AF77*$P77*(1.010145+0.002345*AG$5)^10&gt;$O77,$O77,AF77*$P77*(1.010145+0.002345*AG$5)^10)))))</f>
        <v>#VALUE!</v>
      </c>
      <c r="AH77" s="203" t="e">
        <f>IF($S77="",IF(AND(積算水温計算!AH172=FALSE,積算水温計算!AI172=FALSE),"",IF(AND(積算水温計算!AH172=FALSE,積算水温計算!AI172=TRUE),$N77,IF(AG77&gt;=$O77,"",IF(AG77*$P77*(1.010145+0.002345*AH$5)^10&gt;$O77,$O77,AG77*$P77*(1.010145+0.002345*AH$5)^10)))),IF(AH$6&lt;$BB77,"",IF(AH$6=$BB77,$T77,IF(AG77&gt;=$O77,"",IF(AG77*$P77*(1.010145+0.002345*AH$5)^10&gt;$O77,$O77,AG77*$P77*(1.010145+0.002345*AH$5)^10)))))</f>
        <v>#VALUE!</v>
      </c>
      <c r="AI77" s="203" t="e">
        <f>IF($S77="",IF(AND(積算水温計算!AI172=FALSE,積算水温計算!AJ172=FALSE),"",IF(AND(積算水温計算!AI172=FALSE,積算水温計算!AJ172=TRUE),$N77,IF(AH77&gt;=$O77,"",IF(AH77*$P77*(1.010145+0.002345*AI$5)^10&gt;$O77,$O77,AH77*$P77*(1.010145+0.002345*AI$5)^10)))),IF(AI$6&lt;$BB77,"",IF(AI$6=$BB77,$T77,IF(AH77&gt;=$O77,"",IF(AH77*$P77*(1.010145+0.002345*AI$5)^10&gt;$O77,$O77,AH77*$P77*(1.010145+0.002345*AI$5)^10)))))</f>
        <v>#VALUE!</v>
      </c>
      <c r="AJ77" s="203" t="e">
        <f>IF($S77="",IF(AND(積算水温計算!AJ172=FALSE,積算水温計算!AK172=FALSE),"",IF(AND(積算水温計算!AJ172=FALSE,積算水温計算!AK172=TRUE),$N77,IF(AI77&gt;=$O77,"",IF(AI77*$P77*(1.010145+0.002345*AJ$5)^10&gt;$O77,$O77,AI77*$P77*(1.010145+0.002345*AJ$5)^10)))),IF(AJ$6&lt;$BB77,"",IF(AJ$6=$BB77,$T77,IF(AI77&gt;=$O77,"",IF(AI77*$P77*(1.010145+0.002345*AJ$5)^10&gt;$O77,$O77,AI77*$P77*(1.010145+0.002345*AJ$5)^10)))))</f>
        <v>#VALUE!</v>
      </c>
      <c r="AK77" s="203" t="e">
        <f>IF($S77="",IF(AND(積算水温計算!AK172=FALSE,積算水温計算!AL172=FALSE),"",IF(AND(積算水温計算!AK172=FALSE,積算水温計算!AL172=TRUE),$N77,IF(AJ77&gt;=$O77,"",IF(AJ77*$P77*(1.010145+0.002345*AK$5)^10&gt;$O77,$O77,AJ77*$P77*(1.010145+0.002345*AK$5)^10)))),IF(AK$6&lt;$BB77,"",IF(AK$6=$BB77,$T77,IF(AJ77&gt;=$O77,"",IF(AJ77*$P77*(1.010145+0.002345*AK$5)^10&gt;$O77,$O77,AJ77*$P77*(1.010145+0.002345*AK$5)^10)))))</f>
        <v>#VALUE!</v>
      </c>
      <c r="AL77" s="203" t="e">
        <f>IF($S77="",IF(AND(積算水温計算!AL172=FALSE,積算水温計算!AM172=FALSE),"",IF(AND(積算水温計算!AL172=FALSE,積算水温計算!AM172=TRUE),$N77,IF(AK77&gt;=$O77,"",IF(AK77*$P77*(1.010145+0.002345*AL$5)^10&gt;$O77,$O77,AK77*$P77*(1.010145+0.002345*AL$5)^10)))),IF(AL$6&lt;$BB77,"",IF(AL$6=$BB77,$T77,IF(AK77&gt;=$O77,"",IF(AK77*$P77*(1.010145+0.002345*AL$5)^10&gt;$O77,$O77,AK77*$P77*(1.010145+0.002345*AL$5)^10)))))</f>
        <v>#VALUE!</v>
      </c>
      <c r="AM77" s="203" t="e">
        <f>IF($S77="",IF(AND(積算水温計算!AM172=FALSE,積算水温計算!AN172=FALSE),"",IF(AND(積算水温計算!AM172=FALSE,積算水温計算!AN172=TRUE),$N77,IF(AL77&gt;=$O77,"",IF(AL77*$P77*(1.010145+0.002345*AM$5)^10&gt;$O77,$O77,AL77*$P77*(1.010145+0.002345*AM$5)^10)))),IF(AM$6&lt;$BB77,"",IF(AM$6=$BB77,$T77,IF(AL77&gt;=$O77,"",IF(AL77*$P77*(1.010145+0.002345*AM$5)^10&gt;$O77,$O77,AL77*$P77*(1.010145+0.002345*AM$5)^10)))))</f>
        <v>#VALUE!</v>
      </c>
      <c r="AN77" s="203" t="e">
        <f>IF($S77="",IF(AND(積算水温計算!AN172=FALSE,積算水温計算!AO172=FALSE),"",IF(AND(積算水温計算!AN172=FALSE,積算水温計算!AO172=TRUE),$N77,IF(AM77&gt;=$O77,"",IF(AM77*$P77*(1.010145+0.002345*AN$5)^10&gt;$O77,$O77,AM77*$P77*(1.010145+0.002345*AN$5)^10)))),IF(AN$6&lt;$BB77,"",IF(AN$6=$BB77,$T77,IF(AM77&gt;=$O77,"",IF(AM77*$P77*(1.010145+0.002345*AN$5)^10&gt;$O77,$O77,AM77*$P77*(1.010145+0.002345*AN$5)^10)))))</f>
        <v>#VALUE!</v>
      </c>
      <c r="AO77" s="203" t="e">
        <f>IF($S77="",IF(AND(積算水温計算!AO172=FALSE,積算水温計算!AP172=FALSE),"",IF(AND(積算水温計算!AO172=FALSE,積算水温計算!AP172=TRUE),$N77,IF(AN77&gt;=$O77,"",IF(AN77*$P77*(1.010145+0.002345*AO$5)^10&gt;$O77,$O77,AN77*$P77*(1.010145+0.002345*AO$5)^10)))),IF(AO$6&lt;$BB77,"",IF(AO$6=$BB77,$T77,IF(AN77&gt;=$O77,"",IF(AN77*$P77*(1.010145+0.002345*AO$5)^10&gt;$O77,$O77,AN77*$P77*(1.010145+0.002345*AO$5)^10)))))</f>
        <v>#VALUE!</v>
      </c>
      <c r="AP77" s="203" t="e">
        <f>IF($S77="",IF(AND(積算水温計算!AP172=FALSE,積算水温計算!AQ172=FALSE),"",IF(AND(積算水温計算!AP172=FALSE,積算水温計算!AQ172=TRUE),$N77,IF(AO77&gt;=$O77,"",IF(AO77*$P77*(1.010145+0.002345*AP$5)^10&gt;$O77,$O77,AO77*$P77*(1.010145+0.002345*AP$5)^10)))),IF(AP$6&lt;$BB77,"",IF(AP$6=$BB77,$T77,IF(AO77&gt;=$O77,"",IF(AO77*$P77*(1.010145+0.002345*AP$5)^10&gt;$O77,$O77,AO77*$P77*(1.010145+0.002345*AP$5)^10)))))</f>
        <v>#VALUE!</v>
      </c>
      <c r="AQ77" s="204" t="e">
        <f>IF($S77="",IF(AND(積算水温計算!AQ172=FALSE,積算水温計算!AR172=FALSE),"",IF(AND(積算水温計算!AQ172=FALSE,積算水温計算!AR172=TRUE),$N77,IF(AP77&gt;=$O77,"",IF(AP77*$P77*(1.010145+0.002345*AQ$5)^10&gt;$O77,$O77,AP77*$P77*(1.010145+0.002345*AQ$5)^10)))),IF(AQ$6&lt;$BB77,"",IF(AQ$6=$BB77,$T77,IF(AP77&gt;=$O77,"",IF(AP77*$P77*(1.010145+0.002345*AQ$5)^10&gt;$O77,$O77,AP77*$P77*(1.010145+0.002345*AQ$5)^10)))))</f>
        <v>#VALUE!</v>
      </c>
      <c r="AR77" s="205" t="e">
        <f>IF($S77="",IF(AND(積算水温計算!AR172=FALSE,積算水温計算!AS172=FALSE),"",IF(AND(積算水温計算!AR172=FALSE,積算水温計算!AS172=TRUE),$N77,IF(AQ77&gt;=$O77,"",IF(AQ77*$P77*(1.010145+0.002345*AR$5)^10&gt;$O77,$O77,AQ77*$P77*(1.010145+0.002345*AR$5)^10)))),IF(AR$6&lt;$BB77,"",IF(AR$6=$BB77,$T77,IF(AQ77&gt;=$O77,"",IF(AQ77*$P77*(1.010145+0.002345*AR$5)^10&gt;$O77,$O77,AQ77*$P77*(1.010145+0.002345*AR$5)^10)))))</f>
        <v>#VALUE!</v>
      </c>
      <c r="AS77" s="203" t="e">
        <f>IF($S77="",IF(AND(積算水温計算!AS172=FALSE,積算水温計算!AT172=FALSE),"",IF(AND(積算水温計算!AS172=FALSE,積算水温計算!AT172=TRUE),$N77,IF(AR77&gt;=$O77,"",IF(AR77*$P77*(1.010145+0.002345*AS$5)^10&gt;$O77,$O77,AR77*$P77*(1.010145+0.002345*AS$5)^10)))),IF(AS$6&lt;$BB77,"",IF(AS$6=$BB77,$T77,IF(AR77&gt;=$O77,"",IF(AR77*$P77*(1.010145+0.002345*AS$5)^10&gt;$O77,$O77,AR77*$P77*(1.010145+0.002345*AS$5)^10)))))</f>
        <v>#VALUE!</v>
      </c>
      <c r="AT77" s="203" t="e">
        <f>IF($S77="",IF(AND(積算水温計算!AT172=FALSE,積算水温計算!AU172=FALSE),"",IF(AND(積算水温計算!AT172=FALSE,積算水温計算!AU172=TRUE),$N77,IF(AS77&gt;=$O77,"",IF(AS77*$P77*(1.010145+0.002345*AT$5)^10&gt;$O77,$O77,AS77*$P77*(1.010145+0.002345*AT$5)^10)))),IF(AT$6&lt;$BB77,"",IF(AT$6=$BB77,$T77,IF(AS77&gt;=$O77,"",IF(AS77*$P77*(1.010145+0.002345*AT$5)^10&gt;$O77,$O77,AS77*$P77*(1.010145+0.002345*AT$5)^10)))))</f>
        <v>#VALUE!</v>
      </c>
      <c r="AU77" s="203" t="e">
        <f>IF($S77="",IF(AND(積算水温計算!AU172=FALSE,積算水温計算!AV172=FALSE),"",IF(AND(積算水温計算!AU172=FALSE,積算水温計算!AV172=TRUE),$N77,IF(AT77&gt;=$O77,"",IF(AT77*$P77*(1.010145+0.002345*AU$5)^10&gt;$O77,$O77,AT77*$P77*(1.010145+0.002345*AU$5)^10)))),IF(AU$6&lt;$BB77,"",IF(AU$6=$BB77,$T77,IF(AT77&gt;=$O77,"",IF(AT77*$P77*(1.010145+0.002345*AU$5)^10&gt;$O77,$O77,AT77*$P77*(1.010145+0.002345*AU$5)^10)))))</f>
        <v>#VALUE!</v>
      </c>
      <c r="AV77" s="203" t="e">
        <f>IF($S77="",IF(AND(積算水温計算!AV172=FALSE,積算水温計算!AW172=FALSE),"",IF(AND(積算水温計算!AV172=FALSE,積算水温計算!AW172=TRUE),$N77,IF(AU77&gt;=$O77,"",IF(AU77*$P77*(1.010145+0.002345*AV$5)^10&gt;$O77,$O77,AU77*$P77*(1.010145+0.002345*AV$5)^10)))),IF(AV$6&lt;$BB77,"",IF(AV$6=$BB77,$T77,IF(AU77&gt;=$O77,"",IF(AU77*$P77*(1.010145+0.002345*AV$5)^10&gt;$O77,$O77,AU77*$P77*(1.010145+0.002345*AV$5)^10)))))</f>
        <v>#VALUE!</v>
      </c>
      <c r="AW77" s="206" t="e">
        <f>IF($S77="",IF(AND(積算水温計算!AW172=FALSE,積算水温計算!AX172=FALSE),"",IF(AND(積算水温計算!AW172=FALSE,積算水温計算!AX172=TRUE),$N77,IF(AV77&gt;=$O77,"",IF(AV77*$P77*(1.010145+0.002345*AW$5)^10&gt;$O77,$O77,AV77*$P77*(1.010145+0.002345*AW$5)^10)))),IF(AW$6&lt;$BB77,"",IF(AW$6=$BB77,$T77,IF(AV77&gt;=$O77,"",IF(AV77*$P77*(1.010145+0.002345*AW$5)^10&gt;$O77,$O77,AV77*$P77*(1.010145+0.002345*AW$5)^10)))))</f>
        <v>#VALUE!</v>
      </c>
      <c r="AX77" s="207" t="e">
        <f>IF($S77="",IF(AND(積算水温計算!AX172=FALSE,積算水温計算!AY172=FALSE),"",IF(AND(積算水温計算!AX172=FALSE,積算水温計算!AY172=TRUE),$N77,IF(AW77&gt;=$O77,"",IF(AW77*$P77*(1.010145+0.002345*AX$5)^10&gt;$O77,$O77,AW77*$P77*(1.010145+0.002345*AX$5)^10)))),IF(AX$6&lt;$BB77,"",IF(AX$6=$BB77,$T77,IF(AW77&gt;=$O77,"",IF(AW77*$P77*(1.010145+0.002345*AX$5)^10&gt;$O77,$O77,AW77*$P77*(1.010145+0.002345*AX$5)^10)))))</f>
        <v>#VALUE!</v>
      </c>
      <c r="AY77" s="203" t="e">
        <f>IF($S77="",IF(AND(積算水温計算!AY172=FALSE,積算水温計算!AZ172=FALSE),"",IF(AND(積算水温計算!AY172=FALSE,積算水温計算!AZ172=TRUE),$N77,IF(AX77&gt;=$O77,"",IF(AX77*$P77*(1.010145+0.002345*AY$5)^10&gt;$O77,$O77,AX77*$P77*(1.010145+0.002345*AY$5)^10)))),IF(AY$6&lt;$BB77,"",IF(AY$6=$BB77,$T77,IF(AX77&gt;=$O77,"",IF(AX77*$P77*(1.010145+0.002345*AY$5)^10&gt;$O77,$O77,AX77*$P77*(1.010145+0.002345*AY$5)^10)))))</f>
        <v>#VALUE!</v>
      </c>
      <c r="AZ77" s="170" t="str">
        <f t="shared" si="6"/>
        <v/>
      </c>
      <c r="BA77" s="170" t="str">
        <f t="shared" si="7"/>
        <v/>
      </c>
      <c r="BB77" s="170" t="str">
        <f t="shared" si="8"/>
        <v/>
      </c>
      <c r="BC77" s="170" t="str">
        <f t="shared" si="9"/>
        <v/>
      </c>
    </row>
    <row r="78" spans="1:55" x14ac:dyDescent="0.4">
      <c r="A78" s="171" t="str">
        <f>IF(●入力フォーム!A78="","",●入力フォーム!A78)</f>
        <v/>
      </c>
      <c r="B78" s="197" t="str">
        <f>IF(●入力フォーム!B78="","",●入力フォーム!B78)</f>
        <v/>
      </c>
      <c r="C78" s="198" t="str">
        <f>IF(●入力フォーム!C78="","",●入力フォーム!C78)</f>
        <v/>
      </c>
      <c r="D78" s="198" t="str">
        <f>IF(●入力フォーム!D78="","",●入力フォーム!D78)</f>
        <v/>
      </c>
      <c r="E78" s="199" t="str">
        <f>IF(●入力フォーム!E78="","",●入力フォーム!E78)</f>
        <v/>
      </c>
      <c r="F78" s="198" t="str">
        <f>IF(●入力フォーム!F78="","",●入力フォーム!F78)</f>
        <v/>
      </c>
      <c r="G78" s="200" t="str">
        <f>IF(●入力フォーム!G78="","",●入力フォーム!G78)</f>
        <v/>
      </c>
      <c r="H78" s="200" t="str">
        <f>IF(●入力フォーム!H78="","",●入力フォーム!H78)</f>
        <v/>
      </c>
      <c r="I78" s="200" t="str">
        <f>IF(●入力フォーム!I78="","",●入力フォーム!I78)</f>
        <v/>
      </c>
      <c r="J78" s="171" t="str">
        <f>IF(●入力フォーム!J78="","",●入力フォーム!J78)</f>
        <v/>
      </c>
      <c r="K78" s="171" t="str">
        <f>IF(●入力フォーム!K78="","",●入力フォーム!K78)</f>
        <v/>
      </c>
      <c r="L78" s="170" t="str">
        <f>IF(●入力フォーム!L78="","",●入力フォーム!L78)</f>
        <v/>
      </c>
      <c r="M78" s="170">
        <f>IF(●入力フォーム!M78="","",●入力フォーム!M78)</f>
        <v>960</v>
      </c>
      <c r="N78" s="201">
        <f>IF(●入力フォーム!N78="","",●入力フォーム!N78)</f>
        <v>0.4</v>
      </c>
      <c r="O78" s="201">
        <f>IF(●入力フォーム!O78="","",●入力フォーム!O78)</f>
        <v>1.3</v>
      </c>
      <c r="P78" s="201">
        <f>IF(●入力フォーム!P78="","",●入力フォーム!P78)</f>
        <v>1</v>
      </c>
      <c r="Q78" s="202" t="str">
        <f>IF(●入力フォーム!Q78="","",●入力フォーム!Q78)</f>
        <v/>
      </c>
      <c r="R78" s="170" t="str">
        <f>IF(●入力フォーム!R78="","",●入力フォーム!R78)</f>
        <v/>
      </c>
      <c r="S78" s="171" t="str">
        <f>IF(●入力フォーム!S78="","",●入力フォーム!S78)</f>
        <v/>
      </c>
      <c r="T78" s="170" t="str">
        <f>IF(●入力フォーム!T78="","",●入力フォーム!T78)</f>
        <v/>
      </c>
      <c r="U78" s="171" t="str">
        <f>IF(●入力フォーム!U78="","",●入力フォーム!U78)</f>
        <v/>
      </c>
      <c r="V78" s="201" t="str">
        <f t="shared" si="10"/>
        <v/>
      </c>
      <c r="W78" s="170" t="str">
        <f>IF(●入力フォーム!W78="","",●入力フォーム!W78)</f>
        <v/>
      </c>
      <c r="X78" s="203"/>
      <c r="Y78" s="203" t="e">
        <f>IF($S78="",IF(AND(積算水温計算!Y173=FALSE,積算水温計算!Z173=FALSE),"",IF(AND(積算水温計算!Y173=FALSE,積算水温計算!Z173=TRUE),$N78,IF(X78&gt;=$O78,"",IF(X78*$P78*(1.010145+0.002345*Y$5)^10&gt;$O78,$O78,X78*$P78*(1.010145+0.002345*Y$5)^10)))),IF(Y$6&lt;$BB78,"",IF(Y$6=$BB78,$T78,IF(X78&gt;=$O78,"",IF(X78*$P78*(1.010145+0.002345*Y$5)^10&gt;$O78,$O78,X78*$P78*(1.010145+0.002345*Y$5)^10)))))</f>
        <v>#VALUE!</v>
      </c>
      <c r="Z78" s="203" t="e">
        <f>IF($S78="",IF(AND(積算水温計算!Z173=FALSE,積算水温計算!AA173=FALSE),"",IF(AND(積算水温計算!Z173=FALSE,積算水温計算!AA173=TRUE),$N78,IF(Y78&gt;=$O78,"",IF(Y78*$P78*(1.010145+0.002345*Z$5)^10&gt;$O78,$O78,Y78*$P78*(1.010145+0.002345*Z$5)^10)))),IF(Z$6&lt;$BB78,"",IF(Z$6=$BB78,$T78,IF(Y78&gt;=$O78,"",IF(Y78*$P78*(1.010145+0.002345*Z$5)^10&gt;$O78,$O78,Y78*$P78*(1.010145+0.002345*Z$5)^10)))))</f>
        <v>#VALUE!</v>
      </c>
      <c r="AA78" s="203" t="e">
        <f>IF($S78="",IF(AND(積算水温計算!AA173=FALSE,積算水温計算!AB173=FALSE),"",IF(AND(積算水温計算!AA173=FALSE,積算水温計算!AB173=TRUE),$N78,IF(Z78&gt;=$O78,"",IF(Z78*$P78*(1.010145+0.002345*AA$5)^10&gt;$O78,$O78,Z78*$P78*(1.010145+0.002345*AA$5)^10)))),IF(AA$6&lt;$BB78,"",IF(AA$6=$BB78,$T78,IF(Z78&gt;=$O78,"",IF(Z78*$P78*(1.010145+0.002345*AA$5)^10&gt;$O78,$O78,Z78*$P78*(1.010145+0.002345*AA$5)^10)))))</f>
        <v>#VALUE!</v>
      </c>
      <c r="AB78" s="203" t="e">
        <f>IF($S78="",IF(AND(積算水温計算!AB173=FALSE,積算水温計算!AC173=FALSE),"",IF(AND(積算水温計算!AB173=FALSE,積算水温計算!AC173=TRUE),$N78,IF(AA78&gt;=$O78,"",IF(AA78*$P78*(1.010145+0.002345*AB$5)^10&gt;$O78,$O78,AA78*$P78*(1.010145+0.002345*AB$5)^10)))),IF(AB$6&lt;$BB78,"",IF(AB$6=$BB78,$T78,IF(AA78&gt;=$O78,"",IF(AA78*$P78*(1.010145+0.002345*AB$5)^10&gt;$O78,$O78,AA78*$P78*(1.010145+0.002345*AB$5)^10)))))</f>
        <v>#VALUE!</v>
      </c>
      <c r="AC78" s="203" t="e">
        <f>IF($S78="",IF(AND(積算水温計算!AC173=FALSE,積算水温計算!AD173=FALSE),"",IF(AND(積算水温計算!AC173=FALSE,積算水温計算!AD173=TRUE),$N78,IF(AB78&gt;=$O78,"",IF(AB78*$P78*(1.010145+0.002345*AC$5)^10&gt;$O78,$O78,AB78*$P78*(1.010145+0.002345*AC$5)^10)))),IF(AC$6&lt;$BB78,"",IF(AC$6=$BB78,$T78,IF(AB78&gt;=$O78,"",IF(AB78*$P78*(1.010145+0.002345*AC$5)^10&gt;$O78,$O78,AB78*$P78*(1.010145+0.002345*AC$5)^10)))))</f>
        <v>#VALUE!</v>
      </c>
      <c r="AD78" s="203" t="e">
        <f>IF($S78="",IF(AND(積算水温計算!AD173=FALSE,積算水温計算!AE173=FALSE),"",IF(AND(積算水温計算!AD173=FALSE,積算水温計算!AE173=TRUE),$N78,IF(AC78&gt;=$O78,"",IF(AC78*$P78*(1.010145+0.002345*AD$5)^10&gt;$O78,$O78,AC78*$P78*(1.010145+0.002345*AD$5)^10)))),IF(AD$6&lt;$BB78,"",IF(AD$6=$BB78,$T78,IF(AC78&gt;=$O78,"",IF(AC78*$P78*(1.010145+0.002345*AD$5)^10&gt;$O78,$O78,AC78*$P78*(1.010145+0.002345*AD$5)^10)))))</f>
        <v>#VALUE!</v>
      </c>
      <c r="AE78" s="203" t="e">
        <f>IF($S78="",IF(AND(積算水温計算!AE173=FALSE,積算水温計算!AF173=FALSE),"",IF(AND(積算水温計算!AE173=FALSE,積算水温計算!AF173=TRUE),$N78,IF(AD78&gt;=$O78,"",IF(AD78*$P78*(1.010145+0.002345*AE$5)^10&gt;$O78,$O78,AD78*$P78*(1.010145+0.002345*AE$5)^10)))),IF(AE$6&lt;$BB78,"",IF(AE$6=$BB78,$T78,IF(AD78&gt;=$O78,"",IF(AD78*$P78*(1.010145+0.002345*AE$5)^10&gt;$O78,$O78,AD78*$P78*(1.010145+0.002345*AE$5)^10)))))</f>
        <v>#VALUE!</v>
      </c>
      <c r="AF78" s="203" t="e">
        <f>IF($S78="",IF(AND(積算水温計算!AF173=FALSE,積算水温計算!AG173=FALSE),"",IF(AND(積算水温計算!AF173=FALSE,積算水温計算!AG173=TRUE),$N78,IF(AE78&gt;=$O78,"",IF(AE78*$P78*(1.010145+0.002345*AF$5)^10&gt;$O78,$O78,AE78*$P78*(1.010145+0.002345*AF$5)^10)))),IF(AF$6&lt;$BB78,"",IF(AF$6=$BB78,$T78,IF(AE78&gt;=$O78,"",IF(AE78*$P78*(1.010145+0.002345*AF$5)^10&gt;$O78,$O78,AE78*$P78*(1.010145+0.002345*AF$5)^10)))))</f>
        <v>#VALUE!</v>
      </c>
      <c r="AG78" s="203" t="e">
        <f>IF($S78="",IF(AND(積算水温計算!AG173=FALSE,積算水温計算!AH173=FALSE),"",IF(AND(積算水温計算!AG173=FALSE,積算水温計算!AH173=TRUE),$N78,IF(AF78&gt;=$O78,"",IF(AF78*$P78*(1.010145+0.002345*AG$5)^10&gt;$O78,$O78,AF78*$P78*(1.010145+0.002345*AG$5)^10)))),IF(AG$6&lt;$BB78,"",IF(AG$6=$BB78,$T78,IF(AF78&gt;=$O78,"",IF(AF78*$P78*(1.010145+0.002345*AG$5)^10&gt;$O78,$O78,AF78*$P78*(1.010145+0.002345*AG$5)^10)))))</f>
        <v>#VALUE!</v>
      </c>
      <c r="AH78" s="203" t="e">
        <f>IF($S78="",IF(AND(積算水温計算!AH173=FALSE,積算水温計算!AI173=FALSE),"",IF(AND(積算水温計算!AH173=FALSE,積算水温計算!AI173=TRUE),$N78,IF(AG78&gt;=$O78,"",IF(AG78*$P78*(1.010145+0.002345*AH$5)^10&gt;$O78,$O78,AG78*$P78*(1.010145+0.002345*AH$5)^10)))),IF(AH$6&lt;$BB78,"",IF(AH$6=$BB78,$T78,IF(AG78&gt;=$O78,"",IF(AG78*$P78*(1.010145+0.002345*AH$5)^10&gt;$O78,$O78,AG78*$P78*(1.010145+0.002345*AH$5)^10)))))</f>
        <v>#VALUE!</v>
      </c>
      <c r="AI78" s="203" t="e">
        <f>IF($S78="",IF(AND(積算水温計算!AI173=FALSE,積算水温計算!AJ173=FALSE),"",IF(AND(積算水温計算!AI173=FALSE,積算水温計算!AJ173=TRUE),$N78,IF(AH78&gt;=$O78,"",IF(AH78*$P78*(1.010145+0.002345*AI$5)^10&gt;$O78,$O78,AH78*$P78*(1.010145+0.002345*AI$5)^10)))),IF(AI$6&lt;$BB78,"",IF(AI$6=$BB78,$T78,IF(AH78&gt;=$O78,"",IF(AH78*$P78*(1.010145+0.002345*AI$5)^10&gt;$O78,$O78,AH78*$P78*(1.010145+0.002345*AI$5)^10)))))</f>
        <v>#VALUE!</v>
      </c>
      <c r="AJ78" s="203" t="e">
        <f>IF($S78="",IF(AND(積算水温計算!AJ173=FALSE,積算水温計算!AK173=FALSE),"",IF(AND(積算水温計算!AJ173=FALSE,積算水温計算!AK173=TRUE),$N78,IF(AI78&gt;=$O78,"",IF(AI78*$P78*(1.010145+0.002345*AJ$5)^10&gt;$O78,$O78,AI78*$P78*(1.010145+0.002345*AJ$5)^10)))),IF(AJ$6&lt;$BB78,"",IF(AJ$6=$BB78,$T78,IF(AI78&gt;=$O78,"",IF(AI78*$P78*(1.010145+0.002345*AJ$5)^10&gt;$O78,$O78,AI78*$P78*(1.010145+0.002345*AJ$5)^10)))))</f>
        <v>#VALUE!</v>
      </c>
      <c r="AK78" s="203" t="e">
        <f>IF($S78="",IF(AND(積算水温計算!AK173=FALSE,積算水温計算!AL173=FALSE),"",IF(AND(積算水温計算!AK173=FALSE,積算水温計算!AL173=TRUE),$N78,IF(AJ78&gt;=$O78,"",IF(AJ78*$P78*(1.010145+0.002345*AK$5)^10&gt;$O78,$O78,AJ78*$P78*(1.010145+0.002345*AK$5)^10)))),IF(AK$6&lt;$BB78,"",IF(AK$6=$BB78,$T78,IF(AJ78&gt;=$O78,"",IF(AJ78*$P78*(1.010145+0.002345*AK$5)^10&gt;$O78,$O78,AJ78*$P78*(1.010145+0.002345*AK$5)^10)))))</f>
        <v>#VALUE!</v>
      </c>
      <c r="AL78" s="203" t="e">
        <f>IF($S78="",IF(AND(積算水温計算!AL173=FALSE,積算水温計算!AM173=FALSE),"",IF(AND(積算水温計算!AL173=FALSE,積算水温計算!AM173=TRUE),$N78,IF(AK78&gt;=$O78,"",IF(AK78*$P78*(1.010145+0.002345*AL$5)^10&gt;$O78,$O78,AK78*$P78*(1.010145+0.002345*AL$5)^10)))),IF(AL$6&lt;$BB78,"",IF(AL$6=$BB78,$T78,IF(AK78&gt;=$O78,"",IF(AK78*$P78*(1.010145+0.002345*AL$5)^10&gt;$O78,$O78,AK78*$P78*(1.010145+0.002345*AL$5)^10)))))</f>
        <v>#VALUE!</v>
      </c>
      <c r="AM78" s="203" t="e">
        <f>IF($S78="",IF(AND(積算水温計算!AM173=FALSE,積算水温計算!AN173=FALSE),"",IF(AND(積算水温計算!AM173=FALSE,積算水温計算!AN173=TRUE),$N78,IF(AL78&gt;=$O78,"",IF(AL78*$P78*(1.010145+0.002345*AM$5)^10&gt;$O78,$O78,AL78*$P78*(1.010145+0.002345*AM$5)^10)))),IF(AM$6&lt;$BB78,"",IF(AM$6=$BB78,$T78,IF(AL78&gt;=$O78,"",IF(AL78*$P78*(1.010145+0.002345*AM$5)^10&gt;$O78,$O78,AL78*$P78*(1.010145+0.002345*AM$5)^10)))))</f>
        <v>#VALUE!</v>
      </c>
      <c r="AN78" s="203" t="e">
        <f>IF($S78="",IF(AND(積算水温計算!AN173=FALSE,積算水温計算!AO173=FALSE),"",IF(AND(積算水温計算!AN173=FALSE,積算水温計算!AO173=TRUE),$N78,IF(AM78&gt;=$O78,"",IF(AM78*$P78*(1.010145+0.002345*AN$5)^10&gt;$O78,$O78,AM78*$P78*(1.010145+0.002345*AN$5)^10)))),IF(AN$6&lt;$BB78,"",IF(AN$6=$BB78,$T78,IF(AM78&gt;=$O78,"",IF(AM78*$P78*(1.010145+0.002345*AN$5)^10&gt;$O78,$O78,AM78*$P78*(1.010145+0.002345*AN$5)^10)))))</f>
        <v>#VALUE!</v>
      </c>
      <c r="AO78" s="203" t="e">
        <f>IF($S78="",IF(AND(積算水温計算!AO173=FALSE,積算水温計算!AP173=FALSE),"",IF(AND(積算水温計算!AO173=FALSE,積算水温計算!AP173=TRUE),$N78,IF(AN78&gt;=$O78,"",IF(AN78*$P78*(1.010145+0.002345*AO$5)^10&gt;$O78,$O78,AN78*$P78*(1.010145+0.002345*AO$5)^10)))),IF(AO$6&lt;$BB78,"",IF(AO$6=$BB78,$T78,IF(AN78&gt;=$O78,"",IF(AN78*$P78*(1.010145+0.002345*AO$5)^10&gt;$O78,$O78,AN78*$P78*(1.010145+0.002345*AO$5)^10)))))</f>
        <v>#VALUE!</v>
      </c>
      <c r="AP78" s="203" t="e">
        <f>IF($S78="",IF(AND(積算水温計算!AP173=FALSE,積算水温計算!AQ173=FALSE),"",IF(AND(積算水温計算!AP173=FALSE,積算水温計算!AQ173=TRUE),$N78,IF(AO78&gt;=$O78,"",IF(AO78*$P78*(1.010145+0.002345*AP$5)^10&gt;$O78,$O78,AO78*$P78*(1.010145+0.002345*AP$5)^10)))),IF(AP$6&lt;$BB78,"",IF(AP$6=$BB78,$T78,IF(AO78&gt;=$O78,"",IF(AO78*$P78*(1.010145+0.002345*AP$5)^10&gt;$O78,$O78,AO78*$P78*(1.010145+0.002345*AP$5)^10)))))</f>
        <v>#VALUE!</v>
      </c>
      <c r="AQ78" s="204" t="e">
        <f>IF($S78="",IF(AND(積算水温計算!AQ173=FALSE,積算水温計算!AR173=FALSE),"",IF(AND(積算水温計算!AQ173=FALSE,積算水温計算!AR173=TRUE),$N78,IF(AP78&gt;=$O78,"",IF(AP78*$P78*(1.010145+0.002345*AQ$5)^10&gt;$O78,$O78,AP78*$P78*(1.010145+0.002345*AQ$5)^10)))),IF(AQ$6&lt;$BB78,"",IF(AQ$6=$BB78,$T78,IF(AP78&gt;=$O78,"",IF(AP78*$P78*(1.010145+0.002345*AQ$5)^10&gt;$O78,$O78,AP78*$P78*(1.010145+0.002345*AQ$5)^10)))))</f>
        <v>#VALUE!</v>
      </c>
      <c r="AR78" s="205" t="e">
        <f>IF($S78="",IF(AND(積算水温計算!AR173=FALSE,積算水温計算!AS173=FALSE),"",IF(AND(積算水温計算!AR173=FALSE,積算水温計算!AS173=TRUE),$N78,IF(AQ78&gt;=$O78,"",IF(AQ78*$P78*(1.010145+0.002345*AR$5)^10&gt;$O78,$O78,AQ78*$P78*(1.010145+0.002345*AR$5)^10)))),IF(AR$6&lt;$BB78,"",IF(AR$6=$BB78,$T78,IF(AQ78&gt;=$O78,"",IF(AQ78*$P78*(1.010145+0.002345*AR$5)^10&gt;$O78,$O78,AQ78*$P78*(1.010145+0.002345*AR$5)^10)))))</f>
        <v>#VALUE!</v>
      </c>
      <c r="AS78" s="203" t="e">
        <f>IF($S78="",IF(AND(積算水温計算!AS173=FALSE,積算水温計算!AT173=FALSE),"",IF(AND(積算水温計算!AS173=FALSE,積算水温計算!AT173=TRUE),$N78,IF(AR78&gt;=$O78,"",IF(AR78*$P78*(1.010145+0.002345*AS$5)^10&gt;$O78,$O78,AR78*$P78*(1.010145+0.002345*AS$5)^10)))),IF(AS$6&lt;$BB78,"",IF(AS$6=$BB78,$T78,IF(AR78&gt;=$O78,"",IF(AR78*$P78*(1.010145+0.002345*AS$5)^10&gt;$O78,$O78,AR78*$P78*(1.010145+0.002345*AS$5)^10)))))</f>
        <v>#VALUE!</v>
      </c>
      <c r="AT78" s="203" t="e">
        <f>IF($S78="",IF(AND(積算水温計算!AT173=FALSE,積算水温計算!AU173=FALSE),"",IF(AND(積算水温計算!AT173=FALSE,積算水温計算!AU173=TRUE),$N78,IF(AS78&gt;=$O78,"",IF(AS78*$P78*(1.010145+0.002345*AT$5)^10&gt;$O78,$O78,AS78*$P78*(1.010145+0.002345*AT$5)^10)))),IF(AT$6&lt;$BB78,"",IF(AT$6=$BB78,$T78,IF(AS78&gt;=$O78,"",IF(AS78*$P78*(1.010145+0.002345*AT$5)^10&gt;$O78,$O78,AS78*$P78*(1.010145+0.002345*AT$5)^10)))))</f>
        <v>#VALUE!</v>
      </c>
      <c r="AU78" s="203" t="e">
        <f>IF($S78="",IF(AND(積算水温計算!AU173=FALSE,積算水温計算!AV173=FALSE),"",IF(AND(積算水温計算!AU173=FALSE,積算水温計算!AV173=TRUE),$N78,IF(AT78&gt;=$O78,"",IF(AT78*$P78*(1.010145+0.002345*AU$5)^10&gt;$O78,$O78,AT78*$P78*(1.010145+0.002345*AU$5)^10)))),IF(AU$6&lt;$BB78,"",IF(AU$6=$BB78,$T78,IF(AT78&gt;=$O78,"",IF(AT78*$P78*(1.010145+0.002345*AU$5)^10&gt;$O78,$O78,AT78*$P78*(1.010145+0.002345*AU$5)^10)))))</f>
        <v>#VALUE!</v>
      </c>
      <c r="AV78" s="203" t="e">
        <f>IF($S78="",IF(AND(積算水温計算!AV173=FALSE,積算水温計算!AW173=FALSE),"",IF(AND(積算水温計算!AV173=FALSE,積算水温計算!AW173=TRUE),$N78,IF(AU78&gt;=$O78,"",IF(AU78*$P78*(1.010145+0.002345*AV$5)^10&gt;$O78,$O78,AU78*$P78*(1.010145+0.002345*AV$5)^10)))),IF(AV$6&lt;$BB78,"",IF(AV$6=$BB78,$T78,IF(AU78&gt;=$O78,"",IF(AU78*$P78*(1.010145+0.002345*AV$5)^10&gt;$O78,$O78,AU78*$P78*(1.010145+0.002345*AV$5)^10)))))</f>
        <v>#VALUE!</v>
      </c>
      <c r="AW78" s="206" t="e">
        <f>IF($S78="",IF(AND(積算水温計算!AW173=FALSE,積算水温計算!AX173=FALSE),"",IF(AND(積算水温計算!AW173=FALSE,積算水温計算!AX173=TRUE),$N78,IF(AV78&gt;=$O78,"",IF(AV78*$P78*(1.010145+0.002345*AW$5)^10&gt;$O78,$O78,AV78*$P78*(1.010145+0.002345*AW$5)^10)))),IF(AW$6&lt;$BB78,"",IF(AW$6=$BB78,$T78,IF(AV78&gt;=$O78,"",IF(AV78*$P78*(1.010145+0.002345*AW$5)^10&gt;$O78,$O78,AV78*$P78*(1.010145+0.002345*AW$5)^10)))))</f>
        <v>#VALUE!</v>
      </c>
      <c r="AX78" s="207" t="e">
        <f>IF($S78="",IF(AND(積算水温計算!AX173=FALSE,積算水温計算!AY173=FALSE),"",IF(AND(積算水温計算!AX173=FALSE,積算水温計算!AY173=TRUE),$N78,IF(AW78&gt;=$O78,"",IF(AW78*$P78*(1.010145+0.002345*AX$5)^10&gt;$O78,$O78,AW78*$P78*(1.010145+0.002345*AX$5)^10)))),IF(AX$6&lt;$BB78,"",IF(AX$6=$BB78,$T78,IF(AW78&gt;=$O78,"",IF(AW78*$P78*(1.010145+0.002345*AX$5)^10&gt;$O78,$O78,AW78*$P78*(1.010145+0.002345*AX$5)^10)))))</f>
        <v>#VALUE!</v>
      </c>
      <c r="AY78" s="203" t="e">
        <f>IF($S78="",IF(AND(積算水温計算!AY173=FALSE,積算水温計算!AZ173=FALSE),"",IF(AND(積算水温計算!AY173=FALSE,積算水温計算!AZ173=TRUE),$N78,IF(AX78&gt;=$O78,"",IF(AX78*$P78*(1.010145+0.002345*AY$5)^10&gt;$O78,$O78,AX78*$P78*(1.010145+0.002345*AY$5)^10)))),IF(AY$6&lt;$BB78,"",IF(AY$6=$BB78,$T78,IF(AX78&gt;=$O78,"",IF(AX78*$P78*(1.010145+0.002345*AY$5)^10&gt;$O78,$O78,AX78*$P78*(1.010145+0.002345*AY$5)^10)))))</f>
        <v>#VALUE!</v>
      </c>
      <c r="AZ78" s="170" t="str">
        <f t="shared" si="6"/>
        <v/>
      </c>
      <c r="BA78" s="170" t="str">
        <f t="shared" si="7"/>
        <v/>
      </c>
      <c r="BB78" s="170" t="str">
        <f t="shared" si="8"/>
        <v/>
      </c>
      <c r="BC78" s="170" t="str">
        <f t="shared" si="9"/>
        <v/>
      </c>
    </row>
    <row r="79" spans="1:55" x14ac:dyDescent="0.4">
      <c r="A79" s="171" t="str">
        <f>IF(●入力フォーム!A79="","",●入力フォーム!A79)</f>
        <v/>
      </c>
      <c r="B79" s="197" t="str">
        <f>IF(●入力フォーム!B79="","",●入力フォーム!B79)</f>
        <v/>
      </c>
      <c r="C79" s="198" t="str">
        <f>IF(●入力フォーム!C79="","",●入力フォーム!C79)</f>
        <v/>
      </c>
      <c r="D79" s="198" t="str">
        <f>IF(●入力フォーム!D79="","",●入力フォーム!D79)</f>
        <v/>
      </c>
      <c r="E79" s="199" t="str">
        <f>IF(●入力フォーム!E79="","",●入力フォーム!E79)</f>
        <v/>
      </c>
      <c r="F79" s="198" t="str">
        <f>IF(●入力フォーム!F79="","",●入力フォーム!F79)</f>
        <v/>
      </c>
      <c r="G79" s="200" t="str">
        <f>IF(●入力フォーム!G79="","",●入力フォーム!G79)</f>
        <v/>
      </c>
      <c r="H79" s="200" t="str">
        <f>IF(●入力フォーム!H79="","",●入力フォーム!H79)</f>
        <v/>
      </c>
      <c r="I79" s="200" t="str">
        <f>IF(●入力フォーム!I79="","",●入力フォーム!I79)</f>
        <v/>
      </c>
      <c r="J79" s="171" t="str">
        <f>IF(●入力フォーム!J79="","",●入力フォーム!J79)</f>
        <v/>
      </c>
      <c r="K79" s="171" t="str">
        <f>IF(●入力フォーム!K79="","",●入力フォーム!K79)</f>
        <v/>
      </c>
      <c r="L79" s="170" t="str">
        <f>IF(●入力フォーム!L79="","",●入力フォーム!L79)</f>
        <v/>
      </c>
      <c r="M79" s="170">
        <f>IF(●入力フォーム!M79="","",●入力フォーム!M79)</f>
        <v>960</v>
      </c>
      <c r="N79" s="201">
        <f>IF(●入力フォーム!N79="","",●入力フォーム!N79)</f>
        <v>0.4</v>
      </c>
      <c r="O79" s="201">
        <f>IF(●入力フォーム!O79="","",●入力フォーム!O79)</f>
        <v>1.3</v>
      </c>
      <c r="P79" s="201">
        <f>IF(●入力フォーム!P79="","",●入力フォーム!P79)</f>
        <v>1</v>
      </c>
      <c r="Q79" s="202" t="str">
        <f>IF(●入力フォーム!Q79="","",●入力フォーム!Q79)</f>
        <v/>
      </c>
      <c r="R79" s="170" t="str">
        <f>IF(●入力フォーム!R79="","",●入力フォーム!R79)</f>
        <v/>
      </c>
      <c r="S79" s="171" t="str">
        <f>IF(●入力フォーム!S79="","",●入力フォーム!S79)</f>
        <v/>
      </c>
      <c r="T79" s="170" t="str">
        <f>IF(●入力フォーム!T79="","",●入力フォーム!T79)</f>
        <v/>
      </c>
      <c r="U79" s="171" t="str">
        <f>IF(●入力フォーム!U79="","",●入力フォーム!U79)</f>
        <v/>
      </c>
      <c r="V79" s="201" t="str">
        <f t="shared" si="10"/>
        <v/>
      </c>
      <c r="W79" s="170" t="str">
        <f>IF(●入力フォーム!W79="","",●入力フォーム!W79)</f>
        <v/>
      </c>
      <c r="X79" s="203"/>
      <c r="Y79" s="203" t="e">
        <f>IF($S79="",IF(AND(積算水温計算!Y174=FALSE,積算水温計算!Z174=FALSE),"",IF(AND(積算水温計算!Y174=FALSE,積算水温計算!Z174=TRUE),$N79,IF(X79&gt;=$O79,"",IF(X79*$P79*(1.010145+0.002345*Y$5)^10&gt;$O79,$O79,X79*$P79*(1.010145+0.002345*Y$5)^10)))),IF(Y$6&lt;$BB79,"",IF(Y$6=$BB79,$T79,IF(X79&gt;=$O79,"",IF(X79*$P79*(1.010145+0.002345*Y$5)^10&gt;$O79,$O79,X79*$P79*(1.010145+0.002345*Y$5)^10)))))</f>
        <v>#VALUE!</v>
      </c>
      <c r="Z79" s="203" t="e">
        <f>IF($S79="",IF(AND(積算水温計算!Z174=FALSE,積算水温計算!AA174=FALSE),"",IF(AND(積算水温計算!Z174=FALSE,積算水温計算!AA174=TRUE),$N79,IF(Y79&gt;=$O79,"",IF(Y79*$P79*(1.010145+0.002345*Z$5)^10&gt;$O79,$O79,Y79*$P79*(1.010145+0.002345*Z$5)^10)))),IF(Z$6&lt;$BB79,"",IF(Z$6=$BB79,$T79,IF(Y79&gt;=$O79,"",IF(Y79*$P79*(1.010145+0.002345*Z$5)^10&gt;$O79,$O79,Y79*$P79*(1.010145+0.002345*Z$5)^10)))))</f>
        <v>#VALUE!</v>
      </c>
      <c r="AA79" s="203" t="e">
        <f>IF($S79="",IF(AND(積算水温計算!AA174=FALSE,積算水温計算!AB174=FALSE),"",IF(AND(積算水温計算!AA174=FALSE,積算水温計算!AB174=TRUE),$N79,IF(Z79&gt;=$O79,"",IF(Z79*$P79*(1.010145+0.002345*AA$5)^10&gt;$O79,$O79,Z79*$P79*(1.010145+0.002345*AA$5)^10)))),IF(AA$6&lt;$BB79,"",IF(AA$6=$BB79,$T79,IF(Z79&gt;=$O79,"",IF(Z79*$P79*(1.010145+0.002345*AA$5)^10&gt;$O79,$O79,Z79*$P79*(1.010145+0.002345*AA$5)^10)))))</f>
        <v>#VALUE!</v>
      </c>
      <c r="AB79" s="203" t="e">
        <f>IF($S79="",IF(AND(積算水温計算!AB174=FALSE,積算水温計算!AC174=FALSE),"",IF(AND(積算水温計算!AB174=FALSE,積算水温計算!AC174=TRUE),$N79,IF(AA79&gt;=$O79,"",IF(AA79*$P79*(1.010145+0.002345*AB$5)^10&gt;$O79,$O79,AA79*$P79*(1.010145+0.002345*AB$5)^10)))),IF(AB$6&lt;$BB79,"",IF(AB$6=$BB79,$T79,IF(AA79&gt;=$O79,"",IF(AA79*$P79*(1.010145+0.002345*AB$5)^10&gt;$O79,$O79,AA79*$P79*(1.010145+0.002345*AB$5)^10)))))</f>
        <v>#VALUE!</v>
      </c>
      <c r="AC79" s="203" t="e">
        <f>IF($S79="",IF(AND(積算水温計算!AC174=FALSE,積算水温計算!AD174=FALSE),"",IF(AND(積算水温計算!AC174=FALSE,積算水温計算!AD174=TRUE),$N79,IF(AB79&gt;=$O79,"",IF(AB79*$P79*(1.010145+0.002345*AC$5)^10&gt;$O79,$O79,AB79*$P79*(1.010145+0.002345*AC$5)^10)))),IF(AC$6&lt;$BB79,"",IF(AC$6=$BB79,$T79,IF(AB79&gt;=$O79,"",IF(AB79*$P79*(1.010145+0.002345*AC$5)^10&gt;$O79,$O79,AB79*$P79*(1.010145+0.002345*AC$5)^10)))))</f>
        <v>#VALUE!</v>
      </c>
      <c r="AD79" s="203" t="e">
        <f>IF($S79="",IF(AND(積算水温計算!AD174=FALSE,積算水温計算!AE174=FALSE),"",IF(AND(積算水温計算!AD174=FALSE,積算水温計算!AE174=TRUE),$N79,IF(AC79&gt;=$O79,"",IF(AC79*$P79*(1.010145+0.002345*AD$5)^10&gt;$O79,$O79,AC79*$P79*(1.010145+0.002345*AD$5)^10)))),IF(AD$6&lt;$BB79,"",IF(AD$6=$BB79,$T79,IF(AC79&gt;=$O79,"",IF(AC79*$P79*(1.010145+0.002345*AD$5)^10&gt;$O79,$O79,AC79*$P79*(1.010145+0.002345*AD$5)^10)))))</f>
        <v>#VALUE!</v>
      </c>
      <c r="AE79" s="203" t="e">
        <f>IF($S79="",IF(AND(積算水温計算!AE174=FALSE,積算水温計算!AF174=FALSE),"",IF(AND(積算水温計算!AE174=FALSE,積算水温計算!AF174=TRUE),$N79,IF(AD79&gt;=$O79,"",IF(AD79*$P79*(1.010145+0.002345*AE$5)^10&gt;$O79,$O79,AD79*$P79*(1.010145+0.002345*AE$5)^10)))),IF(AE$6&lt;$BB79,"",IF(AE$6=$BB79,$T79,IF(AD79&gt;=$O79,"",IF(AD79*$P79*(1.010145+0.002345*AE$5)^10&gt;$O79,$O79,AD79*$P79*(1.010145+0.002345*AE$5)^10)))))</f>
        <v>#VALUE!</v>
      </c>
      <c r="AF79" s="203" t="e">
        <f>IF($S79="",IF(AND(積算水温計算!AF174=FALSE,積算水温計算!AG174=FALSE),"",IF(AND(積算水温計算!AF174=FALSE,積算水温計算!AG174=TRUE),$N79,IF(AE79&gt;=$O79,"",IF(AE79*$P79*(1.010145+0.002345*AF$5)^10&gt;$O79,$O79,AE79*$P79*(1.010145+0.002345*AF$5)^10)))),IF(AF$6&lt;$BB79,"",IF(AF$6=$BB79,$T79,IF(AE79&gt;=$O79,"",IF(AE79*$P79*(1.010145+0.002345*AF$5)^10&gt;$O79,$O79,AE79*$P79*(1.010145+0.002345*AF$5)^10)))))</f>
        <v>#VALUE!</v>
      </c>
      <c r="AG79" s="203" t="e">
        <f>IF($S79="",IF(AND(積算水温計算!AG174=FALSE,積算水温計算!AH174=FALSE),"",IF(AND(積算水温計算!AG174=FALSE,積算水温計算!AH174=TRUE),$N79,IF(AF79&gt;=$O79,"",IF(AF79*$P79*(1.010145+0.002345*AG$5)^10&gt;$O79,$O79,AF79*$P79*(1.010145+0.002345*AG$5)^10)))),IF(AG$6&lt;$BB79,"",IF(AG$6=$BB79,$T79,IF(AF79&gt;=$O79,"",IF(AF79*$P79*(1.010145+0.002345*AG$5)^10&gt;$O79,$O79,AF79*$P79*(1.010145+0.002345*AG$5)^10)))))</f>
        <v>#VALUE!</v>
      </c>
      <c r="AH79" s="203" t="e">
        <f>IF($S79="",IF(AND(積算水温計算!AH174=FALSE,積算水温計算!AI174=FALSE),"",IF(AND(積算水温計算!AH174=FALSE,積算水温計算!AI174=TRUE),$N79,IF(AG79&gt;=$O79,"",IF(AG79*$P79*(1.010145+0.002345*AH$5)^10&gt;$O79,$O79,AG79*$P79*(1.010145+0.002345*AH$5)^10)))),IF(AH$6&lt;$BB79,"",IF(AH$6=$BB79,$T79,IF(AG79&gt;=$O79,"",IF(AG79*$P79*(1.010145+0.002345*AH$5)^10&gt;$O79,$O79,AG79*$P79*(1.010145+0.002345*AH$5)^10)))))</f>
        <v>#VALUE!</v>
      </c>
      <c r="AI79" s="203" t="e">
        <f>IF($S79="",IF(AND(積算水温計算!AI174=FALSE,積算水温計算!AJ174=FALSE),"",IF(AND(積算水温計算!AI174=FALSE,積算水温計算!AJ174=TRUE),$N79,IF(AH79&gt;=$O79,"",IF(AH79*$P79*(1.010145+0.002345*AI$5)^10&gt;$O79,$O79,AH79*$P79*(1.010145+0.002345*AI$5)^10)))),IF(AI$6&lt;$BB79,"",IF(AI$6=$BB79,$T79,IF(AH79&gt;=$O79,"",IF(AH79*$P79*(1.010145+0.002345*AI$5)^10&gt;$O79,$O79,AH79*$P79*(1.010145+0.002345*AI$5)^10)))))</f>
        <v>#VALUE!</v>
      </c>
      <c r="AJ79" s="203" t="e">
        <f>IF($S79="",IF(AND(積算水温計算!AJ174=FALSE,積算水温計算!AK174=FALSE),"",IF(AND(積算水温計算!AJ174=FALSE,積算水温計算!AK174=TRUE),$N79,IF(AI79&gt;=$O79,"",IF(AI79*$P79*(1.010145+0.002345*AJ$5)^10&gt;$O79,$O79,AI79*$P79*(1.010145+0.002345*AJ$5)^10)))),IF(AJ$6&lt;$BB79,"",IF(AJ$6=$BB79,$T79,IF(AI79&gt;=$O79,"",IF(AI79*$P79*(1.010145+0.002345*AJ$5)^10&gt;$O79,$O79,AI79*$P79*(1.010145+0.002345*AJ$5)^10)))))</f>
        <v>#VALUE!</v>
      </c>
      <c r="AK79" s="203" t="e">
        <f>IF($S79="",IF(AND(積算水温計算!AK174=FALSE,積算水温計算!AL174=FALSE),"",IF(AND(積算水温計算!AK174=FALSE,積算水温計算!AL174=TRUE),$N79,IF(AJ79&gt;=$O79,"",IF(AJ79*$P79*(1.010145+0.002345*AK$5)^10&gt;$O79,$O79,AJ79*$P79*(1.010145+0.002345*AK$5)^10)))),IF(AK$6&lt;$BB79,"",IF(AK$6=$BB79,$T79,IF(AJ79&gt;=$O79,"",IF(AJ79*$P79*(1.010145+0.002345*AK$5)^10&gt;$O79,$O79,AJ79*$P79*(1.010145+0.002345*AK$5)^10)))))</f>
        <v>#VALUE!</v>
      </c>
      <c r="AL79" s="203" t="e">
        <f>IF($S79="",IF(AND(積算水温計算!AL174=FALSE,積算水温計算!AM174=FALSE),"",IF(AND(積算水温計算!AL174=FALSE,積算水温計算!AM174=TRUE),$N79,IF(AK79&gt;=$O79,"",IF(AK79*$P79*(1.010145+0.002345*AL$5)^10&gt;$O79,$O79,AK79*$P79*(1.010145+0.002345*AL$5)^10)))),IF(AL$6&lt;$BB79,"",IF(AL$6=$BB79,$T79,IF(AK79&gt;=$O79,"",IF(AK79*$P79*(1.010145+0.002345*AL$5)^10&gt;$O79,$O79,AK79*$P79*(1.010145+0.002345*AL$5)^10)))))</f>
        <v>#VALUE!</v>
      </c>
      <c r="AM79" s="203" t="e">
        <f>IF($S79="",IF(AND(積算水温計算!AM174=FALSE,積算水温計算!AN174=FALSE),"",IF(AND(積算水温計算!AM174=FALSE,積算水温計算!AN174=TRUE),$N79,IF(AL79&gt;=$O79,"",IF(AL79*$P79*(1.010145+0.002345*AM$5)^10&gt;$O79,$O79,AL79*$P79*(1.010145+0.002345*AM$5)^10)))),IF(AM$6&lt;$BB79,"",IF(AM$6=$BB79,$T79,IF(AL79&gt;=$O79,"",IF(AL79*$P79*(1.010145+0.002345*AM$5)^10&gt;$O79,$O79,AL79*$P79*(1.010145+0.002345*AM$5)^10)))))</f>
        <v>#VALUE!</v>
      </c>
      <c r="AN79" s="203" t="e">
        <f>IF($S79="",IF(AND(積算水温計算!AN174=FALSE,積算水温計算!AO174=FALSE),"",IF(AND(積算水温計算!AN174=FALSE,積算水温計算!AO174=TRUE),$N79,IF(AM79&gt;=$O79,"",IF(AM79*$P79*(1.010145+0.002345*AN$5)^10&gt;$O79,$O79,AM79*$P79*(1.010145+0.002345*AN$5)^10)))),IF(AN$6&lt;$BB79,"",IF(AN$6=$BB79,$T79,IF(AM79&gt;=$O79,"",IF(AM79*$P79*(1.010145+0.002345*AN$5)^10&gt;$O79,$O79,AM79*$P79*(1.010145+0.002345*AN$5)^10)))))</f>
        <v>#VALUE!</v>
      </c>
      <c r="AO79" s="203" t="e">
        <f>IF($S79="",IF(AND(積算水温計算!AO174=FALSE,積算水温計算!AP174=FALSE),"",IF(AND(積算水温計算!AO174=FALSE,積算水温計算!AP174=TRUE),$N79,IF(AN79&gt;=$O79,"",IF(AN79*$P79*(1.010145+0.002345*AO$5)^10&gt;$O79,$O79,AN79*$P79*(1.010145+0.002345*AO$5)^10)))),IF(AO$6&lt;$BB79,"",IF(AO$6=$BB79,$T79,IF(AN79&gt;=$O79,"",IF(AN79*$P79*(1.010145+0.002345*AO$5)^10&gt;$O79,$O79,AN79*$P79*(1.010145+0.002345*AO$5)^10)))))</f>
        <v>#VALUE!</v>
      </c>
      <c r="AP79" s="203" t="e">
        <f>IF($S79="",IF(AND(積算水温計算!AP174=FALSE,積算水温計算!AQ174=FALSE),"",IF(AND(積算水温計算!AP174=FALSE,積算水温計算!AQ174=TRUE),$N79,IF(AO79&gt;=$O79,"",IF(AO79*$P79*(1.010145+0.002345*AP$5)^10&gt;$O79,$O79,AO79*$P79*(1.010145+0.002345*AP$5)^10)))),IF(AP$6&lt;$BB79,"",IF(AP$6=$BB79,$T79,IF(AO79&gt;=$O79,"",IF(AO79*$P79*(1.010145+0.002345*AP$5)^10&gt;$O79,$O79,AO79*$P79*(1.010145+0.002345*AP$5)^10)))))</f>
        <v>#VALUE!</v>
      </c>
      <c r="AQ79" s="204" t="e">
        <f>IF($S79="",IF(AND(積算水温計算!AQ174=FALSE,積算水温計算!AR174=FALSE),"",IF(AND(積算水温計算!AQ174=FALSE,積算水温計算!AR174=TRUE),$N79,IF(AP79&gt;=$O79,"",IF(AP79*$P79*(1.010145+0.002345*AQ$5)^10&gt;$O79,$O79,AP79*$P79*(1.010145+0.002345*AQ$5)^10)))),IF(AQ$6&lt;$BB79,"",IF(AQ$6=$BB79,$T79,IF(AP79&gt;=$O79,"",IF(AP79*$P79*(1.010145+0.002345*AQ$5)^10&gt;$O79,$O79,AP79*$P79*(1.010145+0.002345*AQ$5)^10)))))</f>
        <v>#VALUE!</v>
      </c>
      <c r="AR79" s="205" t="e">
        <f>IF($S79="",IF(AND(積算水温計算!AR174=FALSE,積算水温計算!AS174=FALSE),"",IF(AND(積算水温計算!AR174=FALSE,積算水温計算!AS174=TRUE),$N79,IF(AQ79&gt;=$O79,"",IF(AQ79*$P79*(1.010145+0.002345*AR$5)^10&gt;$O79,$O79,AQ79*$P79*(1.010145+0.002345*AR$5)^10)))),IF(AR$6&lt;$BB79,"",IF(AR$6=$BB79,$T79,IF(AQ79&gt;=$O79,"",IF(AQ79*$P79*(1.010145+0.002345*AR$5)^10&gt;$O79,$O79,AQ79*$P79*(1.010145+0.002345*AR$5)^10)))))</f>
        <v>#VALUE!</v>
      </c>
      <c r="AS79" s="203" t="e">
        <f>IF($S79="",IF(AND(積算水温計算!AS174=FALSE,積算水温計算!AT174=FALSE),"",IF(AND(積算水温計算!AS174=FALSE,積算水温計算!AT174=TRUE),$N79,IF(AR79&gt;=$O79,"",IF(AR79*$P79*(1.010145+0.002345*AS$5)^10&gt;$O79,$O79,AR79*$P79*(1.010145+0.002345*AS$5)^10)))),IF(AS$6&lt;$BB79,"",IF(AS$6=$BB79,$T79,IF(AR79&gt;=$O79,"",IF(AR79*$P79*(1.010145+0.002345*AS$5)^10&gt;$O79,$O79,AR79*$P79*(1.010145+0.002345*AS$5)^10)))))</f>
        <v>#VALUE!</v>
      </c>
      <c r="AT79" s="203" t="e">
        <f>IF($S79="",IF(AND(積算水温計算!AT174=FALSE,積算水温計算!AU174=FALSE),"",IF(AND(積算水温計算!AT174=FALSE,積算水温計算!AU174=TRUE),$N79,IF(AS79&gt;=$O79,"",IF(AS79*$P79*(1.010145+0.002345*AT$5)^10&gt;$O79,$O79,AS79*$P79*(1.010145+0.002345*AT$5)^10)))),IF(AT$6&lt;$BB79,"",IF(AT$6=$BB79,$T79,IF(AS79&gt;=$O79,"",IF(AS79*$P79*(1.010145+0.002345*AT$5)^10&gt;$O79,$O79,AS79*$P79*(1.010145+0.002345*AT$5)^10)))))</f>
        <v>#VALUE!</v>
      </c>
      <c r="AU79" s="203" t="e">
        <f>IF($S79="",IF(AND(積算水温計算!AU174=FALSE,積算水温計算!AV174=FALSE),"",IF(AND(積算水温計算!AU174=FALSE,積算水温計算!AV174=TRUE),$N79,IF(AT79&gt;=$O79,"",IF(AT79*$P79*(1.010145+0.002345*AU$5)^10&gt;$O79,$O79,AT79*$P79*(1.010145+0.002345*AU$5)^10)))),IF(AU$6&lt;$BB79,"",IF(AU$6=$BB79,$T79,IF(AT79&gt;=$O79,"",IF(AT79*$P79*(1.010145+0.002345*AU$5)^10&gt;$O79,$O79,AT79*$P79*(1.010145+0.002345*AU$5)^10)))))</f>
        <v>#VALUE!</v>
      </c>
      <c r="AV79" s="203" t="e">
        <f>IF($S79="",IF(AND(積算水温計算!AV174=FALSE,積算水温計算!AW174=FALSE),"",IF(AND(積算水温計算!AV174=FALSE,積算水温計算!AW174=TRUE),$N79,IF(AU79&gt;=$O79,"",IF(AU79*$P79*(1.010145+0.002345*AV$5)^10&gt;$O79,$O79,AU79*$P79*(1.010145+0.002345*AV$5)^10)))),IF(AV$6&lt;$BB79,"",IF(AV$6=$BB79,$T79,IF(AU79&gt;=$O79,"",IF(AU79*$P79*(1.010145+0.002345*AV$5)^10&gt;$O79,$O79,AU79*$P79*(1.010145+0.002345*AV$5)^10)))))</f>
        <v>#VALUE!</v>
      </c>
      <c r="AW79" s="206" t="e">
        <f>IF($S79="",IF(AND(積算水温計算!AW174=FALSE,積算水温計算!AX174=FALSE),"",IF(AND(積算水温計算!AW174=FALSE,積算水温計算!AX174=TRUE),$N79,IF(AV79&gt;=$O79,"",IF(AV79*$P79*(1.010145+0.002345*AW$5)^10&gt;$O79,$O79,AV79*$P79*(1.010145+0.002345*AW$5)^10)))),IF(AW$6&lt;$BB79,"",IF(AW$6=$BB79,$T79,IF(AV79&gt;=$O79,"",IF(AV79*$P79*(1.010145+0.002345*AW$5)^10&gt;$O79,$O79,AV79*$P79*(1.010145+0.002345*AW$5)^10)))))</f>
        <v>#VALUE!</v>
      </c>
      <c r="AX79" s="207" t="e">
        <f>IF($S79="",IF(AND(積算水温計算!AX174=FALSE,積算水温計算!AY174=FALSE),"",IF(AND(積算水温計算!AX174=FALSE,積算水温計算!AY174=TRUE),$N79,IF(AW79&gt;=$O79,"",IF(AW79*$P79*(1.010145+0.002345*AX$5)^10&gt;$O79,$O79,AW79*$P79*(1.010145+0.002345*AX$5)^10)))),IF(AX$6&lt;$BB79,"",IF(AX$6=$BB79,$T79,IF(AW79&gt;=$O79,"",IF(AW79*$P79*(1.010145+0.002345*AX$5)^10&gt;$O79,$O79,AW79*$P79*(1.010145+0.002345*AX$5)^10)))))</f>
        <v>#VALUE!</v>
      </c>
      <c r="AY79" s="203" t="e">
        <f>IF($S79="",IF(AND(積算水温計算!AY174=FALSE,積算水温計算!AZ174=FALSE),"",IF(AND(積算水温計算!AY174=FALSE,積算水温計算!AZ174=TRUE),$N79,IF(AX79&gt;=$O79,"",IF(AX79*$P79*(1.010145+0.002345*AY$5)^10&gt;$O79,$O79,AX79*$P79*(1.010145+0.002345*AY$5)^10)))),IF(AY$6&lt;$BB79,"",IF(AY$6=$BB79,$T79,IF(AX79&gt;=$O79,"",IF(AX79*$P79*(1.010145+0.002345*AY$5)^10&gt;$O79,$O79,AX79*$P79*(1.010145+0.002345*AY$5)^10)))))</f>
        <v>#VALUE!</v>
      </c>
      <c r="AZ79" s="170" t="str">
        <f t="shared" si="6"/>
        <v/>
      </c>
      <c r="BA79" s="170" t="str">
        <f t="shared" si="7"/>
        <v/>
      </c>
      <c r="BB79" s="170" t="str">
        <f t="shared" si="8"/>
        <v/>
      </c>
      <c r="BC79" s="170" t="str">
        <f t="shared" si="9"/>
        <v/>
      </c>
    </row>
    <row r="80" spans="1:55" x14ac:dyDescent="0.4">
      <c r="A80" s="171" t="str">
        <f>IF(●入力フォーム!A80="","",●入力フォーム!A80)</f>
        <v/>
      </c>
      <c r="B80" s="197" t="str">
        <f>IF(●入力フォーム!B80="","",●入力フォーム!B80)</f>
        <v/>
      </c>
      <c r="C80" s="198" t="str">
        <f>IF(●入力フォーム!C80="","",●入力フォーム!C80)</f>
        <v/>
      </c>
      <c r="D80" s="198" t="str">
        <f>IF(●入力フォーム!D80="","",●入力フォーム!D80)</f>
        <v/>
      </c>
      <c r="E80" s="199" t="str">
        <f>IF(●入力フォーム!E80="","",●入力フォーム!E80)</f>
        <v/>
      </c>
      <c r="F80" s="198" t="str">
        <f>IF(●入力フォーム!F80="","",●入力フォーム!F80)</f>
        <v/>
      </c>
      <c r="G80" s="200" t="str">
        <f>IF(●入力フォーム!G80="","",●入力フォーム!G80)</f>
        <v/>
      </c>
      <c r="H80" s="200" t="str">
        <f>IF(●入力フォーム!H80="","",●入力フォーム!H80)</f>
        <v/>
      </c>
      <c r="I80" s="200" t="str">
        <f>IF(●入力フォーム!I80="","",●入力フォーム!I80)</f>
        <v/>
      </c>
      <c r="J80" s="171" t="str">
        <f>IF(●入力フォーム!J80="","",●入力フォーム!J80)</f>
        <v/>
      </c>
      <c r="K80" s="171" t="str">
        <f>IF(●入力フォーム!K80="","",●入力フォーム!K80)</f>
        <v/>
      </c>
      <c r="L80" s="170" t="str">
        <f>IF(●入力フォーム!L80="","",●入力フォーム!L80)</f>
        <v/>
      </c>
      <c r="M80" s="170">
        <f>IF(●入力フォーム!M80="","",●入力フォーム!M80)</f>
        <v>960</v>
      </c>
      <c r="N80" s="201">
        <f>IF(●入力フォーム!N80="","",●入力フォーム!N80)</f>
        <v>0.4</v>
      </c>
      <c r="O80" s="201">
        <f>IF(●入力フォーム!O80="","",●入力フォーム!O80)</f>
        <v>1.3</v>
      </c>
      <c r="P80" s="201">
        <f>IF(●入力フォーム!P80="","",●入力フォーム!P80)</f>
        <v>1</v>
      </c>
      <c r="Q80" s="202" t="str">
        <f>IF(●入力フォーム!Q80="","",●入力フォーム!Q80)</f>
        <v/>
      </c>
      <c r="R80" s="170" t="str">
        <f>IF(●入力フォーム!R80="","",●入力フォーム!R80)</f>
        <v/>
      </c>
      <c r="S80" s="171" t="str">
        <f>IF(●入力フォーム!S80="","",●入力フォーム!S80)</f>
        <v/>
      </c>
      <c r="T80" s="170" t="str">
        <f>IF(●入力フォーム!T80="","",●入力フォーム!T80)</f>
        <v/>
      </c>
      <c r="U80" s="171" t="str">
        <f>IF(●入力フォーム!U80="","",●入力フォーム!U80)</f>
        <v/>
      </c>
      <c r="V80" s="201" t="str">
        <f t="shared" si="10"/>
        <v/>
      </c>
      <c r="W80" s="170" t="str">
        <f>IF(●入力フォーム!W80="","",●入力フォーム!W80)</f>
        <v/>
      </c>
      <c r="X80" s="203"/>
      <c r="Y80" s="203" t="e">
        <f>IF($S80="",IF(AND(積算水温計算!Y175=FALSE,積算水温計算!Z175=FALSE),"",IF(AND(積算水温計算!Y175=FALSE,積算水温計算!Z175=TRUE),$N80,IF(X80&gt;=$O80,"",IF(X80*$P80*(1.010145+0.002345*Y$5)^10&gt;$O80,$O80,X80*$P80*(1.010145+0.002345*Y$5)^10)))),IF(Y$6&lt;$BB80,"",IF(Y$6=$BB80,$T80,IF(X80&gt;=$O80,"",IF(X80*$P80*(1.010145+0.002345*Y$5)^10&gt;$O80,$O80,X80*$P80*(1.010145+0.002345*Y$5)^10)))))</f>
        <v>#VALUE!</v>
      </c>
      <c r="Z80" s="203" t="e">
        <f>IF($S80="",IF(AND(積算水温計算!Z175=FALSE,積算水温計算!AA175=FALSE),"",IF(AND(積算水温計算!Z175=FALSE,積算水温計算!AA175=TRUE),$N80,IF(Y80&gt;=$O80,"",IF(Y80*$P80*(1.010145+0.002345*Z$5)^10&gt;$O80,$O80,Y80*$P80*(1.010145+0.002345*Z$5)^10)))),IF(Z$6&lt;$BB80,"",IF(Z$6=$BB80,$T80,IF(Y80&gt;=$O80,"",IF(Y80*$P80*(1.010145+0.002345*Z$5)^10&gt;$O80,$O80,Y80*$P80*(1.010145+0.002345*Z$5)^10)))))</f>
        <v>#VALUE!</v>
      </c>
      <c r="AA80" s="203" t="e">
        <f>IF($S80="",IF(AND(積算水温計算!AA175=FALSE,積算水温計算!AB175=FALSE),"",IF(AND(積算水温計算!AA175=FALSE,積算水温計算!AB175=TRUE),$N80,IF(Z80&gt;=$O80,"",IF(Z80*$P80*(1.010145+0.002345*AA$5)^10&gt;$O80,$O80,Z80*$P80*(1.010145+0.002345*AA$5)^10)))),IF(AA$6&lt;$BB80,"",IF(AA$6=$BB80,$T80,IF(Z80&gt;=$O80,"",IF(Z80*$P80*(1.010145+0.002345*AA$5)^10&gt;$O80,$O80,Z80*$P80*(1.010145+0.002345*AA$5)^10)))))</f>
        <v>#VALUE!</v>
      </c>
      <c r="AB80" s="203" t="e">
        <f>IF($S80="",IF(AND(積算水温計算!AB175=FALSE,積算水温計算!AC175=FALSE),"",IF(AND(積算水温計算!AB175=FALSE,積算水温計算!AC175=TRUE),$N80,IF(AA80&gt;=$O80,"",IF(AA80*$P80*(1.010145+0.002345*AB$5)^10&gt;$O80,$O80,AA80*$P80*(1.010145+0.002345*AB$5)^10)))),IF(AB$6&lt;$BB80,"",IF(AB$6=$BB80,$T80,IF(AA80&gt;=$O80,"",IF(AA80*$P80*(1.010145+0.002345*AB$5)^10&gt;$O80,$O80,AA80*$P80*(1.010145+0.002345*AB$5)^10)))))</f>
        <v>#VALUE!</v>
      </c>
      <c r="AC80" s="203" t="e">
        <f>IF($S80="",IF(AND(積算水温計算!AC175=FALSE,積算水温計算!AD175=FALSE),"",IF(AND(積算水温計算!AC175=FALSE,積算水温計算!AD175=TRUE),$N80,IF(AB80&gt;=$O80,"",IF(AB80*$P80*(1.010145+0.002345*AC$5)^10&gt;$O80,$O80,AB80*$P80*(1.010145+0.002345*AC$5)^10)))),IF(AC$6&lt;$BB80,"",IF(AC$6=$BB80,$T80,IF(AB80&gt;=$O80,"",IF(AB80*$P80*(1.010145+0.002345*AC$5)^10&gt;$O80,$O80,AB80*$P80*(1.010145+0.002345*AC$5)^10)))))</f>
        <v>#VALUE!</v>
      </c>
      <c r="AD80" s="203" t="e">
        <f>IF($S80="",IF(AND(積算水温計算!AD175=FALSE,積算水温計算!AE175=FALSE),"",IF(AND(積算水温計算!AD175=FALSE,積算水温計算!AE175=TRUE),$N80,IF(AC80&gt;=$O80,"",IF(AC80*$P80*(1.010145+0.002345*AD$5)^10&gt;$O80,$O80,AC80*$P80*(1.010145+0.002345*AD$5)^10)))),IF(AD$6&lt;$BB80,"",IF(AD$6=$BB80,$T80,IF(AC80&gt;=$O80,"",IF(AC80*$P80*(1.010145+0.002345*AD$5)^10&gt;$O80,$O80,AC80*$P80*(1.010145+0.002345*AD$5)^10)))))</f>
        <v>#VALUE!</v>
      </c>
      <c r="AE80" s="203" t="e">
        <f>IF($S80="",IF(AND(積算水温計算!AE175=FALSE,積算水温計算!AF175=FALSE),"",IF(AND(積算水温計算!AE175=FALSE,積算水温計算!AF175=TRUE),$N80,IF(AD80&gt;=$O80,"",IF(AD80*$P80*(1.010145+0.002345*AE$5)^10&gt;$O80,$O80,AD80*$P80*(1.010145+0.002345*AE$5)^10)))),IF(AE$6&lt;$BB80,"",IF(AE$6=$BB80,$T80,IF(AD80&gt;=$O80,"",IF(AD80*$P80*(1.010145+0.002345*AE$5)^10&gt;$O80,$O80,AD80*$P80*(1.010145+0.002345*AE$5)^10)))))</f>
        <v>#VALUE!</v>
      </c>
      <c r="AF80" s="203" t="e">
        <f>IF($S80="",IF(AND(積算水温計算!AF175=FALSE,積算水温計算!AG175=FALSE),"",IF(AND(積算水温計算!AF175=FALSE,積算水温計算!AG175=TRUE),$N80,IF(AE80&gt;=$O80,"",IF(AE80*$P80*(1.010145+0.002345*AF$5)^10&gt;$O80,$O80,AE80*$P80*(1.010145+0.002345*AF$5)^10)))),IF(AF$6&lt;$BB80,"",IF(AF$6=$BB80,$T80,IF(AE80&gt;=$O80,"",IF(AE80*$P80*(1.010145+0.002345*AF$5)^10&gt;$O80,$O80,AE80*$P80*(1.010145+0.002345*AF$5)^10)))))</f>
        <v>#VALUE!</v>
      </c>
      <c r="AG80" s="203" t="e">
        <f>IF($S80="",IF(AND(積算水温計算!AG175=FALSE,積算水温計算!AH175=FALSE),"",IF(AND(積算水温計算!AG175=FALSE,積算水温計算!AH175=TRUE),$N80,IF(AF80&gt;=$O80,"",IF(AF80*$P80*(1.010145+0.002345*AG$5)^10&gt;$O80,$O80,AF80*$P80*(1.010145+0.002345*AG$5)^10)))),IF(AG$6&lt;$BB80,"",IF(AG$6=$BB80,$T80,IF(AF80&gt;=$O80,"",IF(AF80*$P80*(1.010145+0.002345*AG$5)^10&gt;$O80,$O80,AF80*$P80*(1.010145+0.002345*AG$5)^10)))))</f>
        <v>#VALUE!</v>
      </c>
      <c r="AH80" s="203" t="e">
        <f>IF($S80="",IF(AND(積算水温計算!AH175=FALSE,積算水温計算!AI175=FALSE),"",IF(AND(積算水温計算!AH175=FALSE,積算水温計算!AI175=TRUE),$N80,IF(AG80&gt;=$O80,"",IF(AG80*$P80*(1.010145+0.002345*AH$5)^10&gt;$O80,$O80,AG80*$P80*(1.010145+0.002345*AH$5)^10)))),IF(AH$6&lt;$BB80,"",IF(AH$6=$BB80,$T80,IF(AG80&gt;=$O80,"",IF(AG80*$P80*(1.010145+0.002345*AH$5)^10&gt;$O80,$O80,AG80*$P80*(1.010145+0.002345*AH$5)^10)))))</f>
        <v>#VALUE!</v>
      </c>
      <c r="AI80" s="203" t="e">
        <f>IF($S80="",IF(AND(積算水温計算!AI175=FALSE,積算水温計算!AJ175=FALSE),"",IF(AND(積算水温計算!AI175=FALSE,積算水温計算!AJ175=TRUE),$N80,IF(AH80&gt;=$O80,"",IF(AH80*$P80*(1.010145+0.002345*AI$5)^10&gt;$O80,$O80,AH80*$P80*(1.010145+0.002345*AI$5)^10)))),IF(AI$6&lt;$BB80,"",IF(AI$6=$BB80,$T80,IF(AH80&gt;=$O80,"",IF(AH80*$P80*(1.010145+0.002345*AI$5)^10&gt;$O80,$O80,AH80*$P80*(1.010145+0.002345*AI$5)^10)))))</f>
        <v>#VALUE!</v>
      </c>
      <c r="AJ80" s="203" t="e">
        <f>IF($S80="",IF(AND(積算水温計算!AJ175=FALSE,積算水温計算!AK175=FALSE),"",IF(AND(積算水温計算!AJ175=FALSE,積算水温計算!AK175=TRUE),$N80,IF(AI80&gt;=$O80,"",IF(AI80*$P80*(1.010145+0.002345*AJ$5)^10&gt;$O80,$O80,AI80*$P80*(1.010145+0.002345*AJ$5)^10)))),IF(AJ$6&lt;$BB80,"",IF(AJ$6=$BB80,$T80,IF(AI80&gt;=$O80,"",IF(AI80*$P80*(1.010145+0.002345*AJ$5)^10&gt;$O80,$O80,AI80*$P80*(1.010145+0.002345*AJ$5)^10)))))</f>
        <v>#VALUE!</v>
      </c>
      <c r="AK80" s="203" t="e">
        <f>IF($S80="",IF(AND(積算水温計算!AK175=FALSE,積算水温計算!AL175=FALSE),"",IF(AND(積算水温計算!AK175=FALSE,積算水温計算!AL175=TRUE),$N80,IF(AJ80&gt;=$O80,"",IF(AJ80*$P80*(1.010145+0.002345*AK$5)^10&gt;$O80,$O80,AJ80*$P80*(1.010145+0.002345*AK$5)^10)))),IF(AK$6&lt;$BB80,"",IF(AK$6=$BB80,$T80,IF(AJ80&gt;=$O80,"",IF(AJ80*$P80*(1.010145+0.002345*AK$5)^10&gt;$O80,$O80,AJ80*$P80*(1.010145+0.002345*AK$5)^10)))))</f>
        <v>#VALUE!</v>
      </c>
      <c r="AL80" s="203" t="e">
        <f>IF($S80="",IF(AND(積算水温計算!AL175=FALSE,積算水温計算!AM175=FALSE),"",IF(AND(積算水温計算!AL175=FALSE,積算水温計算!AM175=TRUE),$N80,IF(AK80&gt;=$O80,"",IF(AK80*$P80*(1.010145+0.002345*AL$5)^10&gt;$O80,$O80,AK80*$P80*(1.010145+0.002345*AL$5)^10)))),IF(AL$6&lt;$BB80,"",IF(AL$6=$BB80,$T80,IF(AK80&gt;=$O80,"",IF(AK80*$P80*(1.010145+0.002345*AL$5)^10&gt;$O80,$O80,AK80*$P80*(1.010145+0.002345*AL$5)^10)))))</f>
        <v>#VALUE!</v>
      </c>
      <c r="AM80" s="203" t="e">
        <f>IF($S80="",IF(AND(積算水温計算!AM175=FALSE,積算水温計算!AN175=FALSE),"",IF(AND(積算水温計算!AM175=FALSE,積算水温計算!AN175=TRUE),$N80,IF(AL80&gt;=$O80,"",IF(AL80*$P80*(1.010145+0.002345*AM$5)^10&gt;$O80,$O80,AL80*$P80*(1.010145+0.002345*AM$5)^10)))),IF(AM$6&lt;$BB80,"",IF(AM$6=$BB80,$T80,IF(AL80&gt;=$O80,"",IF(AL80*$P80*(1.010145+0.002345*AM$5)^10&gt;$O80,$O80,AL80*$P80*(1.010145+0.002345*AM$5)^10)))))</f>
        <v>#VALUE!</v>
      </c>
      <c r="AN80" s="203" t="e">
        <f>IF($S80="",IF(AND(積算水温計算!AN175=FALSE,積算水温計算!AO175=FALSE),"",IF(AND(積算水温計算!AN175=FALSE,積算水温計算!AO175=TRUE),$N80,IF(AM80&gt;=$O80,"",IF(AM80*$P80*(1.010145+0.002345*AN$5)^10&gt;$O80,$O80,AM80*$P80*(1.010145+0.002345*AN$5)^10)))),IF(AN$6&lt;$BB80,"",IF(AN$6=$BB80,$T80,IF(AM80&gt;=$O80,"",IF(AM80*$P80*(1.010145+0.002345*AN$5)^10&gt;$O80,$O80,AM80*$P80*(1.010145+0.002345*AN$5)^10)))))</f>
        <v>#VALUE!</v>
      </c>
      <c r="AO80" s="203" t="e">
        <f>IF($S80="",IF(AND(積算水温計算!AO175=FALSE,積算水温計算!AP175=FALSE),"",IF(AND(積算水温計算!AO175=FALSE,積算水温計算!AP175=TRUE),$N80,IF(AN80&gt;=$O80,"",IF(AN80*$P80*(1.010145+0.002345*AO$5)^10&gt;$O80,$O80,AN80*$P80*(1.010145+0.002345*AO$5)^10)))),IF(AO$6&lt;$BB80,"",IF(AO$6=$BB80,$T80,IF(AN80&gt;=$O80,"",IF(AN80*$P80*(1.010145+0.002345*AO$5)^10&gt;$O80,$O80,AN80*$P80*(1.010145+0.002345*AO$5)^10)))))</f>
        <v>#VALUE!</v>
      </c>
      <c r="AP80" s="203" t="e">
        <f>IF($S80="",IF(AND(積算水温計算!AP175=FALSE,積算水温計算!AQ175=FALSE),"",IF(AND(積算水温計算!AP175=FALSE,積算水温計算!AQ175=TRUE),$N80,IF(AO80&gt;=$O80,"",IF(AO80*$P80*(1.010145+0.002345*AP$5)^10&gt;$O80,$O80,AO80*$P80*(1.010145+0.002345*AP$5)^10)))),IF(AP$6&lt;$BB80,"",IF(AP$6=$BB80,$T80,IF(AO80&gt;=$O80,"",IF(AO80*$P80*(1.010145+0.002345*AP$5)^10&gt;$O80,$O80,AO80*$P80*(1.010145+0.002345*AP$5)^10)))))</f>
        <v>#VALUE!</v>
      </c>
      <c r="AQ80" s="204" t="e">
        <f>IF($S80="",IF(AND(積算水温計算!AQ175=FALSE,積算水温計算!AR175=FALSE),"",IF(AND(積算水温計算!AQ175=FALSE,積算水温計算!AR175=TRUE),$N80,IF(AP80&gt;=$O80,"",IF(AP80*$P80*(1.010145+0.002345*AQ$5)^10&gt;$O80,$O80,AP80*$P80*(1.010145+0.002345*AQ$5)^10)))),IF(AQ$6&lt;$BB80,"",IF(AQ$6=$BB80,$T80,IF(AP80&gt;=$O80,"",IF(AP80*$P80*(1.010145+0.002345*AQ$5)^10&gt;$O80,$O80,AP80*$P80*(1.010145+0.002345*AQ$5)^10)))))</f>
        <v>#VALUE!</v>
      </c>
      <c r="AR80" s="205" t="e">
        <f>IF($S80="",IF(AND(積算水温計算!AR175=FALSE,積算水温計算!AS175=FALSE),"",IF(AND(積算水温計算!AR175=FALSE,積算水温計算!AS175=TRUE),$N80,IF(AQ80&gt;=$O80,"",IF(AQ80*$P80*(1.010145+0.002345*AR$5)^10&gt;$O80,$O80,AQ80*$P80*(1.010145+0.002345*AR$5)^10)))),IF(AR$6&lt;$BB80,"",IF(AR$6=$BB80,$T80,IF(AQ80&gt;=$O80,"",IF(AQ80*$P80*(1.010145+0.002345*AR$5)^10&gt;$O80,$O80,AQ80*$P80*(1.010145+0.002345*AR$5)^10)))))</f>
        <v>#VALUE!</v>
      </c>
      <c r="AS80" s="203" t="e">
        <f>IF($S80="",IF(AND(積算水温計算!AS175=FALSE,積算水温計算!AT175=FALSE),"",IF(AND(積算水温計算!AS175=FALSE,積算水温計算!AT175=TRUE),$N80,IF(AR80&gt;=$O80,"",IF(AR80*$P80*(1.010145+0.002345*AS$5)^10&gt;$O80,$O80,AR80*$P80*(1.010145+0.002345*AS$5)^10)))),IF(AS$6&lt;$BB80,"",IF(AS$6=$BB80,$T80,IF(AR80&gt;=$O80,"",IF(AR80*$P80*(1.010145+0.002345*AS$5)^10&gt;$O80,$O80,AR80*$P80*(1.010145+0.002345*AS$5)^10)))))</f>
        <v>#VALUE!</v>
      </c>
      <c r="AT80" s="203" t="e">
        <f>IF($S80="",IF(AND(積算水温計算!AT175=FALSE,積算水温計算!AU175=FALSE),"",IF(AND(積算水温計算!AT175=FALSE,積算水温計算!AU175=TRUE),$N80,IF(AS80&gt;=$O80,"",IF(AS80*$P80*(1.010145+0.002345*AT$5)^10&gt;$O80,$O80,AS80*$P80*(1.010145+0.002345*AT$5)^10)))),IF(AT$6&lt;$BB80,"",IF(AT$6=$BB80,$T80,IF(AS80&gt;=$O80,"",IF(AS80*$P80*(1.010145+0.002345*AT$5)^10&gt;$O80,$O80,AS80*$P80*(1.010145+0.002345*AT$5)^10)))))</f>
        <v>#VALUE!</v>
      </c>
      <c r="AU80" s="203" t="e">
        <f>IF($S80="",IF(AND(積算水温計算!AU175=FALSE,積算水温計算!AV175=FALSE),"",IF(AND(積算水温計算!AU175=FALSE,積算水温計算!AV175=TRUE),$N80,IF(AT80&gt;=$O80,"",IF(AT80*$P80*(1.010145+0.002345*AU$5)^10&gt;$O80,$O80,AT80*$P80*(1.010145+0.002345*AU$5)^10)))),IF(AU$6&lt;$BB80,"",IF(AU$6=$BB80,$T80,IF(AT80&gt;=$O80,"",IF(AT80*$P80*(1.010145+0.002345*AU$5)^10&gt;$O80,$O80,AT80*$P80*(1.010145+0.002345*AU$5)^10)))))</f>
        <v>#VALUE!</v>
      </c>
      <c r="AV80" s="203" t="e">
        <f>IF($S80="",IF(AND(積算水温計算!AV175=FALSE,積算水温計算!AW175=FALSE),"",IF(AND(積算水温計算!AV175=FALSE,積算水温計算!AW175=TRUE),$N80,IF(AU80&gt;=$O80,"",IF(AU80*$P80*(1.010145+0.002345*AV$5)^10&gt;$O80,$O80,AU80*$P80*(1.010145+0.002345*AV$5)^10)))),IF(AV$6&lt;$BB80,"",IF(AV$6=$BB80,$T80,IF(AU80&gt;=$O80,"",IF(AU80*$P80*(1.010145+0.002345*AV$5)^10&gt;$O80,$O80,AU80*$P80*(1.010145+0.002345*AV$5)^10)))))</f>
        <v>#VALUE!</v>
      </c>
      <c r="AW80" s="206" t="e">
        <f>IF($S80="",IF(AND(積算水温計算!AW175=FALSE,積算水温計算!AX175=FALSE),"",IF(AND(積算水温計算!AW175=FALSE,積算水温計算!AX175=TRUE),$N80,IF(AV80&gt;=$O80,"",IF(AV80*$P80*(1.010145+0.002345*AW$5)^10&gt;$O80,$O80,AV80*$P80*(1.010145+0.002345*AW$5)^10)))),IF(AW$6&lt;$BB80,"",IF(AW$6=$BB80,$T80,IF(AV80&gt;=$O80,"",IF(AV80*$P80*(1.010145+0.002345*AW$5)^10&gt;$O80,$O80,AV80*$P80*(1.010145+0.002345*AW$5)^10)))))</f>
        <v>#VALUE!</v>
      </c>
      <c r="AX80" s="207" t="e">
        <f>IF($S80="",IF(AND(積算水温計算!AX175=FALSE,積算水温計算!AY175=FALSE),"",IF(AND(積算水温計算!AX175=FALSE,積算水温計算!AY175=TRUE),$N80,IF(AW80&gt;=$O80,"",IF(AW80*$P80*(1.010145+0.002345*AX$5)^10&gt;$O80,$O80,AW80*$P80*(1.010145+0.002345*AX$5)^10)))),IF(AX$6&lt;$BB80,"",IF(AX$6=$BB80,$T80,IF(AW80&gt;=$O80,"",IF(AW80*$P80*(1.010145+0.002345*AX$5)^10&gt;$O80,$O80,AW80*$P80*(1.010145+0.002345*AX$5)^10)))))</f>
        <v>#VALUE!</v>
      </c>
      <c r="AY80" s="203" t="e">
        <f>IF($S80="",IF(AND(積算水温計算!AY175=FALSE,積算水温計算!AZ175=FALSE),"",IF(AND(積算水温計算!AY175=FALSE,積算水温計算!AZ175=TRUE),$N80,IF(AX80&gt;=$O80,"",IF(AX80*$P80*(1.010145+0.002345*AY$5)^10&gt;$O80,$O80,AX80*$P80*(1.010145+0.002345*AY$5)^10)))),IF(AY$6&lt;$BB80,"",IF(AY$6=$BB80,$T80,IF(AX80&gt;=$O80,"",IF(AX80*$P80*(1.010145+0.002345*AY$5)^10&gt;$O80,$O80,AX80*$P80*(1.010145+0.002345*AY$5)^10)))))</f>
        <v>#VALUE!</v>
      </c>
      <c r="AZ80" s="170" t="str">
        <f t="shared" si="6"/>
        <v/>
      </c>
      <c r="BA80" s="170" t="str">
        <f t="shared" si="7"/>
        <v/>
      </c>
      <c r="BB80" s="170" t="str">
        <f t="shared" si="8"/>
        <v/>
      </c>
      <c r="BC80" s="170" t="str">
        <f t="shared" si="9"/>
        <v/>
      </c>
    </row>
    <row r="81" spans="1:55" x14ac:dyDescent="0.4">
      <c r="A81" s="171" t="str">
        <f>IF(●入力フォーム!A81="","",●入力フォーム!A81)</f>
        <v/>
      </c>
      <c r="B81" s="197" t="str">
        <f>IF(●入力フォーム!B81="","",●入力フォーム!B81)</f>
        <v/>
      </c>
      <c r="C81" s="198" t="str">
        <f>IF(●入力フォーム!C81="","",●入力フォーム!C81)</f>
        <v/>
      </c>
      <c r="D81" s="198" t="str">
        <f>IF(●入力フォーム!D81="","",●入力フォーム!D81)</f>
        <v/>
      </c>
      <c r="E81" s="199" t="str">
        <f>IF(●入力フォーム!E81="","",●入力フォーム!E81)</f>
        <v/>
      </c>
      <c r="F81" s="198" t="str">
        <f>IF(●入力フォーム!F81="","",●入力フォーム!F81)</f>
        <v/>
      </c>
      <c r="G81" s="200" t="str">
        <f>IF(●入力フォーム!G81="","",●入力フォーム!G81)</f>
        <v/>
      </c>
      <c r="H81" s="200" t="str">
        <f>IF(●入力フォーム!H81="","",●入力フォーム!H81)</f>
        <v/>
      </c>
      <c r="I81" s="200" t="str">
        <f>IF(●入力フォーム!I81="","",●入力フォーム!I81)</f>
        <v/>
      </c>
      <c r="J81" s="171" t="str">
        <f>IF(●入力フォーム!J81="","",●入力フォーム!J81)</f>
        <v/>
      </c>
      <c r="K81" s="171" t="str">
        <f>IF(●入力フォーム!K81="","",●入力フォーム!K81)</f>
        <v/>
      </c>
      <c r="L81" s="170" t="str">
        <f>IF(●入力フォーム!L81="","",●入力フォーム!L81)</f>
        <v/>
      </c>
      <c r="M81" s="170">
        <f>IF(●入力フォーム!M81="","",●入力フォーム!M81)</f>
        <v>960</v>
      </c>
      <c r="N81" s="201">
        <f>IF(●入力フォーム!N81="","",●入力フォーム!N81)</f>
        <v>0.4</v>
      </c>
      <c r="O81" s="201">
        <f>IF(●入力フォーム!O81="","",●入力フォーム!O81)</f>
        <v>1.3</v>
      </c>
      <c r="P81" s="201">
        <f>IF(●入力フォーム!P81="","",●入力フォーム!P81)</f>
        <v>1</v>
      </c>
      <c r="Q81" s="202" t="str">
        <f>IF(●入力フォーム!Q81="","",●入力フォーム!Q81)</f>
        <v/>
      </c>
      <c r="R81" s="170" t="str">
        <f>IF(●入力フォーム!R81="","",●入力フォーム!R81)</f>
        <v/>
      </c>
      <c r="S81" s="171" t="str">
        <f>IF(●入力フォーム!S81="","",●入力フォーム!S81)</f>
        <v/>
      </c>
      <c r="T81" s="170" t="str">
        <f>IF(●入力フォーム!T81="","",●入力フォーム!T81)</f>
        <v/>
      </c>
      <c r="U81" s="171" t="str">
        <f>IF(●入力フォーム!U81="","",●入力フォーム!U81)</f>
        <v/>
      </c>
      <c r="V81" s="201" t="str">
        <f t="shared" si="10"/>
        <v/>
      </c>
      <c r="W81" s="170" t="str">
        <f>IF(●入力フォーム!W81="","",●入力フォーム!W81)</f>
        <v/>
      </c>
      <c r="X81" s="203"/>
      <c r="Y81" s="203" t="e">
        <f>IF($S81="",IF(AND(積算水温計算!Y176=FALSE,積算水温計算!Z176=FALSE),"",IF(AND(積算水温計算!Y176=FALSE,積算水温計算!Z176=TRUE),$N81,IF(X81&gt;=$O81,"",IF(X81*$P81*(1.010145+0.002345*Y$5)^10&gt;$O81,$O81,X81*$P81*(1.010145+0.002345*Y$5)^10)))),IF(Y$6&lt;$BB81,"",IF(Y$6=$BB81,$T81,IF(X81&gt;=$O81,"",IF(X81*$P81*(1.010145+0.002345*Y$5)^10&gt;$O81,$O81,X81*$P81*(1.010145+0.002345*Y$5)^10)))))</f>
        <v>#VALUE!</v>
      </c>
      <c r="Z81" s="203" t="e">
        <f>IF($S81="",IF(AND(積算水温計算!Z176=FALSE,積算水温計算!AA176=FALSE),"",IF(AND(積算水温計算!Z176=FALSE,積算水温計算!AA176=TRUE),$N81,IF(Y81&gt;=$O81,"",IF(Y81*$P81*(1.010145+0.002345*Z$5)^10&gt;$O81,$O81,Y81*$P81*(1.010145+0.002345*Z$5)^10)))),IF(Z$6&lt;$BB81,"",IF(Z$6=$BB81,$T81,IF(Y81&gt;=$O81,"",IF(Y81*$P81*(1.010145+0.002345*Z$5)^10&gt;$O81,$O81,Y81*$P81*(1.010145+0.002345*Z$5)^10)))))</f>
        <v>#VALUE!</v>
      </c>
      <c r="AA81" s="203" t="e">
        <f>IF($S81="",IF(AND(積算水温計算!AA176=FALSE,積算水温計算!AB176=FALSE),"",IF(AND(積算水温計算!AA176=FALSE,積算水温計算!AB176=TRUE),$N81,IF(Z81&gt;=$O81,"",IF(Z81*$P81*(1.010145+0.002345*AA$5)^10&gt;$O81,$O81,Z81*$P81*(1.010145+0.002345*AA$5)^10)))),IF(AA$6&lt;$BB81,"",IF(AA$6=$BB81,$T81,IF(Z81&gt;=$O81,"",IF(Z81*$P81*(1.010145+0.002345*AA$5)^10&gt;$O81,$O81,Z81*$P81*(1.010145+0.002345*AA$5)^10)))))</f>
        <v>#VALUE!</v>
      </c>
      <c r="AB81" s="203" t="e">
        <f>IF($S81="",IF(AND(積算水温計算!AB176=FALSE,積算水温計算!AC176=FALSE),"",IF(AND(積算水温計算!AB176=FALSE,積算水温計算!AC176=TRUE),$N81,IF(AA81&gt;=$O81,"",IF(AA81*$P81*(1.010145+0.002345*AB$5)^10&gt;$O81,$O81,AA81*$P81*(1.010145+0.002345*AB$5)^10)))),IF(AB$6&lt;$BB81,"",IF(AB$6=$BB81,$T81,IF(AA81&gt;=$O81,"",IF(AA81*$P81*(1.010145+0.002345*AB$5)^10&gt;$O81,$O81,AA81*$P81*(1.010145+0.002345*AB$5)^10)))))</f>
        <v>#VALUE!</v>
      </c>
      <c r="AC81" s="203" t="e">
        <f>IF($S81="",IF(AND(積算水温計算!AC176=FALSE,積算水温計算!AD176=FALSE),"",IF(AND(積算水温計算!AC176=FALSE,積算水温計算!AD176=TRUE),$N81,IF(AB81&gt;=$O81,"",IF(AB81*$P81*(1.010145+0.002345*AC$5)^10&gt;$O81,$O81,AB81*$P81*(1.010145+0.002345*AC$5)^10)))),IF(AC$6&lt;$BB81,"",IF(AC$6=$BB81,$T81,IF(AB81&gt;=$O81,"",IF(AB81*$P81*(1.010145+0.002345*AC$5)^10&gt;$O81,$O81,AB81*$P81*(1.010145+0.002345*AC$5)^10)))))</f>
        <v>#VALUE!</v>
      </c>
      <c r="AD81" s="203" t="e">
        <f>IF($S81="",IF(AND(積算水温計算!AD176=FALSE,積算水温計算!AE176=FALSE),"",IF(AND(積算水温計算!AD176=FALSE,積算水温計算!AE176=TRUE),$N81,IF(AC81&gt;=$O81,"",IF(AC81*$P81*(1.010145+0.002345*AD$5)^10&gt;$O81,$O81,AC81*$P81*(1.010145+0.002345*AD$5)^10)))),IF(AD$6&lt;$BB81,"",IF(AD$6=$BB81,$T81,IF(AC81&gt;=$O81,"",IF(AC81*$P81*(1.010145+0.002345*AD$5)^10&gt;$O81,$O81,AC81*$P81*(1.010145+0.002345*AD$5)^10)))))</f>
        <v>#VALUE!</v>
      </c>
      <c r="AE81" s="203" t="e">
        <f>IF($S81="",IF(AND(積算水温計算!AE176=FALSE,積算水温計算!AF176=FALSE),"",IF(AND(積算水温計算!AE176=FALSE,積算水温計算!AF176=TRUE),$N81,IF(AD81&gt;=$O81,"",IF(AD81*$P81*(1.010145+0.002345*AE$5)^10&gt;$O81,$O81,AD81*$P81*(1.010145+0.002345*AE$5)^10)))),IF(AE$6&lt;$BB81,"",IF(AE$6=$BB81,$T81,IF(AD81&gt;=$O81,"",IF(AD81*$P81*(1.010145+0.002345*AE$5)^10&gt;$O81,$O81,AD81*$P81*(1.010145+0.002345*AE$5)^10)))))</f>
        <v>#VALUE!</v>
      </c>
      <c r="AF81" s="203" t="e">
        <f>IF($S81="",IF(AND(積算水温計算!AF176=FALSE,積算水温計算!AG176=FALSE),"",IF(AND(積算水温計算!AF176=FALSE,積算水温計算!AG176=TRUE),$N81,IF(AE81&gt;=$O81,"",IF(AE81*$P81*(1.010145+0.002345*AF$5)^10&gt;$O81,$O81,AE81*$P81*(1.010145+0.002345*AF$5)^10)))),IF(AF$6&lt;$BB81,"",IF(AF$6=$BB81,$T81,IF(AE81&gt;=$O81,"",IF(AE81*$P81*(1.010145+0.002345*AF$5)^10&gt;$O81,$O81,AE81*$P81*(1.010145+0.002345*AF$5)^10)))))</f>
        <v>#VALUE!</v>
      </c>
      <c r="AG81" s="203" t="e">
        <f>IF($S81="",IF(AND(積算水温計算!AG176=FALSE,積算水温計算!AH176=FALSE),"",IF(AND(積算水温計算!AG176=FALSE,積算水温計算!AH176=TRUE),$N81,IF(AF81&gt;=$O81,"",IF(AF81*$P81*(1.010145+0.002345*AG$5)^10&gt;$O81,$O81,AF81*$P81*(1.010145+0.002345*AG$5)^10)))),IF(AG$6&lt;$BB81,"",IF(AG$6=$BB81,$T81,IF(AF81&gt;=$O81,"",IF(AF81*$P81*(1.010145+0.002345*AG$5)^10&gt;$O81,$O81,AF81*$P81*(1.010145+0.002345*AG$5)^10)))))</f>
        <v>#VALUE!</v>
      </c>
      <c r="AH81" s="203" t="e">
        <f>IF($S81="",IF(AND(積算水温計算!AH176=FALSE,積算水温計算!AI176=FALSE),"",IF(AND(積算水温計算!AH176=FALSE,積算水温計算!AI176=TRUE),$N81,IF(AG81&gt;=$O81,"",IF(AG81*$P81*(1.010145+0.002345*AH$5)^10&gt;$O81,$O81,AG81*$P81*(1.010145+0.002345*AH$5)^10)))),IF(AH$6&lt;$BB81,"",IF(AH$6=$BB81,$T81,IF(AG81&gt;=$O81,"",IF(AG81*$P81*(1.010145+0.002345*AH$5)^10&gt;$O81,$O81,AG81*$P81*(1.010145+0.002345*AH$5)^10)))))</f>
        <v>#VALUE!</v>
      </c>
      <c r="AI81" s="203" t="e">
        <f>IF($S81="",IF(AND(積算水温計算!AI176=FALSE,積算水温計算!AJ176=FALSE),"",IF(AND(積算水温計算!AI176=FALSE,積算水温計算!AJ176=TRUE),$N81,IF(AH81&gt;=$O81,"",IF(AH81*$P81*(1.010145+0.002345*AI$5)^10&gt;$O81,$O81,AH81*$P81*(1.010145+0.002345*AI$5)^10)))),IF(AI$6&lt;$BB81,"",IF(AI$6=$BB81,$T81,IF(AH81&gt;=$O81,"",IF(AH81*$P81*(1.010145+0.002345*AI$5)^10&gt;$O81,$O81,AH81*$P81*(1.010145+0.002345*AI$5)^10)))))</f>
        <v>#VALUE!</v>
      </c>
      <c r="AJ81" s="203" t="e">
        <f>IF($S81="",IF(AND(積算水温計算!AJ176=FALSE,積算水温計算!AK176=FALSE),"",IF(AND(積算水温計算!AJ176=FALSE,積算水温計算!AK176=TRUE),$N81,IF(AI81&gt;=$O81,"",IF(AI81*$P81*(1.010145+0.002345*AJ$5)^10&gt;$O81,$O81,AI81*$P81*(1.010145+0.002345*AJ$5)^10)))),IF(AJ$6&lt;$BB81,"",IF(AJ$6=$BB81,$T81,IF(AI81&gt;=$O81,"",IF(AI81*$P81*(1.010145+0.002345*AJ$5)^10&gt;$O81,$O81,AI81*$P81*(1.010145+0.002345*AJ$5)^10)))))</f>
        <v>#VALUE!</v>
      </c>
      <c r="AK81" s="203" t="e">
        <f>IF($S81="",IF(AND(積算水温計算!AK176=FALSE,積算水温計算!AL176=FALSE),"",IF(AND(積算水温計算!AK176=FALSE,積算水温計算!AL176=TRUE),$N81,IF(AJ81&gt;=$O81,"",IF(AJ81*$P81*(1.010145+0.002345*AK$5)^10&gt;$O81,$O81,AJ81*$P81*(1.010145+0.002345*AK$5)^10)))),IF(AK$6&lt;$BB81,"",IF(AK$6=$BB81,$T81,IF(AJ81&gt;=$O81,"",IF(AJ81*$P81*(1.010145+0.002345*AK$5)^10&gt;$O81,$O81,AJ81*$P81*(1.010145+0.002345*AK$5)^10)))))</f>
        <v>#VALUE!</v>
      </c>
      <c r="AL81" s="203" t="e">
        <f>IF($S81="",IF(AND(積算水温計算!AL176=FALSE,積算水温計算!AM176=FALSE),"",IF(AND(積算水温計算!AL176=FALSE,積算水温計算!AM176=TRUE),$N81,IF(AK81&gt;=$O81,"",IF(AK81*$P81*(1.010145+0.002345*AL$5)^10&gt;$O81,$O81,AK81*$P81*(1.010145+0.002345*AL$5)^10)))),IF(AL$6&lt;$BB81,"",IF(AL$6=$BB81,$T81,IF(AK81&gt;=$O81,"",IF(AK81*$P81*(1.010145+0.002345*AL$5)^10&gt;$O81,$O81,AK81*$P81*(1.010145+0.002345*AL$5)^10)))))</f>
        <v>#VALUE!</v>
      </c>
      <c r="AM81" s="203" t="e">
        <f>IF($S81="",IF(AND(積算水温計算!AM176=FALSE,積算水温計算!AN176=FALSE),"",IF(AND(積算水温計算!AM176=FALSE,積算水温計算!AN176=TRUE),$N81,IF(AL81&gt;=$O81,"",IF(AL81*$P81*(1.010145+0.002345*AM$5)^10&gt;$O81,$O81,AL81*$P81*(1.010145+0.002345*AM$5)^10)))),IF(AM$6&lt;$BB81,"",IF(AM$6=$BB81,$T81,IF(AL81&gt;=$O81,"",IF(AL81*$P81*(1.010145+0.002345*AM$5)^10&gt;$O81,$O81,AL81*$P81*(1.010145+0.002345*AM$5)^10)))))</f>
        <v>#VALUE!</v>
      </c>
      <c r="AN81" s="203" t="e">
        <f>IF($S81="",IF(AND(積算水温計算!AN176=FALSE,積算水温計算!AO176=FALSE),"",IF(AND(積算水温計算!AN176=FALSE,積算水温計算!AO176=TRUE),$N81,IF(AM81&gt;=$O81,"",IF(AM81*$P81*(1.010145+0.002345*AN$5)^10&gt;$O81,$O81,AM81*$P81*(1.010145+0.002345*AN$5)^10)))),IF(AN$6&lt;$BB81,"",IF(AN$6=$BB81,$T81,IF(AM81&gt;=$O81,"",IF(AM81*$P81*(1.010145+0.002345*AN$5)^10&gt;$O81,$O81,AM81*$P81*(1.010145+0.002345*AN$5)^10)))))</f>
        <v>#VALUE!</v>
      </c>
      <c r="AO81" s="203" t="e">
        <f>IF($S81="",IF(AND(積算水温計算!AO176=FALSE,積算水温計算!AP176=FALSE),"",IF(AND(積算水温計算!AO176=FALSE,積算水温計算!AP176=TRUE),$N81,IF(AN81&gt;=$O81,"",IF(AN81*$P81*(1.010145+0.002345*AO$5)^10&gt;$O81,$O81,AN81*$P81*(1.010145+0.002345*AO$5)^10)))),IF(AO$6&lt;$BB81,"",IF(AO$6=$BB81,$T81,IF(AN81&gt;=$O81,"",IF(AN81*$P81*(1.010145+0.002345*AO$5)^10&gt;$O81,$O81,AN81*$P81*(1.010145+0.002345*AO$5)^10)))))</f>
        <v>#VALUE!</v>
      </c>
      <c r="AP81" s="203" t="e">
        <f>IF($S81="",IF(AND(積算水温計算!AP176=FALSE,積算水温計算!AQ176=FALSE),"",IF(AND(積算水温計算!AP176=FALSE,積算水温計算!AQ176=TRUE),$N81,IF(AO81&gt;=$O81,"",IF(AO81*$P81*(1.010145+0.002345*AP$5)^10&gt;$O81,$O81,AO81*$P81*(1.010145+0.002345*AP$5)^10)))),IF(AP$6&lt;$BB81,"",IF(AP$6=$BB81,$T81,IF(AO81&gt;=$O81,"",IF(AO81*$P81*(1.010145+0.002345*AP$5)^10&gt;$O81,$O81,AO81*$P81*(1.010145+0.002345*AP$5)^10)))))</f>
        <v>#VALUE!</v>
      </c>
      <c r="AQ81" s="204" t="e">
        <f>IF($S81="",IF(AND(積算水温計算!AQ176=FALSE,積算水温計算!AR176=FALSE),"",IF(AND(積算水温計算!AQ176=FALSE,積算水温計算!AR176=TRUE),$N81,IF(AP81&gt;=$O81,"",IF(AP81*$P81*(1.010145+0.002345*AQ$5)^10&gt;$O81,$O81,AP81*$P81*(1.010145+0.002345*AQ$5)^10)))),IF(AQ$6&lt;$BB81,"",IF(AQ$6=$BB81,$T81,IF(AP81&gt;=$O81,"",IF(AP81*$P81*(1.010145+0.002345*AQ$5)^10&gt;$O81,$O81,AP81*$P81*(1.010145+0.002345*AQ$5)^10)))))</f>
        <v>#VALUE!</v>
      </c>
      <c r="AR81" s="205" t="e">
        <f>IF($S81="",IF(AND(積算水温計算!AR176=FALSE,積算水温計算!AS176=FALSE),"",IF(AND(積算水温計算!AR176=FALSE,積算水温計算!AS176=TRUE),$N81,IF(AQ81&gt;=$O81,"",IF(AQ81*$P81*(1.010145+0.002345*AR$5)^10&gt;$O81,$O81,AQ81*$P81*(1.010145+0.002345*AR$5)^10)))),IF(AR$6&lt;$BB81,"",IF(AR$6=$BB81,$T81,IF(AQ81&gt;=$O81,"",IF(AQ81*$P81*(1.010145+0.002345*AR$5)^10&gt;$O81,$O81,AQ81*$P81*(1.010145+0.002345*AR$5)^10)))))</f>
        <v>#VALUE!</v>
      </c>
      <c r="AS81" s="203" t="e">
        <f>IF($S81="",IF(AND(積算水温計算!AS176=FALSE,積算水温計算!AT176=FALSE),"",IF(AND(積算水温計算!AS176=FALSE,積算水温計算!AT176=TRUE),$N81,IF(AR81&gt;=$O81,"",IF(AR81*$P81*(1.010145+0.002345*AS$5)^10&gt;$O81,$O81,AR81*$P81*(1.010145+0.002345*AS$5)^10)))),IF(AS$6&lt;$BB81,"",IF(AS$6=$BB81,$T81,IF(AR81&gt;=$O81,"",IF(AR81*$P81*(1.010145+0.002345*AS$5)^10&gt;$O81,$O81,AR81*$P81*(1.010145+0.002345*AS$5)^10)))))</f>
        <v>#VALUE!</v>
      </c>
      <c r="AT81" s="203" t="e">
        <f>IF($S81="",IF(AND(積算水温計算!AT176=FALSE,積算水温計算!AU176=FALSE),"",IF(AND(積算水温計算!AT176=FALSE,積算水温計算!AU176=TRUE),$N81,IF(AS81&gt;=$O81,"",IF(AS81*$P81*(1.010145+0.002345*AT$5)^10&gt;$O81,$O81,AS81*$P81*(1.010145+0.002345*AT$5)^10)))),IF(AT$6&lt;$BB81,"",IF(AT$6=$BB81,$T81,IF(AS81&gt;=$O81,"",IF(AS81*$P81*(1.010145+0.002345*AT$5)^10&gt;$O81,$O81,AS81*$P81*(1.010145+0.002345*AT$5)^10)))))</f>
        <v>#VALUE!</v>
      </c>
      <c r="AU81" s="203" t="e">
        <f>IF($S81="",IF(AND(積算水温計算!AU176=FALSE,積算水温計算!AV176=FALSE),"",IF(AND(積算水温計算!AU176=FALSE,積算水温計算!AV176=TRUE),$N81,IF(AT81&gt;=$O81,"",IF(AT81*$P81*(1.010145+0.002345*AU$5)^10&gt;$O81,$O81,AT81*$P81*(1.010145+0.002345*AU$5)^10)))),IF(AU$6&lt;$BB81,"",IF(AU$6=$BB81,$T81,IF(AT81&gt;=$O81,"",IF(AT81*$P81*(1.010145+0.002345*AU$5)^10&gt;$O81,$O81,AT81*$P81*(1.010145+0.002345*AU$5)^10)))))</f>
        <v>#VALUE!</v>
      </c>
      <c r="AV81" s="203" t="e">
        <f>IF($S81="",IF(AND(積算水温計算!AV176=FALSE,積算水温計算!AW176=FALSE),"",IF(AND(積算水温計算!AV176=FALSE,積算水温計算!AW176=TRUE),$N81,IF(AU81&gt;=$O81,"",IF(AU81*$P81*(1.010145+0.002345*AV$5)^10&gt;$O81,$O81,AU81*$P81*(1.010145+0.002345*AV$5)^10)))),IF(AV$6&lt;$BB81,"",IF(AV$6=$BB81,$T81,IF(AU81&gt;=$O81,"",IF(AU81*$P81*(1.010145+0.002345*AV$5)^10&gt;$O81,$O81,AU81*$P81*(1.010145+0.002345*AV$5)^10)))))</f>
        <v>#VALUE!</v>
      </c>
      <c r="AW81" s="206" t="e">
        <f>IF($S81="",IF(AND(積算水温計算!AW176=FALSE,積算水温計算!AX176=FALSE),"",IF(AND(積算水温計算!AW176=FALSE,積算水温計算!AX176=TRUE),$N81,IF(AV81&gt;=$O81,"",IF(AV81*$P81*(1.010145+0.002345*AW$5)^10&gt;$O81,$O81,AV81*$P81*(1.010145+0.002345*AW$5)^10)))),IF(AW$6&lt;$BB81,"",IF(AW$6=$BB81,$T81,IF(AV81&gt;=$O81,"",IF(AV81*$P81*(1.010145+0.002345*AW$5)^10&gt;$O81,$O81,AV81*$P81*(1.010145+0.002345*AW$5)^10)))))</f>
        <v>#VALUE!</v>
      </c>
      <c r="AX81" s="207" t="e">
        <f>IF($S81="",IF(AND(積算水温計算!AX176=FALSE,積算水温計算!AY176=FALSE),"",IF(AND(積算水温計算!AX176=FALSE,積算水温計算!AY176=TRUE),$N81,IF(AW81&gt;=$O81,"",IF(AW81*$P81*(1.010145+0.002345*AX$5)^10&gt;$O81,$O81,AW81*$P81*(1.010145+0.002345*AX$5)^10)))),IF(AX$6&lt;$BB81,"",IF(AX$6=$BB81,$T81,IF(AW81&gt;=$O81,"",IF(AW81*$P81*(1.010145+0.002345*AX$5)^10&gt;$O81,$O81,AW81*$P81*(1.010145+0.002345*AX$5)^10)))))</f>
        <v>#VALUE!</v>
      </c>
      <c r="AY81" s="203" t="e">
        <f>IF($S81="",IF(AND(積算水温計算!AY176=FALSE,積算水温計算!AZ176=FALSE),"",IF(AND(積算水温計算!AY176=FALSE,積算水温計算!AZ176=TRUE),$N81,IF(AX81&gt;=$O81,"",IF(AX81*$P81*(1.010145+0.002345*AY$5)^10&gt;$O81,$O81,AX81*$P81*(1.010145+0.002345*AY$5)^10)))),IF(AY$6&lt;$BB81,"",IF(AY$6=$BB81,$T81,IF(AX81&gt;=$O81,"",IF(AX81*$P81*(1.010145+0.002345*AY$5)^10&gt;$O81,$O81,AX81*$P81*(1.010145+0.002345*AY$5)^10)))))</f>
        <v>#VALUE!</v>
      </c>
      <c r="AZ81" s="170" t="str">
        <f t="shared" si="6"/>
        <v/>
      </c>
      <c r="BA81" s="170" t="str">
        <f t="shared" si="7"/>
        <v/>
      </c>
      <c r="BB81" s="170" t="str">
        <f t="shared" si="8"/>
        <v/>
      </c>
      <c r="BC81" s="170" t="str">
        <f t="shared" si="9"/>
        <v/>
      </c>
    </row>
    <row r="82" spans="1:55" x14ac:dyDescent="0.4">
      <c r="A82" s="171" t="str">
        <f>IF(●入力フォーム!A82="","",●入力フォーム!A82)</f>
        <v/>
      </c>
      <c r="B82" s="197" t="str">
        <f>IF(●入力フォーム!B82="","",●入力フォーム!B82)</f>
        <v/>
      </c>
      <c r="C82" s="198" t="str">
        <f>IF(●入力フォーム!C82="","",●入力フォーム!C82)</f>
        <v/>
      </c>
      <c r="D82" s="198" t="str">
        <f>IF(●入力フォーム!D82="","",●入力フォーム!D82)</f>
        <v/>
      </c>
      <c r="E82" s="199" t="str">
        <f>IF(●入力フォーム!E82="","",●入力フォーム!E82)</f>
        <v/>
      </c>
      <c r="F82" s="198" t="str">
        <f>IF(●入力フォーム!F82="","",●入力フォーム!F82)</f>
        <v/>
      </c>
      <c r="G82" s="200" t="str">
        <f>IF(●入力フォーム!G82="","",●入力フォーム!G82)</f>
        <v/>
      </c>
      <c r="H82" s="200" t="str">
        <f>IF(●入力フォーム!H82="","",●入力フォーム!H82)</f>
        <v/>
      </c>
      <c r="I82" s="200" t="str">
        <f>IF(●入力フォーム!I82="","",●入力フォーム!I82)</f>
        <v/>
      </c>
      <c r="J82" s="171" t="str">
        <f>IF(●入力フォーム!J82="","",●入力フォーム!J82)</f>
        <v/>
      </c>
      <c r="K82" s="171" t="str">
        <f>IF(●入力フォーム!K82="","",●入力フォーム!K82)</f>
        <v/>
      </c>
      <c r="L82" s="170" t="str">
        <f>IF(●入力フォーム!L82="","",●入力フォーム!L82)</f>
        <v/>
      </c>
      <c r="M82" s="170">
        <f>IF(●入力フォーム!M82="","",●入力フォーム!M82)</f>
        <v>960</v>
      </c>
      <c r="N82" s="201">
        <f>IF(●入力フォーム!N82="","",●入力フォーム!N82)</f>
        <v>0.4</v>
      </c>
      <c r="O82" s="201">
        <f>IF(●入力フォーム!O82="","",●入力フォーム!O82)</f>
        <v>1.3</v>
      </c>
      <c r="P82" s="201">
        <f>IF(●入力フォーム!P82="","",●入力フォーム!P82)</f>
        <v>1</v>
      </c>
      <c r="Q82" s="202" t="str">
        <f>IF(●入力フォーム!Q82="","",●入力フォーム!Q82)</f>
        <v/>
      </c>
      <c r="R82" s="170" t="str">
        <f>IF(●入力フォーム!R82="","",●入力フォーム!R82)</f>
        <v/>
      </c>
      <c r="S82" s="171" t="str">
        <f>IF(●入力フォーム!S82="","",●入力フォーム!S82)</f>
        <v/>
      </c>
      <c r="T82" s="170" t="str">
        <f>IF(●入力フォーム!T82="","",●入力フォーム!T82)</f>
        <v/>
      </c>
      <c r="U82" s="171" t="str">
        <f>IF(●入力フォーム!U82="","",●入力フォーム!U82)</f>
        <v/>
      </c>
      <c r="V82" s="201" t="str">
        <f t="shared" si="10"/>
        <v/>
      </c>
      <c r="W82" s="170" t="str">
        <f>IF(●入力フォーム!W82="","",●入力フォーム!W82)</f>
        <v/>
      </c>
      <c r="X82" s="203"/>
      <c r="Y82" s="203" t="e">
        <f>IF($S82="",IF(AND(積算水温計算!Y177=FALSE,積算水温計算!Z177=FALSE),"",IF(AND(積算水温計算!Y177=FALSE,積算水温計算!Z177=TRUE),$N82,IF(X82&gt;=$O82,"",IF(X82*$P82*(1.010145+0.002345*Y$5)^10&gt;$O82,$O82,X82*$P82*(1.010145+0.002345*Y$5)^10)))),IF(Y$6&lt;$BB82,"",IF(Y$6=$BB82,$T82,IF(X82&gt;=$O82,"",IF(X82*$P82*(1.010145+0.002345*Y$5)^10&gt;$O82,$O82,X82*$P82*(1.010145+0.002345*Y$5)^10)))))</f>
        <v>#VALUE!</v>
      </c>
      <c r="Z82" s="203" t="e">
        <f>IF($S82="",IF(AND(積算水温計算!Z177=FALSE,積算水温計算!AA177=FALSE),"",IF(AND(積算水温計算!Z177=FALSE,積算水温計算!AA177=TRUE),$N82,IF(Y82&gt;=$O82,"",IF(Y82*$P82*(1.010145+0.002345*Z$5)^10&gt;$O82,$O82,Y82*$P82*(1.010145+0.002345*Z$5)^10)))),IF(Z$6&lt;$BB82,"",IF(Z$6=$BB82,$T82,IF(Y82&gt;=$O82,"",IF(Y82*$P82*(1.010145+0.002345*Z$5)^10&gt;$O82,$O82,Y82*$P82*(1.010145+0.002345*Z$5)^10)))))</f>
        <v>#VALUE!</v>
      </c>
      <c r="AA82" s="203" t="e">
        <f>IF($S82="",IF(AND(積算水温計算!AA177=FALSE,積算水温計算!AB177=FALSE),"",IF(AND(積算水温計算!AA177=FALSE,積算水温計算!AB177=TRUE),$N82,IF(Z82&gt;=$O82,"",IF(Z82*$P82*(1.010145+0.002345*AA$5)^10&gt;$O82,$O82,Z82*$P82*(1.010145+0.002345*AA$5)^10)))),IF(AA$6&lt;$BB82,"",IF(AA$6=$BB82,$T82,IF(Z82&gt;=$O82,"",IF(Z82*$P82*(1.010145+0.002345*AA$5)^10&gt;$O82,$O82,Z82*$P82*(1.010145+0.002345*AA$5)^10)))))</f>
        <v>#VALUE!</v>
      </c>
      <c r="AB82" s="203" t="e">
        <f>IF($S82="",IF(AND(積算水温計算!AB177=FALSE,積算水温計算!AC177=FALSE),"",IF(AND(積算水温計算!AB177=FALSE,積算水温計算!AC177=TRUE),$N82,IF(AA82&gt;=$O82,"",IF(AA82*$P82*(1.010145+0.002345*AB$5)^10&gt;$O82,$O82,AA82*$P82*(1.010145+0.002345*AB$5)^10)))),IF(AB$6&lt;$BB82,"",IF(AB$6=$BB82,$T82,IF(AA82&gt;=$O82,"",IF(AA82*$P82*(1.010145+0.002345*AB$5)^10&gt;$O82,$O82,AA82*$P82*(1.010145+0.002345*AB$5)^10)))))</f>
        <v>#VALUE!</v>
      </c>
      <c r="AC82" s="203" t="e">
        <f>IF($S82="",IF(AND(積算水温計算!AC177=FALSE,積算水温計算!AD177=FALSE),"",IF(AND(積算水温計算!AC177=FALSE,積算水温計算!AD177=TRUE),$N82,IF(AB82&gt;=$O82,"",IF(AB82*$P82*(1.010145+0.002345*AC$5)^10&gt;$O82,$O82,AB82*$P82*(1.010145+0.002345*AC$5)^10)))),IF(AC$6&lt;$BB82,"",IF(AC$6=$BB82,$T82,IF(AB82&gt;=$O82,"",IF(AB82*$P82*(1.010145+0.002345*AC$5)^10&gt;$O82,$O82,AB82*$P82*(1.010145+0.002345*AC$5)^10)))))</f>
        <v>#VALUE!</v>
      </c>
      <c r="AD82" s="203" t="e">
        <f>IF($S82="",IF(AND(積算水温計算!AD177=FALSE,積算水温計算!AE177=FALSE),"",IF(AND(積算水温計算!AD177=FALSE,積算水温計算!AE177=TRUE),$N82,IF(AC82&gt;=$O82,"",IF(AC82*$P82*(1.010145+0.002345*AD$5)^10&gt;$O82,$O82,AC82*$P82*(1.010145+0.002345*AD$5)^10)))),IF(AD$6&lt;$BB82,"",IF(AD$6=$BB82,$T82,IF(AC82&gt;=$O82,"",IF(AC82*$P82*(1.010145+0.002345*AD$5)^10&gt;$O82,$O82,AC82*$P82*(1.010145+0.002345*AD$5)^10)))))</f>
        <v>#VALUE!</v>
      </c>
      <c r="AE82" s="203" t="e">
        <f>IF($S82="",IF(AND(積算水温計算!AE177=FALSE,積算水温計算!AF177=FALSE),"",IF(AND(積算水温計算!AE177=FALSE,積算水温計算!AF177=TRUE),$N82,IF(AD82&gt;=$O82,"",IF(AD82*$P82*(1.010145+0.002345*AE$5)^10&gt;$O82,$O82,AD82*$P82*(1.010145+0.002345*AE$5)^10)))),IF(AE$6&lt;$BB82,"",IF(AE$6=$BB82,$T82,IF(AD82&gt;=$O82,"",IF(AD82*$P82*(1.010145+0.002345*AE$5)^10&gt;$O82,$O82,AD82*$P82*(1.010145+0.002345*AE$5)^10)))))</f>
        <v>#VALUE!</v>
      </c>
      <c r="AF82" s="203" t="e">
        <f>IF($S82="",IF(AND(積算水温計算!AF177=FALSE,積算水温計算!AG177=FALSE),"",IF(AND(積算水温計算!AF177=FALSE,積算水温計算!AG177=TRUE),$N82,IF(AE82&gt;=$O82,"",IF(AE82*$P82*(1.010145+0.002345*AF$5)^10&gt;$O82,$O82,AE82*$P82*(1.010145+0.002345*AF$5)^10)))),IF(AF$6&lt;$BB82,"",IF(AF$6=$BB82,$T82,IF(AE82&gt;=$O82,"",IF(AE82*$P82*(1.010145+0.002345*AF$5)^10&gt;$O82,$O82,AE82*$P82*(1.010145+0.002345*AF$5)^10)))))</f>
        <v>#VALUE!</v>
      </c>
      <c r="AG82" s="203" t="e">
        <f>IF($S82="",IF(AND(積算水温計算!AG177=FALSE,積算水温計算!AH177=FALSE),"",IF(AND(積算水温計算!AG177=FALSE,積算水温計算!AH177=TRUE),$N82,IF(AF82&gt;=$O82,"",IF(AF82*$P82*(1.010145+0.002345*AG$5)^10&gt;$O82,$O82,AF82*$P82*(1.010145+0.002345*AG$5)^10)))),IF(AG$6&lt;$BB82,"",IF(AG$6=$BB82,$T82,IF(AF82&gt;=$O82,"",IF(AF82*$P82*(1.010145+0.002345*AG$5)^10&gt;$O82,$O82,AF82*$P82*(1.010145+0.002345*AG$5)^10)))))</f>
        <v>#VALUE!</v>
      </c>
      <c r="AH82" s="203" t="e">
        <f>IF($S82="",IF(AND(積算水温計算!AH177=FALSE,積算水温計算!AI177=FALSE),"",IF(AND(積算水温計算!AH177=FALSE,積算水温計算!AI177=TRUE),$N82,IF(AG82&gt;=$O82,"",IF(AG82*$P82*(1.010145+0.002345*AH$5)^10&gt;$O82,$O82,AG82*$P82*(1.010145+0.002345*AH$5)^10)))),IF(AH$6&lt;$BB82,"",IF(AH$6=$BB82,$T82,IF(AG82&gt;=$O82,"",IF(AG82*$P82*(1.010145+0.002345*AH$5)^10&gt;$O82,$O82,AG82*$P82*(1.010145+0.002345*AH$5)^10)))))</f>
        <v>#VALUE!</v>
      </c>
      <c r="AI82" s="203" t="e">
        <f>IF($S82="",IF(AND(積算水温計算!AI177=FALSE,積算水温計算!AJ177=FALSE),"",IF(AND(積算水温計算!AI177=FALSE,積算水温計算!AJ177=TRUE),$N82,IF(AH82&gt;=$O82,"",IF(AH82*$P82*(1.010145+0.002345*AI$5)^10&gt;$O82,$O82,AH82*$P82*(1.010145+0.002345*AI$5)^10)))),IF(AI$6&lt;$BB82,"",IF(AI$6=$BB82,$T82,IF(AH82&gt;=$O82,"",IF(AH82*$P82*(1.010145+0.002345*AI$5)^10&gt;$O82,$O82,AH82*$P82*(1.010145+0.002345*AI$5)^10)))))</f>
        <v>#VALUE!</v>
      </c>
      <c r="AJ82" s="203" t="e">
        <f>IF($S82="",IF(AND(積算水温計算!AJ177=FALSE,積算水温計算!AK177=FALSE),"",IF(AND(積算水温計算!AJ177=FALSE,積算水温計算!AK177=TRUE),$N82,IF(AI82&gt;=$O82,"",IF(AI82*$P82*(1.010145+0.002345*AJ$5)^10&gt;$O82,$O82,AI82*$P82*(1.010145+0.002345*AJ$5)^10)))),IF(AJ$6&lt;$BB82,"",IF(AJ$6=$BB82,$T82,IF(AI82&gt;=$O82,"",IF(AI82*$P82*(1.010145+0.002345*AJ$5)^10&gt;$O82,$O82,AI82*$P82*(1.010145+0.002345*AJ$5)^10)))))</f>
        <v>#VALUE!</v>
      </c>
      <c r="AK82" s="203" t="e">
        <f>IF($S82="",IF(AND(積算水温計算!AK177=FALSE,積算水温計算!AL177=FALSE),"",IF(AND(積算水温計算!AK177=FALSE,積算水温計算!AL177=TRUE),$N82,IF(AJ82&gt;=$O82,"",IF(AJ82*$P82*(1.010145+0.002345*AK$5)^10&gt;$O82,$O82,AJ82*$P82*(1.010145+0.002345*AK$5)^10)))),IF(AK$6&lt;$BB82,"",IF(AK$6=$BB82,$T82,IF(AJ82&gt;=$O82,"",IF(AJ82*$P82*(1.010145+0.002345*AK$5)^10&gt;$O82,$O82,AJ82*$P82*(1.010145+0.002345*AK$5)^10)))))</f>
        <v>#VALUE!</v>
      </c>
      <c r="AL82" s="203" t="e">
        <f>IF($S82="",IF(AND(積算水温計算!AL177=FALSE,積算水温計算!AM177=FALSE),"",IF(AND(積算水温計算!AL177=FALSE,積算水温計算!AM177=TRUE),$N82,IF(AK82&gt;=$O82,"",IF(AK82*$P82*(1.010145+0.002345*AL$5)^10&gt;$O82,$O82,AK82*$P82*(1.010145+0.002345*AL$5)^10)))),IF(AL$6&lt;$BB82,"",IF(AL$6=$BB82,$T82,IF(AK82&gt;=$O82,"",IF(AK82*$P82*(1.010145+0.002345*AL$5)^10&gt;$O82,$O82,AK82*$P82*(1.010145+0.002345*AL$5)^10)))))</f>
        <v>#VALUE!</v>
      </c>
      <c r="AM82" s="203" t="e">
        <f>IF($S82="",IF(AND(積算水温計算!AM177=FALSE,積算水温計算!AN177=FALSE),"",IF(AND(積算水温計算!AM177=FALSE,積算水温計算!AN177=TRUE),$N82,IF(AL82&gt;=$O82,"",IF(AL82*$P82*(1.010145+0.002345*AM$5)^10&gt;$O82,$O82,AL82*$P82*(1.010145+0.002345*AM$5)^10)))),IF(AM$6&lt;$BB82,"",IF(AM$6=$BB82,$T82,IF(AL82&gt;=$O82,"",IF(AL82*$P82*(1.010145+0.002345*AM$5)^10&gt;$O82,$O82,AL82*$P82*(1.010145+0.002345*AM$5)^10)))))</f>
        <v>#VALUE!</v>
      </c>
      <c r="AN82" s="203" t="e">
        <f>IF($S82="",IF(AND(積算水温計算!AN177=FALSE,積算水温計算!AO177=FALSE),"",IF(AND(積算水温計算!AN177=FALSE,積算水温計算!AO177=TRUE),$N82,IF(AM82&gt;=$O82,"",IF(AM82*$P82*(1.010145+0.002345*AN$5)^10&gt;$O82,$O82,AM82*$P82*(1.010145+0.002345*AN$5)^10)))),IF(AN$6&lt;$BB82,"",IF(AN$6=$BB82,$T82,IF(AM82&gt;=$O82,"",IF(AM82*$P82*(1.010145+0.002345*AN$5)^10&gt;$O82,$O82,AM82*$P82*(1.010145+0.002345*AN$5)^10)))))</f>
        <v>#VALUE!</v>
      </c>
      <c r="AO82" s="203" t="e">
        <f>IF($S82="",IF(AND(積算水温計算!AO177=FALSE,積算水温計算!AP177=FALSE),"",IF(AND(積算水温計算!AO177=FALSE,積算水温計算!AP177=TRUE),$N82,IF(AN82&gt;=$O82,"",IF(AN82*$P82*(1.010145+0.002345*AO$5)^10&gt;$O82,$O82,AN82*$P82*(1.010145+0.002345*AO$5)^10)))),IF(AO$6&lt;$BB82,"",IF(AO$6=$BB82,$T82,IF(AN82&gt;=$O82,"",IF(AN82*$P82*(1.010145+0.002345*AO$5)^10&gt;$O82,$O82,AN82*$P82*(1.010145+0.002345*AO$5)^10)))))</f>
        <v>#VALUE!</v>
      </c>
      <c r="AP82" s="203" t="e">
        <f>IF($S82="",IF(AND(積算水温計算!AP177=FALSE,積算水温計算!AQ177=FALSE),"",IF(AND(積算水温計算!AP177=FALSE,積算水温計算!AQ177=TRUE),$N82,IF(AO82&gt;=$O82,"",IF(AO82*$P82*(1.010145+0.002345*AP$5)^10&gt;$O82,$O82,AO82*$P82*(1.010145+0.002345*AP$5)^10)))),IF(AP$6&lt;$BB82,"",IF(AP$6=$BB82,$T82,IF(AO82&gt;=$O82,"",IF(AO82*$P82*(1.010145+0.002345*AP$5)^10&gt;$O82,$O82,AO82*$P82*(1.010145+0.002345*AP$5)^10)))))</f>
        <v>#VALUE!</v>
      </c>
      <c r="AQ82" s="204" t="e">
        <f>IF($S82="",IF(AND(積算水温計算!AQ177=FALSE,積算水温計算!AR177=FALSE),"",IF(AND(積算水温計算!AQ177=FALSE,積算水温計算!AR177=TRUE),$N82,IF(AP82&gt;=$O82,"",IF(AP82*$P82*(1.010145+0.002345*AQ$5)^10&gt;$O82,$O82,AP82*$P82*(1.010145+0.002345*AQ$5)^10)))),IF(AQ$6&lt;$BB82,"",IF(AQ$6=$BB82,$T82,IF(AP82&gt;=$O82,"",IF(AP82*$P82*(1.010145+0.002345*AQ$5)^10&gt;$O82,$O82,AP82*$P82*(1.010145+0.002345*AQ$5)^10)))))</f>
        <v>#VALUE!</v>
      </c>
      <c r="AR82" s="205" t="e">
        <f>IF($S82="",IF(AND(積算水温計算!AR177=FALSE,積算水温計算!AS177=FALSE),"",IF(AND(積算水温計算!AR177=FALSE,積算水温計算!AS177=TRUE),$N82,IF(AQ82&gt;=$O82,"",IF(AQ82*$P82*(1.010145+0.002345*AR$5)^10&gt;$O82,$O82,AQ82*$P82*(1.010145+0.002345*AR$5)^10)))),IF(AR$6&lt;$BB82,"",IF(AR$6=$BB82,$T82,IF(AQ82&gt;=$O82,"",IF(AQ82*$P82*(1.010145+0.002345*AR$5)^10&gt;$O82,$O82,AQ82*$P82*(1.010145+0.002345*AR$5)^10)))))</f>
        <v>#VALUE!</v>
      </c>
      <c r="AS82" s="203" t="e">
        <f>IF($S82="",IF(AND(積算水温計算!AS177=FALSE,積算水温計算!AT177=FALSE),"",IF(AND(積算水温計算!AS177=FALSE,積算水温計算!AT177=TRUE),$N82,IF(AR82&gt;=$O82,"",IF(AR82*$P82*(1.010145+0.002345*AS$5)^10&gt;$O82,$O82,AR82*$P82*(1.010145+0.002345*AS$5)^10)))),IF(AS$6&lt;$BB82,"",IF(AS$6=$BB82,$T82,IF(AR82&gt;=$O82,"",IF(AR82*$P82*(1.010145+0.002345*AS$5)^10&gt;$O82,$O82,AR82*$P82*(1.010145+0.002345*AS$5)^10)))))</f>
        <v>#VALUE!</v>
      </c>
      <c r="AT82" s="203" t="e">
        <f>IF($S82="",IF(AND(積算水温計算!AT177=FALSE,積算水温計算!AU177=FALSE),"",IF(AND(積算水温計算!AT177=FALSE,積算水温計算!AU177=TRUE),$N82,IF(AS82&gt;=$O82,"",IF(AS82*$P82*(1.010145+0.002345*AT$5)^10&gt;$O82,$O82,AS82*$P82*(1.010145+0.002345*AT$5)^10)))),IF(AT$6&lt;$BB82,"",IF(AT$6=$BB82,$T82,IF(AS82&gt;=$O82,"",IF(AS82*$P82*(1.010145+0.002345*AT$5)^10&gt;$O82,$O82,AS82*$P82*(1.010145+0.002345*AT$5)^10)))))</f>
        <v>#VALUE!</v>
      </c>
      <c r="AU82" s="203" t="e">
        <f>IF($S82="",IF(AND(積算水温計算!AU177=FALSE,積算水温計算!AV177=FALSE),"",IF(AND(積算水温計算!AU177=FALSE,積算水温計算!AV177=TRUE),$N82,IF(AT82&gt;=$O82,"",IF(AT82*$P82*(1.010145+0.002345*AU$5)^10&gt;$O82,$O82,AT82*$P82*(1.010145+0.002345*AU$5)^10)))),IF(AU$6&lt;$BB82,"",IF(AU$6=$BB82,$T82,IF(AT82&gt;=$O82,"",IF(AT82*$P82*(1.010145+0.002345*AU$5)^10&gt;$O82,$O82,AT82*$P82*(1.010145+0.002345*AU$5)^10)))))</f>
        <v>#VALUE!</v>
      </c>
      <c r="AV82" s="203" t="e">
        <f>IF($S82="",IF(AND(積算水温計算!AV177=FALSE,積算水温計算!AW177=FALSE),"",IF(AND(積算水温計算!AV177=FALSE,積算水温計算!AW177=TRUE),$N82,IF(AU82&gt;=$O82,"",IF(AU82*$P82*(1.010145+0.002345*AV$5)^10&gt;$O82,$O82,AU82*$P82*(1.010145+0.002345*AV$5)^10)))),IF(AV$6&lt;$BB82,"",IF(AV$6=$BB82,$T82,IF(AU82&gt;=$O82,"",IF(AU82*$P82*(1.010145+0.002345*AV$5)^10&gt;$O82,$O82,AU82*$P82*(1.010145+0.002345*AV$5)^10)))))</f>
        <v>#VALUE!</v>
      </c>
      <c r="AW82" s="206" t="e">
        <f>IF($S82="",IF(AND(積算水温計算!AW177=FALSE,積算水温計算!AX177=FALSE),"",IF(AND(積算水温計算!AW177=FALSE,積算水温計算!AX177=TRUE),$N82,IF(AV82&gt;=$O82,"",IF(AV82*$P82*(1.010145+0.002345*AW$5)^10&gt;$O82,$O82,AV82*$P82*(1.010145+0.002345*AW$5)^10)))),IF(AW$6&lt;$BB82,"",IF(AW$6=$BB82,$T82,IF(AV82&gt;=$O82,"",IF(AV82*$P82*(1.010145+0.002345*AW$5)^10&gt;$O82,$O82,AV82*$P82*(1.010145+0.002345*AW$5)^10)))))</f>
        <v>#VALUE!</v>
      </c>
      <c r="AX82" s="207" t="e">
        <f>IF($S82="",IF(AND(積算水温計算!AX177=FALSE,積算水温計算!AY177=FALSE),"",IF(AND(積算水温計算!AX177=FALSE,積算水温計算!AY177=TRUE),$N82,IF(AW82&gt;=$O82,"",IF(AW82*$P82*(1.010145+0.002345*AX$5)^10&gt;$O82,$O82,AW82*$P82*(1.010145+0.002345*AX$5)^10)))),IF(AX$6&lt;$BB82,"",IF(AX$6=$BB82,$T82,IF(AW82&gt;=$O82,"",IF(AW82*$P82*(1.010145+0.002345*AX$5)^10&gt;$O82,$O82,AW82*$P82*(1.010145+0.002345*AX$5)^10)))))</f>
        <v>#VALUE!</v>
      </c>
      <c r="AY82" s="203" t="e">
        <f>IF($S82="",IF(AND(積算水温計算!AY177=FALSE,積算水温計算!AZ177=FALSE),"",IF(AND(積算水温計算!AY177=FALSE,積算水温計算!AZ177=TRUE),$N82,IF(AX82&gt;=$O82,"",IF(AX82*$P82*(1.010145+0.002345*AY$5)^10&gt;$O82,$O82,AX82*$P82*(1.010145+0.002345*AY$5)^10)))),IF(AY$6&lt;$BB82,"",IF(AY$6=$BB82,$T82,IF(AX82&gt;=$O82,"",IF(AX82*$P82*(1.010145+0.002345*AY$5)^10&gt;$O82,$O82,AX82*$P82*(1.010145+0.002345*AY$5)^10)))))</f>
        <v>#VALUE!</v>
      </c>
      <c r="AZ82" s="170" t="str">
        <f t="shared" si="6"/>
        <v/>
      </c>
      <c r="BA82" s="170" t="str">
        <f t="shared" si="7"/>
        <v/>
      </c>
      <c r="BB82" s="170" t="str">
        <f t="shared" si="8"/>
        <v/>
      </c>
      <c r="BC82" s="170" t="str">
        <f t="shared" si="9"/>
        <v/>
      </c>
    </row>
    <row r="83" spans="1:55" x14ac:dyDescent="0.4">
      <c r="A83" s="171" t="str">
        <f>IF(●入力フォーム!A83="","",●入力フォーム!A83)</f>
        <v/>
      </c>
      <c r="B83" s="197" t="str">
        <f>IF(●入力フォーム!B83="","",●入力フォーム!B83)</f>
        <v/>
      </c>
      <c r="C83" s="198" t="str">
        <f>IF(●入力フォーム!C83="","",●入力フォーム!C83)</f>
        <v/>
      </c>
      <c r="D83" s="198" t="str">
        <f>IF(●入力フォーム!D83="","",●入力フォーム!D83)</f>
        <v/>
      </c>
      <c r="E83" s="199" t="str">
        <f>IF(●入力フォーム!E83="","",●入力フォーム!E83)</f>
        <v/>
      </c>
      <c r="F83" s="198" t="str">
        <f>IF(●入力フォーム!F83="","",●入力フォーム!F83)</f>
        <v/>
      </c>
      <c r="G83" s="200" t="str">
        <f>IF(●入力フォーム!G83="","",●入力フォーム!G83)</f>
        <v/>
      </c>
      <c r="H83" s="200" t="str">
        <f>IF(●入力フォーム!H83="","",●入力フォーム!H83)</f>
        <v/>
      </c>
      <c r="I83" s="200" t="str">
        <f>IF(●入力フォーム!I83="","",●入力フォーム!I83)</f>
        <v/>
      </c>
      <c r="J83" s="171" t="str">
        <f>IF(●入力フォーム!J83="","",●入力フォーム!J83)</f>
        <v/>
      </c>
      <c r="K83" s="171" t="str">
        <f>IF(●入力フォーム!K83="","",●入力フォーム!K83)</f>
        <v/>
      </c>
      <c r="L83" s="170" t="str">
        <f>IF(●入力フォーム!L83="","",●入力フォーム!L83)</f>
        <v/>
      </c>
      <c r="M83" s="170">
        <f>IF(●入力フォーム!M83="","",●入力フォーム!M83)</f>
        <v>960</v>
      </c>
      <c r="N83" s="201">
        <f>IF(●入力フォーム!N83="","",●入力フォーム!N83)</f>
        <v>0.4</v>
      </c>
      <c r="O83" s="201">
        <f>IF(●入力フォーム!O83="","",●入力フォーム!O83)</f>
        <v>1.3</v>
      </c>
      <c r="P83" s="201">
        <f>IF(●入力フォーム!P83="","",●入力フォーム!P83)</f>
        <v>1</v>
      </c>
      <c r="Q83" s="202" t="str">
        <f>IF(●入力フォーム!Q83="","",●入力フォーム!Q83)</f>
        <v/>
      </c>
      <c r="R83" s="170" t="str">
        <f>IF(●入力フォーム!R83="","",●入力フォーム!R83)</f>
        <v/>
      </c>
      <c r="S83" s="171" t="str">
        <f>IF(●入力フォーム!S83="","",●入力フォーム!S83)</f>
        <v/>
      </c>
      <c r="T83" s="170" t="str">
        <f>IF(●入力フォーム!T83="","",●入力フォーム!T83)</f>
        <v/>
      </c>
      <c r="U83" s="171" t="str">
        <f>IF(●入力フォーム!U83="","",●入力フォーム!U83)</f>
        <v/>
      </c>
      <c r="V83" s="201" t="str">
        <f t="shared" si="10"/>
        <v/>
      </c>
      <c r="W83" s="170" t="str">
        <f>IF(●入力フォーム!W83="","",●入力フォーム!W83)</f>
        <v/>
      </c>
      <c r="X83" s="203"/>
      <c r="Y83" s="203" t="e">
        <f>IF($S83="",IF(AND(積算水温計算!Y178=FALSE,積算水温計算!Z178=FALSE),"",IF(AND(積算水温計算!Y178=FALSE,積算水温計算!Z178=TRUE),$N83,IF(X83&gt;=$O83,"",IF(X83*$P83*(1.010145+0.002345*Y$5)^10&gt;$O83,$O83,X83*$P83*(1.010145+0.002345*Y$5)^10)))),IF(Y$6&lt;$BB83,"",IF(Y$6=$BB83,$T83,IF(X83&gt;=$O83,"",IF(X83*$P83*(1.010145+0.002345*Y$5)^10&gt;$O83,$O83,X83*$P83*(1.010145+0.002345*Y$5)^10)))))</f>
        <v>#VALUE!</v>
      </c>
      <c r="Z83" s="203" t="e">
        <f>IF($S83="",IF(AND(積算水温計算!Z178=FALSE,積算水温計算!AA178=FALSE),"",IF(AND(積算水温計算!Z178=FALSE,積算水温計算!AA178=TRUE),$N83,IF(Y83&gt;=$O83,"",IF(Y83*$P83*(1.010145+0.002345*Z$5)^10&gt;$O83,$O83,Y83*$P83*(1.010145+0.002345*Z$5)^10)))),IF(Z$6&lt;$BB83,"",IF(Z$6=$BB83,$T83,IF(Y83&gt;=$O83,"",IF(Y83*$P83*(1.010145+0.002345*Z$5)^10&gt;$O83,$O83,Y83*$P83*(1.010145+0.002345*Z$5)^10)))))</f>
        <v>#VALUE!</v>
      </c>
      <c r="AA83" s="203" t="e">
        <f>IF($S83="",IF(AND(積算水温計算!AA178=FALSE,積算水温計算!AB178=FALSE),"",IF(AND(積算水温計算!AA178=FALSE,積算水温計算!AB178=TRUE),$N83,IF(Z83&gt;=$O83,"",IF(Z83*$P83*(1.010145+0.002345*AA$5)^10&gt;$O83,$O83,Z83*$P83*(1.010145+0.002345*AA$5)^10)))),IF(AA$6&lt;$BB83,"",IF(AA$6=$BB83,$T83,IF(Z83&gt;=$O83,"",IF(Z83*$P83*(1.010145+0.002345*AA$5)^10&gt;$O83,$O83,Z83*$P83*(1.010145+0.002345*AA$5)^10)))))</f>
        <v>#VALUE!</v>
      </c>
      <c r="AB83" s="203" t="e">
        <f>IF($S83="",IF(AND(積算水温計算!AB178=FALSE,積算水温計算!AC178=FALSE),"",IF(AND(積算水温計算!AB178=FALSE,積算水温計算!AC178=TRUE),$N83,IF(AA83&gt;=$O83,"",IF(AA83*$P83*(1.010145+0.002345*AB$5)^10&gt;$O83,$O83,AA83*$P83*(1.010145+0.002345*AB$5)^10)))),IF(AB$6&lt;$BB83,"",IF(AB$6=$BB83,$T83,IF(AA83&gt;=$O83,"",IF(AA83*$P83*(1.010145+0.002345*AB$5)^10&gt;$O83,$O83,AA83*$P83*(1.010145+0.002345*AB$5)^10)))))</f>
        <v>#VALUE!</v>
      </c>
      <c r="AC83" s="203" t="e">
        <f>IF($S83="",IF(AND(積算水温計算!AC178=FALSE,積算水温計算!AD178=FALSE),"",IF(AND(積算水温計算!AC178=FALSE,積算水温計算!AD178=TRUE),$N83,IF(AB83&gt;=$O83,"",IF(AB83*$P83*(1.010145+0.002345*AC$5)^10&gt;$O83,$O83,AB83*$P83*(1.010145+0.002345*AC$5)^10)))),IF(AC$6&lt;$BB83,"",IF(AC$6=$BB83,$T83,IF(AB83&gt;=$O83,"",IF(AB83*$P83*(1.010145+0.002345*AC$5)^10&gt;$O83,$O83,AB83*$P83*(1.010145+0.002345*AC$5)^10)))))</f>
        <v>#VALUE!</v>
      </c>
      <c r="AD83" s="203" t="e">
        <f>IF($S83="",IF(AND(積算水温計算!AD178=FALSE,積算水温計算!AE178=FALSE),"",IF(AND(積算水温計算!AD178=FALSE,積算水温計算!AE178=TRUE),$N83,IF(AC83&gt;=$O83,"",IF(AC83*$P83*(1.010145+0.002345*AD$5)^10&gt;$O83,$O83,AC83*$P83*(1.010145+0.002345*AD$5)^10)))),IF(AD$6&lt;$BB83,"",IF(AD$6=$BB83,$T83,IF(AC83&gt;=$O83,"",IF(AC83*$P83*(1.010145+0.002345*AD$5)^10&gt;$O83,$O83,AC83*$P83*(1.010145+0.002345*AD$5)^10)))))</f>
        <v>#VALUE!</v>
      </c>
      <c r="AE83" s="203" t="e">
        <f>IF($S83="",IF(AND(積算水温計算!AE178=FALSE,積算水温計算!AF178=FALSE),"",IF(AND(積算水温計算!AE178=FALSE,積算水温計算!AF178=TRUE),$N83,IF(AD83&gt;=$O83,"",IF(AD83*$P83*(1.010145+0.002345*AE$5)^10&gt;$O83,$O83,AD83*$P83*(1.010145+0.002345*AE$5)^10)))),IF(AE$6&lt;$BB83,"",IF(AE$6=$BB83,$T83,IF(AD83&gt;=$O83,"",IF(AD83*$P83*(1.010145+0.002345*AE$5)^10&gt;$O83,$O83,AD83*$P83*(1.010145+0.002345*AE$5)^10)))))</f>
        <v>#VALUE!</v>
      </c>
      <c r="AF83" s="203" t="e">
        <f>IF($S83="",IF(AND(積算水温計算!AF178=FALSE,積算水温計算!AG178=FALSE),"",IF(AND(積算水温計算!AF178=FALSE,積算水温計算!AG178=TRUE),$N83,IF(AE83&gt;=$O83,"",IF(AE83*$P83*(1.010145+0.002345*AF$5)^10&gt;$O83,$O83,AE83*$P83*(1.010145+0.002345*AF$5)^10)))),IF(AF$6&lt;$BB83,"",IF(AF$6=$BB83,$T83,IF(AE83&gt;=$O83,"",IF(AE83*$P83*(1.010145+0.002345*AF$5)^10&gt;$O83,$O83,AE83*$P83*(1.010145+0.002345*AF$5)^10)))))</f>
        <v>#VALUE!</v>
      </c>
      <c r="AG83" s="203" t="e">
        <f>IF($S83="",IF(AND(積算水温計算!AG178=FALSE,積算水温計算!AH178=FALSE),"",IF(AND(積算水温計算!AG178=FALSE,積算水温計算!AH178=TRUE),$N83,IF(AF83&gt;=$O83,"",IF(AF83*$P83*(1.010145+0.002345*AG$5)^10&gt;$O83,$O83,AF83*$P83*(1.010145+0.002345*AG$5)^10)))),IF(AG$6&lt;$BB83,"",IF(AG$6=$BB83,$T83,IF(AF83&gt;=$O83,"",IF(AF83*$P83*(1.010145+0.002345*AG$5)^10&gt;$O83,$O83,AF83*$P83*(1.010145+0.002345*AG$5)^10)))))</f>
        <v>#VALUE!</v>
      </c>
      <c r="AH83" s="203" t="e">
        <f>IF($S83="",IF(AND(積算水温計算!AH178=FALSE,積算水温計算!AI178=FALSE),"",IF(AND(積算水温計算!AH178=FALSE,積算水温計算!AI178=TRUE),$N83,IF(AG83&gt;=$O83,"",IF(AG83*$P83*(1.010145+0.002345*AH$5)^10&gt;$O83,$O83,AG83*$P83*(1.010145+0.002345*AH$5)^10)))),IF(AH$6&lt;$BB83,"",IF(AH$6=$BB83,$T83,IF(AG83&gt;=$O83,"",IF(AG83*$P83*(1.010145+0.002345*AH$5)^10&gt;$O83,$O83,AG83*$P83*(1.010145+0.002345*AH$5)^10)))))</f>
        <v>#VALUE!</v>
      </c>
      <c r="AI83" s="203" t="e">
        <f>IF($S83="",IF(AND(積算水温計算!AI178=FALSE,積算水温計算!AJ178=FALSE),"",IF(AND(積算水温計算!AI178=FALSE,積算水温計算!AJ178=TRUE),$N83,IF(AH83&gt;=$O83,"",IF(AH83*$P83*(1.010145+0.002345*AI$5)^10&gt;$O83,$O83,AH83*$P83*(1.010145+0.002345*AI$5)^10)))),IF(AI$6&lt;$BB83,"",IF(AI$6=$BB83,$T83,IF(AH83&gt;=$O83,"",IF(AH83*$P83*(1.010145+0.002345*AI$5)^10&gt;$O83,$O83,AH83*$P83*(1.010145+0.002345*AI$5)^10)))))</f>
        <v>#VALUE!</v>
      </c>
      <c r="AJ83" s="203" t="e">
        <f>IF($S83="",IF(AND(積算水温計算!AJ178=FALSE,積算水温計算!AK178=FALSE),"",IF(AND(積算水温計算!AJ178=FALSE,積算水温計算!AK178=TRUE),$N83,IF(AI83&gt;=$O83,"",IF(AI83*$P83*(1.010145+0.002345*AJ$5)^10&gt;$O83,$O83,AI83*$P83*(1.010145+0.002345*AJ$5)^10)))),IF(AJ$6&lt;$BB83,"",IF(AJ$6=$BB83,$T83,IF(AI83&gt;=$O83,"",IF(AI83*$P83*(1.010145+0.002345*AJ$5)^10&gt;$O83,$O83,AI83*$P83*(1.010145+0.002345*AJ$5)^10)))))</f>
        <v>#VALUE!</v>
      </c>
      <c r="AK83" s="203" t="e">
        <f>IF($S83="",IF(AND(積算水温計算!AK178=FALSE,積算水温計算!AL178=FALSE),"",IF(AND(積算水温計算!AK178=FALSE,積算水温計算!AL178=TRUE),$N83,IF(AJ83&gt;=$O83,"",IF(AJ83*$P83*(1.010145+0.002345*AK$5)^10&gt;$O83,$O83,AJ83*$P83*(1.010145+0.002345*AK$5)^10)))),IF(AK$6&lt;$BB83,"",IF(AK$6=$BB83,$T83,IF(AJ83&gt;=$O83,"",IF(AJ83*$P83*(1.010145+0.002345*AK$5)^10&gt;$O83,$O83,AJ83*$P83*(1.010145+0.002345*AK$5)^10)))))</f>
        <v>#VALUE!</v>
      </c>
      <c r="AL83" s="203" t="e">
        <f>IF($S83="",IF(AND(積算水温計算!AL178=FALSE,積算水温計算!AM178=FALSE),"",IF(AND(積算水温計算!AL178=FALSE,積算水温計算!AM178=TRUE),$N83,IF(AK83&gt;=$O83,"",IF(AK83*$P83*(1.010145+0.002345*AL$5)^10&gt;$O83,$O83,AK83*$P83*(1.010145+0.002345*AL$5)^10)))),IF(AL$6&lt;$BB83,"",IF(AL$6=$BB83,$T83,IF(AK83&gt;=$O83,"",IF(AK83*$P83*(1.010145+0.002345*AL$5)^10&gt;$O83,$O83,AK83*$P83*(1.010145+0.002345*AL$5)^10)))))</f>
        <v>#VALUE!</v>
      </c>
      <c r="AM83" s="203" t="e">
        <f>IF($S83="",IF(AND(積算水温計算!AM178=FALSE,積算水温計算!AN178=FALSE),"",IF(AND(積算水温計算!AM178=FALSE,積算水温計算!AN178=TRUE),$N83,IF(AL83&gt;=$O83,"",IF(AL83*$P83*(1.010145+0.002345*AM$5)^10&gt;$O83,$O83,AL83*$P83*(1.010145+0.002345*AM$5)^10)))),IF(AM$6&lt;$BB83,"",IF(AM$6=$BB83,$T83,IF(AL83&gt;=$O83,"",IF(AL83*$P83*(1.010145+0.002345*AM$5)^10&gt;$O83,$O83,AL83*$P83*(1.010145+0.002345*AM$5)^10)))))</f>
        <v>#VALUE!</v>
      </c>
      <c r="AN83" s="203" t="e">
        <f>IF($S83="",IF(AND(積算水温計算!AN178=FALSE,積算水温計算!AO178=FALSE),"",IF(AND(積算水温計算!AN178=FALSE,積算水温計算!AO178=TRUE),$N83,IF(AM83&gt;=$O83,"",IF(AM83*$P83*(1.010145+0.002345*AN$5)^10&gt;$O83,$O83,AM83*$P83*(1.010145+0.002345*AN$5)^10)))),IF(AN$6&lt;$BB83,"",IF(AN$6=$BB83,$T83,IF(AM83&gt;=$O83,"",IF(AM83*$P83*(1.010145+0.002345*AN$5)^10&gt;$O83,$O83,AM83*$P83*(1.010145+0.002345*AN$5)^10)))))</f>
        <v>#VALUE!</v>
      </c>
      <c r="AO83" s="203" t="e">
        <f>IF($S83="",IF(AND(積算水温計算!AO178=FALSE,積算水温計算!AP178=FALSE),"",IF(AND(積算水温計算!AO178=FALSE,積算水温計算!AP178=TRUE),$N83,IF(AN83&gt;=$O83,"",IF(AN83*$P83*(1.010145+0.002345*AO$5)^10&gt;$O83,$O83,AN83*$P83*(1.010145+0.002345*AO$5)^10)))),IF(AO$6&lt;$BB83,"",IF(AO$6=$BB83,$T83,IF(AN83&gt;=$O83,"",IF(AN83*$P83*(1.010145+0.002345*AO$5)^10&gt;$O83,$O83,AN83*$P83*(1.010145+0.002345*AO$5)^10)))))</f>
        <v>#VALUE!</v>
      </c>
      <c r="AP83" s="203" t="e">
        <f>IF($S83="",IF(AND(積算水温計算!AP178=FALSE,積算水温計算!AQ178=FALSE),"",IF(AND(積算水温計算!AP178=FALSE,積算水温計算!AQ178=TRUE),$N83,IF(AO83&gt;=$O83,"",IF(AO83*$P83*(1.010145+0.002345*AP$5)^10&gt;$O83,$O83,AO83*$P83*(1.010145+0.002345*AP$5)^10)))),IF(AP$6&lt;$BB83,"",IF(AP$6=$BB83,$T83,IF(AO83&gt;=$O83,"",IF(AO83*$P83*(1.010145+0.002345*AP$5)^10&gt;$O83,$O83,AO83*$P83*(1.010145+0.002345*AP$5)^10)))))</f>
        <v>#VALUE!</v>
      </c>
      <c r="AQ83" s="204" t="e">
        <f>IF($S83="",IF(AND(積算水温計算!AQ178=FALSE,積算水温計算!AR178=FALSE),"",IF(AND(積算水温計算!AQ178=FALSE,積算水温計算!AR178=TRUE),$N83,IF(AP83&gt;=$O83,"",IF(AP83*$P83*(1.010145+0.002345*AQ$5)^10&gt;$O83,$O83,AP83*$P83*(1.010145+0.002345*AQ$5)^10)))),IF(AQ$6&lt;$BB83,"",IF(AQ$6=$BB83,$T83,IF(AP83&gt;=$O83,"",IF(AP83*$P83*(1.010145+0.002345*AQ$5)^10&gt;$O83,$O83,AP83*$P83*(1.010145+0.002345*AQ$5)^10)))))</f>
        <v>#VALUE!</v>
      </c>
      <c r="AR83" s="205" t="e">
        <f>IF($S83="",IF(AND(積算水温計算!AR178=FALSE,積算水温計算!AS178=FALSE),"",IF(AND(積算水温計算!AR178=FALSE,積算水温計算!AS178=TRUE),$N83,IF(AQ83&gt;=$O83,"",IF(AQ83*$P83*(1.010145+0.002345*AR$5)^10&gt;$O83,$O83,AQ83*$P83*(1.010145+0.002345*AR$5)^10)))),IF(AR$6&lt;$BB83,"",IF(AR$6=$BB83,$T83,IF(AQ83&gt;=$O83,"",IF(AQ83*$P83*(1.010145+0.002345*AR$5)^10&gt;$O83,$O83,AQ83*$P83*(1.010145+0.002345*AR$5)^10)))))</f>
        <v>#VALUE!</v>
      </c>
      <c r="AS83" s="203" t="e">
        <f>IF($S83="",IF(AND(積算水温計算!AS178=FALSE,積算水温計算!AT178=FALSE),"",IF(AND(積算水温計算!AS178=FALSE,積算水温計算!AT178=TRUE),$N83,IF(AR83&gt;=$O83,"",IF(AR83*$P83*(1.010145+0.002345*AS$5)^10&gt;$O83,$O83,AR83*$P83*(1.010145+0.002345*AS$5)^10)))),IF(AS$6&lt;$BB83,"",IF(AS$6=$BB83,$T83,IF(AR83&gt;=$O83,"",IF(AR83*$P83*(1.010145+0.002345*AS$5)^10&gt;$O83,$O83,AR83*$P83*(1.010145+0.002345*AS$5)^10)))))</f>
        <v>#VALUE!</v>
      </c>
      <c r="AT83" s="203" t="e">
        <f>IF($S83="",IF(AND(積算水温計算!AT178=FALSE,積算水温計算!AU178=FALSE),"",IF(AND(積算水温計算!AT178=FALSE,積算水温計算!AU178=TRUE),$N83,IF(AS83&gt;=$O83,"",IF(AS83*$P83*(1.010145+0.002345*AT$5)^10&gt;$O83,$O83,AS83*$P83*(1.010145+0.002345*AT$5)^10)))),IF(AT$6&lt;$BB83,"",IF(AT$6=$BB83,$T83,IF(AS83&gt;=$O83,"",IF(AS83*$P83*(1.010145+0.002345*AT$5)^10&gt;$O83,$O83,AS83*$P83*(1.010145+0.002345*AT$5)^10)))))</f>
        <v>#VALUE!</v>
      </c>
      <c r="AU83" s="203" t="e">
        <f>IF($S83="",IF(AND(積算水温計算!AU178=FALSE,積算水温計算!AV178=FALSE),"",IF(AND(積算水温計算!AU178=FALSE,積算水温計算!AV178=TRUE),$N83,IF(AT83&gt;=$O83,"",IF(AT83*$P83*(1.010145+0.002345*AU$5)^10&gt;$O83,$O83,AT83*$P83*(1.010145+0.002345*AU$5)^10)))),IF(AU$6&lt;$BB83,"",IF(AU$6=$BB83,$T83,IF(AT83&gt;=$O83,"",IF(AT83*$P83*(1.010145+0.002345*AU$5)^10&gt;$O83,$O83,AT83*$P83*(1.010145+0.002345*AU$5)^10)))))</f>
        <v>#VALUE!</v>
      </c>
      <c r="AV83" s="203" t="e">
        <f>IF($S83="",IF(AND(積算水温計算!AV178=FALSE,積算水温計算!AW178=FALSE),"",IF(AND(積算水温計算!AV178=FALSE,積算水温計算!AW178=TRUE),$N83,IF(AU83&gt;=$O83,"",IF(AU83*$P83*(1.010145+0.002345*AV$5)^10&gt;$O83,$O83,AU83*$P83*(1.010145+0.002345*AV$5)^10)))),IF(AV$6&lt;$BB83,"",IF(AV$6=$BB83,$T83,IF(AU83&gt;=$O83,"",IF(AU83*$P83*(1.010145+0.002345*AV$5)^10&gt;$O83,$O83,AU83*$P83*(1.010145+0.002345*AV$5)^10)))))</f>
        <v>#VALUE!</v>
      </c>
      <c r="AW83" s="206" t="e">
        <f>IF($S83="",IF(AND(積算水温計算!AW178=FALSE,積算水温計算!AX178=FALSE),"",IF(AND(積算水温計算!AW178=FALSE,積算水温計算!AX178=TRUE),$N83,IF(AV83&gt;=$O83,"",IF(AV83*$P83*(1.010145+0.002345*AW$5)^10&gt;$O83,$O83,AV83*$P83*(1.010145+0.002345*AW$5)^10)))),IF(AW$6&lt;$BB83,"",IF(AW$6=$BB83,$T83,IF(AV83&gt;=$O83,"",IF(AV83*$P83*(1.010145+0.002345*AW$5)^10&gt;$O83,$O83,AV83*$P83*(1.010145+0.002345*AW$5)^10)))))</f>
        <v>#VALUE!</v>
      </c>
      <c r="AX83" s="207" t="e">
        <f>IF($S83="",IF(AND(積算水温計算!AX178=FALSE,積算水温計算!AY178=FALSE),"",IF(AND(積算水温計算!AX178=FALSE,積算水温計算!AY178=TRUE),$N83,IF(AW83&gt;=$O83,"",IF(AW83*$P83*(1.010145+0.002345*AX$5)^10&gt;$O83,$O83,AW83*$P83*(1.010145+0.002345*AX$5)^10)))),IF(AX$6&lt;$BB83,"",IF(AX$6=$BB83,$T83,IF(AW83&gt;=$O83,"",IF(AW83*$P83*(1.010145+0.002345*AX$5)^10&gt;$O83,$O83,AW83*$P83*(1.010145+0.002345*AX$5)^10)))))</f>
        <v>#VALUE!</v>
      </c>
      <c r="AY83" s="203" t="e">
        <f>IF($S83="",IF(AND(積算水温計算!AY178=FALSE,積算水温計算!AZ178=FALSE),"",IF(AND(積算水温計算!AY178=FALSE,積算水温計算!AZ178=TRUE),$N83,IF(AX83&gt;=$O83,"",IF(AX83*$P83*(1.010145+0.002345*AY$5)^10&gt;$O83,$O83,AX83*$P83*(1.010145+0.002345*AY$5)^10)))),IF(AY$6&lt;$BB83,"",IF(AY$6=$BB83,$T83,IF(AX83&gt;=$O83,"",IF(AX83*$P83*(1.010145+0.002345*AY$5)^10&gt;$O83,$O83,AX83*$P83*(1.010145+0.002345*AY$5)^10)))))</f>
        <v>#VALUE!</v>
      </c>
      <c r="AZ83" s="170" t="str">
        <f t="shared" si="6"/>
        <v/>
      </c>
      <c r="BA83" s="170" t="str">
        <f t="shared" si="7"/>
        <v/>
      </c>
      <c r="BB83" s="170" t="str">
        <f t="shared" si="8"/>
        <v/>
      </c>
      <c r="BC83" s="170" t="str">
        <f t="shared" si="9"/>
        <v/>
      </c>
    </row>
    <row r="84" spans="1:55" x14ac:dyDescent="0.4">
      <c r="A84" s="171" t="str">
        <f>IF(●入力フォーム!A84="","",●入力フォーム!A84)</f>
        <v/>
      </c>
      <c r="B84" s="197" t="str">
        <f>IF(●入力フォーム!B84="","",●入力フォーム!B84)</f>
        <v/>
      </c>
      <c r="C84" s="198" t="str">
        <f>IF(●入力フォーム!C84="","",●入力フォーム!C84)</f>
        <v/>
      </c>
      <c r="D84" s="198" t="str">
        <f>IF(●入力フォーム!D84="","",●入力フォーム!D84)</f>
        <v/>
      </c>
      <c r="E84" s="199" t="str">
        <f>IF(●入力フォーム!E84="","",●入力フォーム!E84)</f>
        <v/>
      </c>
      <c r="F84" s="198" t="str">
        <f>IF(●入力フォーム!F84="","",●入力フォーム!F84)</f>
        <v/>
      </c>
      <c r="G84" s="200" t="str">
        <f>IF(●入力フォーム!G84="","",●入力フォーム!G84)</f>
        <v/>
      </c>
      <c r="H84" s="200" t="str">
        <f>IF(●入力フォーム!H84="","",●入力フォーム!H84)</f>
        <v/>
      </c>
      <c r="I84" s="200" t="str">
        <f>IF(●入力フォーム!I84="","",●入力フォーム!I84)</f>
        <v/>
      </c>
      <c r="J84" s="171" t="str">
        <f>IF(●入力フォーム!J84="","",●入力フォーム!J84)</f>
        <v/>
      </c>
      <c r="K84" s="171" t="str">
        <f>IF(●入力フォーム!K84="","",●入力フォーム!K84)</f>
        <v/>
      </c>
      <c r="L84" s="170" t="str">
        <f>IF(●入力フォーム!L84="","",●入力フォーム!L84)</f>
        <v/>
      </c>
      <c r="M84" s="170">
        <f>IF(●入力フォーム!M84="","",●入力フォーム!M84)</f>
        <v>960</v>
      </c>
      <c r="N84" s="201">
        <f>IF(●入力フォーム!N84="","",●入力フォーム!N84)</f>
        <v>0.4</v>
      </c>
      <c r="O84" s="201">
        <f>IF(●入力フォーム!O84="","",●入力フォーム!O84)</f>
        <v>1.3</v>
      </c>
      <c r="P84" s="201">
        <f>IF(●入力フォーム!P84="","",●入力フォーム!P84)</f>
        <v>1</v>
      </c>
      <c r="Q84" s="202" t="str">
        <f>IF(●入力フォーム!Q84="","",●入力フォーム!Q84)</f>
        <v/>
      </c>
      <c r="R84" s="170" t="str">
        <f>IF(●入力フォーム!R84="","",●入力フォーム!R84)</f>
        <v/>
      </c>
      <c r="S84" s="171" t="str">
        <f>IF(●入力フォーム!S84="","",●入力フォーム!S84)</f>
        <v/>
      </c>
      <c r="T84" s="170" t="str">
        <f>IF(●入力フォーム!T84="","",●入力フォーム!T84)</f>
        <v/>
      </c>
      <c r="U84" s="171" t="str">
        <f>IF(●入力フォーム!U84="","",●入力フォーム!U84)</f>
        <v/>
      </c>
      <c r="V84" s="201" t="str">
        <f t="shared" si="10"/>
        <v/>
      </c>
      <c r="W84" s="170" t="str">
        <f>IF(●入力フォーム!W84="","",●入力フォーム!W84)</f>
        <v/>
      </c>
      <c r="X84" s="203"/>
      <c r="Y84" s="203" t="e">
        <f>IF($S84="",IF(AND(積算水温計算!Y179=FALSE,積算水温計算!Z179=FALSE),"",IF(AND(積算水温計算!Y179=FALSE,積算水温計算!Z179=TRUE),$N84,IF(X84&gt;=$O84,"",IF(X84*$P84*(1.010145+0.002345*Y$5)^10&gt;$O84,$O84,X84*$P84*(1.010145+0.002345*Y$5)^10)))),IF(Y$6&lt;$BB84,"",IF(Y$6=$BB84,$T84,IF(X84&gt;=$O84,"",IF(X84*$P84*(1.010145+0.002345*Y$5)^10&gt;$O84,$O84,X84*$P84*(1.010145+0.002345*Y$5)^10)))))</f>
        <v>#VALUE!</v>
      </c>
      <c r="Z84" s="203" t="e">
        <f>IF($S84="",IF(AND(積算水温計算!Z179=FALSE,積算水温計算!AA179=FALSE),"",IF(AND(積算水温計算!Z179=FALSE,積算水温計算!AA179=TRUE),$N84,IF(Y84&gt;=$O84,"",IF(Y84*$P84*(1.010145+0.002345*Z$5)^10&gt;$O84,$O84,Y84*$P84*(1.010145+0.002345*Z$5)^10)))),IF(Z$6&lt;$BB84,"",IF(Z$6=$BB84,$T84,IF(Y84&gt;=$O84,"",IF(Y84*$P84*(1.010145+0.002345*Z$5)^10&gt;$O84,$O84,Y84*$P84*(1.010145+0.002345*Z$5)^10)))))</f>
        <v>#VALUE!</v>
      </c>
      <c r="AA84" s="203" t="e">
        <f>IF($S84="",IF(AND(積算水温計算!AA179=FALSE,積算水温計算!AB179=FALSE),"",IF(AND(積算水温計算!AA179=FALSE,積算水温計算!AB179=TRUE),$N84,IF(Z84&gt;=$O84,"",IF(Z84*$P84*(1.010145+0.002345*AA$5)^10&gt;$O84,$O84,Z84*$P84*(1.010145+0.002345*AA$5)^10)))),IF(AA$6&lt;$BB84,"",IF(AA$6=$BB84,$T84,IF(Z84&gt;=$O84,"",IF(Z84*$P84*(1.010145+0.002345*AA$5)^10&gt;$O84,$O84,Z84*$P84*(1.010145+0.002345*AA$5)^10)))))</f>
        <v>#VALUE!</v>
      </c>
      <c r="AB84" s="203" t="e">
        <f>IF($S84="",IF(AND(積算水温計算!AB179=FALSE,積算水温計算!AC179=FALSE),"",IF(AND(積算水温計算!AB179=FALSE,積算水温計算!AC179=TRUE),$N84,IF(AA84&gt;=$O84,"",IF(AA84*$P84*(1.010145+0.002345*AB$5)^10&gt;$O84,$O84,AA84*$P84*(1.010145+0.002345*AB$5)^10)))),IF(AB$6&lt;$BB84,"",IF(AB$6=$BB84,$T84,IF(AA84&gt;=$O84,"",IF(AA84*$P84*(1.010145+0.002345*AB$5)^10&gt;$O84,$O84,AA84*$P84*(1.010145+0.002345*AB$5)^10)))))</f>
        <v>#VALUE!</v>
      </c>
      <c r="AC84" s="203" t="e">
        <f>IF($S84="",IF(AND(積算水温計算!AC179=FALSE,積算水温計算!AD179=FALSE),"",IF(AND(積算水温計算!AC179=FALSE,積算水温計算!AD179=TRUE),$N84,IF(AB84&gt;=$O84,"",IF(AB84*$P84*(1.010145+0.002345*AC$5)^10&gt;$O84,$O84,AB84*$P84*(1.010145+0.002345*AC$5)^10)))),IF(AC$6&lt;$BB84,"",IF(AC$6=$BB84,$T84,IF(AB84&gt;=$O84,"",IF(AB84*$P84*(1.010145+0.002345*AC$5)^10&gt;$O84,$O84,AB84*$P84*(1.010145+0.002345*AC$5)^10)))))</f>
        <v>#VALUE!</v>
      </c>
      <c r="AD84" s="203" t="e">
        <f>IF($S84="",IF(AND(積算水温計算!AD179=FALSE,積算水温計算!AE179=FALSE),"",IF(AND(積算水温計算!AD179=FALSE,積算水温計算!AE179=TRUE),$N84,IF(AC84&gt;=$O84,"",IF(AC84*$P84*(1.010145+0.002345*AD$5)^10&gt;$O84,$O84,AC84*$P84*(1.010145+0.002345*AD$5)^10)))),IF(AD$6&lt;$BB84,"",IF(AD$6=$BB84,$T84,IF(AC84&gt;=$O84,"",IF(AC84*$P84*(1.010145+0.002345*AD$5)^10&gt;$O84,$O84,AC84*$P84*(1.010145+0.002345*AD$5)^10)))))</f>
        <v>#VALUE!</v>
      </c>
      <c r="AE84" s="203" t="e">
        <f>IF($S84="",IF(AND(積算水温計算!AE179=FALSE,積算水温計算!AF179=FALSE),"",IF(AND(積算水温計算!AE179=FALSE,積算水温計算!AF179=TRUE),$N84,IF(AD84&gt;=$O84,"",IF(AD84*$P84*(1.010145+0.002345*AE$5)^10&gt;$O84,$O84,AD84*$P84*(1.010145+0.002345*AE$5)^10)))),IF(AE$6&lt;$BB84,"",IF(AE$6=$BB84,$T84,IF(AD84&gt;=$O84,"",IF(AD84*$P84*(1.010145+0.002345*AE$5)^10&gt;$O84,$O84,AD84*$P84*(1.010145+0.002345*AE$5)^10)))))</f>
        <v>#VALUE!</v>
      </c>
      <c r="AF84" s="203" t="e">
        <f>IF($S84="",IF(AND(積算水温計算!AF179=FALSE,積算水温計算!AG179=FALSE),"",IF(AND(積算水温計算!AF179=FALSE,積算水温計算!AG179=TRUE),$N84,IF(AE84&gt;=$O84,"",IF(AE84*$P84*(1.010145+0.002345*AF$5)^10&gt;$O84,$O84,AE84*$P84*(1.010145+0.002345*AF$5)^10)))),IF(AF$6&lt;$BB84,"",IF(AF$6=$BB84,$T84,IF(AE84&gt;=$O84,"",IF(AE84*$P84*(1.010145+0.002345*AF$5)^10&gt;$O84,$O84,AE84*$P84*(1.010145+0.002345*AF$5)^10)))))</f>
        <v>#VALUE!</v>
      </c>
      <c r="AG84" s="203" t="e">
        <f>IF($S84="",IF(AND(積算水温計算!AG179=FALSE,積算水温計算!AH179=FALSE),"",IF(AND(積算水温計算!AG179=FALSE,積算水温計算!AH179=TRUE),$N84,IF(AF84&gt;=$O84,"",IF(AF84*$P84*(1.010145+0.002345*AG$5)^10&gt;$O84,$O84,AF84*$P84*(1.010145+0.002345*AG$5)^10)))),IF(AG$6&lt;$BB84,"",IF(AG$6=$BB84,$T84,IF(AF84&gt;=$O84,"",IF(AF84*$P84*(1.010145+0.002345*AG$5)^10&gt;$O84,$O84,AF84*$P84*(1.010145+0.002345*AG$5)^10)))))</f>
        <v>#VALUE!</v>
      </c>
      <c r="AH84" s="203" t="e">
        <f>IF($S84="",IF(AND(積算水温計算!AH179=FALSE,積算水温計算!AI179=FALSE),"",IF(AND(積算水温計算!AH179=FALSE,積算水温計算!AI179=TRUE),$N84,IF(AG84&gt;=$O84,"",IF(AG84*$P84*(1.010145+0.002345*AH$5)^10&gt;$O84,$O84,AG84*$P84*(1.010145+0.002345*AH$5)^10)))),IF(AH$6&lt;$BB84,"",IF(AH$6=$BB84,$T84,IF(AG84&gt;=$O84,"",IF(AG84*$P84*(1.010145+0.002345*AH$5)^10&gt;$O84,$O84,AG84*$P84*(1.010145+0.002345*AH$5)^10)))))</f>
        <v>#VALUE!</v>
      </c>
      <c r="AI84" s="203" t="e">
        <f>IF($S84="",IF(AND(積算水温計算!AI179=FALSE,積算水温計算!AJ179=FALSE),"",IF(AND(積算水温計算!AI179=FALSE,積算水温計算!AJ179=TRUE),$N84,IF(AH84&gt;=$O84,"",IF(AH84*$P84*(1.010145+0.002345*AI$5)^10&gt;$O84,$O84,AH84*$P84*(1.010145+0.002345*AI$5)^10)))),IF(AI$6&lt;$BB84,"",IF(AI$6=$BB84,$T84,IF(AH84&gt;=$O84,"",IF(AH84*$P84*(1.010145+0.002345*AI$5)^10&gt;$O84,$O84,AH84*$P84*(1.010145+0.002345*AI$5)^10)))))</f>
        <v>#VALUE!</v>
      </c>
      <c r="AJ84" s="203" t="e">
        <f>IF($S84="",IF(AND(積算水温計算!AJ179=FALSE,積算水温計算!AK179=FALSE),"",IF(AND(積算水温計算!AJ179=FALSE,積算水温計算!AK179=TRUE),$N84,IF(AI84&gt;=$O84,"",IF(AI84*$P84*(1.010145+0.002345*AJ$5)^10&gt;$O84,$O84,AI84*$P84*(1.010145+0.002345*AJ$5)^10)))),IF(AJ$6&lt;$BB84,"",IF(AJ$6=$BB84,$T84,IF(AI84&gt;=$O84,"",IF(AI84*$P84*(1.010145+0.002345*AJ$5)^10&gt;$O84,$O84,AI84*$P84*(1.010145+0.002345*AJ$5)^10)))))</f>
        <v>#VALUE!</v>
      </c>
      <c r="AK84" s="203" t="e">
        <f>IF($S84="",IF(AND(積算水温計算!AK179=FALSE,積算水温計算!AL179=FALSE),"",IF(AND(積算水温計算!AK179=FALSE,積算水温計算!AL179=TRUE),$N84,IF(AJ84&gt;=$O84,"",IF(AJ84*$P84*(1.010145+0.002345*AK$5)^10&gt;$O84,$O84,AJ84*$P84*(1.010145+0.002345*AK$5)^10)))),IF(AK$6&lt;$BB84,"",IF(AK$6=$BB84,$T84,IF(AJ84&gt;=$O84,"",IF(AJ84*$P84*(1.010145+0.002345*AK$5)^10&gt;$O84,$O84,AJ84*$P84*(1.010145+0.002345*AK$5)^10)))))</f>
        <v>#VALUE!</v>
      </c>
      <c r="AL84" s="203" t="e">
        <f>IF($S84="",IF(AND(積算水温計算!AL179=FALSE,積算水温計算!AM179=FALSE),"",IF(AND(積算水温計算!AL179=FALSE,積算水温計算!AM179=TRUE),$N84,IF(AK84&gt;=$O84,"",IF(AK84*$P84*(1.010145+0.002345*AL$5)^10&gt;$O84,$O84,AK84*$P84*(1.010145+0.002345*AL$5)^10)))),IF(AL$6&lt;$BB84,"",IF(AL$6=$BB84,$T84,IF(AK84&gt;=$O84,"",IF(AK84*$P84*(1.010145+0.002345*AL$5)^10&gt;$O84,$O84,AK84*$P84*(1.010145+0.002345*AL$5)^10)))))</f>
        <v>#VALUE!</v>
      </c>
      <c r="AM84" s="203" t="e">
        <f>IF($S84="",IF(AND(積算水温計算!AM179=FALSE,積算水温計算!AN179=FALSE),"",IF(AND(積算水温計算!AM179=FALSE,積算水温計算!AN179=TRUE),$N84,IF(AL84&gt;=$O84,"",IF(AL84*$P84*(1.010145+0.002345*AM$5)^10&gt;$O84,$O84,AL84*$P84*(1.010145+0.002345*AM$5)^10)))),IF(AM$6&lt;$BB84,"",IF(AM$6=$BB84,$T84,IF(AL84&gt;=$O84,"",IF(AL84*$P84*(1.010145+0.002345*AM$5)^10&gt;$O84,$O84,AL84*$P84*(1.010145+0.002345*AM$5)^10)))))</f>
        <v>#VALUE!</v>
      </c>
      <c r="AN84" s="203" t="e">
        <f>IF($S84="",IF(AND(積算水温計算!AN179=FALSE,積算水温計算!AO179=FALSE),"",IF(AND(積算水温計算!AN179=FALSE,積算水温計算!AO179=TRUE),$N84,IF(AM84&gt;=$O84,"",IF(AM84*$P84*(1.010145+0.002345*AN$5)^10&gt;$O84,$O84,AM84*$P84*(1.010145+0.002345*AN$5)^10)))),IF(AN$6&lt;$BB84,"",IF(AN$6=$BB84,$T84,IF(AM84&gt;=$O84,"",IF(AM84*$P84*(1.010145+0.002345*AN$5)^10&gt;$O84,$O84,AM84*$P84*(1.010145+0.002345*AN$5)^10)))))</f>
        <v>#VALUE!</v>
      </c>
      <c r="AO84" s="203" t="e">
        <f>IF($S84="",IF(AND(積算水温計算!AO179=FALSE,積算水温計算!AP179=FALSE),"",IF(AND(積算水温計算!AO179=FALSE,積算水温計算!AP179=TRUE),$N84,IF(AN84&gt;=$O84,"",IF(AN84*$P84*(1.010145+0.002345*AO$5)^10&gt;$O84,$O84,AN84*$P84*(1.010145+0.002345*AO$5)^10)))),IF(AO$6&lt;$BB84,"",IF(AO$6=$BB84,$T84,IF(AN84&gt;=$O84,"",IF(AN84*$P84*(1.010145+0.002345*AO$5)^10&gt;$O84,$O84,AN84*$P84*(1.010145+0.002345*AO$5)^10)))))</f>
        <v>#VALUE!</v>
      </c>
      <c r="AP84" s="203" t="e">
        <f>IF($S84="",IF(AND(積算水温計算!AP179=FALSE,積算水温計算!AQ179=FALSE),"",IF(AND(積算水温計算!AP179=FALSE,積算水温計算!AQ179=TRUE),$N84,IF(AO84&gt;=$O84,"",IF(AO84*$P84*(1.010145+0.002345*AP$5)^10&gt;$O84,$O84,AO84*$P84*(1.010145+0.002345*AP$5)^10)))),IF(AP$6&lt;$BB84,"",IF(AP$6=$BB84,$T84,IF(AO84&gt;=$O84,"",IF(AO84*$P84*(1.010145+0.002345*AP$5)^10&gt;$O84,$O84,AO84*$P84*(1.010145+0.002345*AP$5)^10)))))</f>
        <v>#VALUE!</v>
      </c>
      <c r="AQ84" s="204" t="e">
        <f>IF($S84="",IF(AND(積算水温計算!AQ179=FALSE,積算水温計算!AR179=FALSE),"",IF(AND(積算水温計算!AQ179=FALSE,積算水温計算!AR179=TRUE),$N84,IF(AP84&gt;=$O84,"",IF(AP84*$P84*(1.010145+0.002345*AQ$5)^10&gt;$O84,$O84,AP84*$P84*(1.010145+0.002345*AQ$5)^10)))),IF(AQ$6&lt;$BB84,"",IF(AQ$6=$BB84,$T84,IF(AP84&gt;=$O84,"",IF(AP84*$P84*(1.010145+0.002345*AQ$5)^10&gt;$O84,$O84,AP84*$P84*(1.010145+0.002345*AQ$5)^10)))))</f>
        <v>#VALUE!</v>
      </c>
      <c r="AR84" s="205" t="e">
        <f>IF($S84="",IF(AND(積算水温計算!AR179=FALSE,積算水温計算!AS179=FALSE),"",IF(AND(積算水温計算!AR179=FALSE,積算水温計算!AS179=TRUE),$N84,IF(AQ84&gt;=$O84,"",IF(AQ84*$P84*(1.010145+0.002345*AR$5)^10&gt;$O84,$O84,AQ84*$P84*(1.010145+0.002345*AR$5)^10)))),IF(AR$6&lt;$BB84,"",IF(AR$6=$BB84,$T84,IF(AQ84&gt;=$O84,"",IF(AQ84*$P84*(1.010145+0.002345*AR$5)^10&gt;$O84,$O84,AQ84*$P84*(1.010145+0.002345*AR$5)^10)))))</f>
        <v>#VALUE!</v>
      </c>
      <c r="AS84" s="203" t="e">
        <f>IF($S84="",IF(AND(積算水温計算!AS179=FALSE,積算水温計算!AT179=FALSE),"",IF(AND(積算水温計算!AS179=FALSE,積算水温計算!AT179=TRUE),$N84,IF(AR84&gt;=$O84,"",IF(AR84*$P84*(1.010145+0.002345*AS$5)^10&gt;$O84,$O84,AR84*$P84*(1.010145+0.002345*AS$5)^10)))),IF(AS$6&lt;$BB84,"",IF(AS$6=$BB84,$T84,IF(AR84&gt;=$O84,"",IF(AR84*$P84*(1.010145+0.002345*AS$5)^10&gt;$O84,$O84,AR84*$P84*(1.010145+0.002345*AS$5)^10)))))</f>
        <v>#VALUE!</v>
      </c>
      <c r="AT84" s="203" t="e">
        <f>IF($S84="",IF(AND(積算水温計算!AT179=FALSE,積算水温計算!AU179=FALSE),"",IF(AND(積算水温計算!AT179=FALSE,積算水温計算!AU179=TRUE),$N84,IF(AS84&gt;=$O84,"",IF(AS84*$P84*(1.010145+0.002345*AT$5)^10&gt;$O84,$O84,AS84*$P84*(1.010145+0.002345*AT$5)^10)))),IF(AT$6&lt;$BB84,"",IF(AT$6=$BB84,$T84,IF(AS84&gt;=$O84,"",IF(AS84*$P84*(1.010145+0.002345*AT$5)^10&gt;$O84,$O84,AS84*$P84*(1.010145+0.002345*AT$5)^10)))))</f>
        <v>#VALUE!</v>
      </c>
      <c r="AU84" s="203" t="e">
        <f>IF($S84="",IF(AND(積算水温計算!AU179=FALSE,積算水温計算!AV179=FALSE),"",IF(AND(積算水温計算!AU179=FALSE,積算水温計算!AV179=TRUE),$N84,IF(AT84&gt;=$O84,"",IF(AT84*$P84*(1.010145+0.002345*AU$5)^10&gt;$O84,$O84,AT84*$P84*(1.010145+0.002345*AU$5)^10)))),IF(AU$6&lt;$BB84,"",IF(AU$6=$BB84,$T84,IF(AT84&gt;=$O84,"",IF(AT84*$P84*(1.010145+0.002345*AU$5)^10&gt;$O84,$O84,AT84*$P84*(1.010145+0.002345*AU$5)^10)))))</f>
        <v>#VALUE!</v>
      </c>
      <c r="AV84" s="203" t="e">
        <f>IF($S84="",IF(AND(積算水温計算!AV179=FALSE,積算水温計算!AW179=FALSE),"",IF(AND(積算水温計算!AV179=FALSE,積算水温計算!AW179=TRUE),$N84,IF(AU84&gt;=$O84,"",IF(AU84*$P84*(1.010145+0.002345*AV$5)^10&gt;$O84,$O84,AU84*$P84*(1.010145+0.002345*AV$5)^10)))),IF(AV$6&lt;$BB84,"",IF(AV$6=$BB84,$T84,IF(AU84&gt;=$O84,"",IF(AU84*$P84*(1.010145+0.002345*AV$5)^10&gt;$O84,$O84,AU84*$P84*(1.010145+0.002345*AV$5)^10)))))</f>
        <v>#VALUE!</v>
      </c>
      <c r="AW84" s="206" t="e">
        <f>IF($S84="",IF(AND(積算水温計算!AW179=FALSE,積算水温計算!AX179=FALSE),"",IF(AND(積算水温計算!AW179=FALSE,積算水温計算!AX179=TRUE),$N84,IF(AV84&gt;=$O84,"",IF(AV84*$P84*(1.010145+0.002345*AW$5)^10&gt;$O84,$O84,AV84*$P84*(1.010145+0.002345*AW$5)^10)))),IF(AW$6&lt;$BB84,"",IF(AW$6=$BB84,$T84,IF(AV84&gt;=$O84,"",IF(AV84*$P84*(1.010145+0.002345*AW$5)^10&gt;$O84,$O84,AV84*$P84*(1.010145+0.002345*AW$5)^10)))))</f>
        <v>#VALUE!</v>
      </c>
      <c r="AX84" s="207" t="e">
        <f>IF($S84="",IF(AND(積算水温計算!AX179=FALSE,積算水温計算!AY179=FALSE),"",IF(AND(積算水温計算!AX179=FALSE,積算水温計算!AY179=TRUE),$N84,IF(AW84&gt;=$O84,"",IF(AW84*$P84*(1.010145+0.002345*AX$5)^10&gt;$O84,$O84,AW84*$P84*(1.010145+0.002345*AX$5)^10)))),IF(AX$6&lt;$BB84,"",IF(AX$6=$BB84,$T84,IF(AW84&gt;=$O84,"",IF(AW84*$P84*(1.010145+0.002345*AX$5)^10&gt;$O84,$O84,AW84*$P84*(1.010145+0.002345*AX$5)^10)))))</f>
        <v>#VALUE!</v>
      </c>
      <c r="AY84" s="203" t="e">
        <f>IF($S84="",IF(AND(積算水温計算!AY179=FALSE,積算水温計算!AZ179=FALSE),"",IF(AND(積算水温計算!AY179=FALSE,積算水温計算!AZ179=TRUE),$N84,IF(AX84&gt;=$O84,"",IF(AX84*$P84*(1.010145+0.002345*AY$5)^10&gt;$O84,$O84,AX84*$P84*(1.010145+0.002345*AY$5)^10)))),IF(AY$6&lt;$BB84,"",IF(AY$6=$BB84,$T84,IF(AX84&gt;=$O84,"",IF(AX84*$P84*(1.010145+0.002345*AY$5)^10&gt;$O84,$O84,AX84*$P84*(1.010145+0.002345*AY$5)^10)))))</f>
        <v>#VALUE!</v>
      </c>
      <c r="AZ84" s="170" t="str">
        <f t="shared" si="6"/>
        <v/>
      </c>
      <c r="BA84" s="170" t="str">
        <f t="shared" si="7"/>
        <v/>
      </c>
      <c r="BB84" s="170" t="str">
        <f t="shared" si="8"/>
        <v/>
      </c>
      <c r="BC84" s="170" t="str">
        <f t="shared" si="9"/>
        <v/>
      </c>
    </row>
    <row r="85" spans="1:55" x14ac:dyDescent="0.4">
      <c r="A85" s="171" t="str">
        <f>IF(●入力フォーム!A85="","",●入力フォーム!A85)</f>
        <v/>
      </c>
      <c r="B85" s="197" t="str">
        <f>IF(●入力フォーム!B85="","",●入力フォーム!B85)</f>
        <v/>
      </c>
      <c r="C85" s="198" t="str">
        <f>IF(●入力フォーム!C85="","",●入力フォーム!C85)</f>
        <v/>
      </c>
      <c r="D85" s="198" t="str">
        <f>IF(●入力フォーム!D85="","",●入力フォーム!D85)</f>
        <v/>
      </c>
      <c r="E85" s="199" t="str">
        <f>IF(●入力フォーム!E85="","",●入力フォーム!E85)</f>
        <v/>
      </c>
      <c r="F85" s="198" t="str">
        <f>IF(●入力フォーム!F85="","",●入力フォーム!F85)</f>
        <v/>
      </c>
      <c r="G85" s="200" t="str">
        <f>IF(●入力フォーム!G85="","",●入力フォーム!G85)</f>
        <v/>
      </c>
      <c r="H85" s="200" t="str">
        <f>IF(●入力フォーム!H85="","",●入力フォーム!H85)</f>
        <v/>
      </c>
      <c r="I85" s="200" t="str">
        <f>IF(●入力フォーム!I85="","",●入力フォーム!I85)</f>
        <v/>
      </c>
      <c r="J85" s="171" t="str">
        <f>IF(●入力フォーム!J85="","",●入力フォーム!J85)</f>
        <v/>
      </c>
      <c r="K85" s="171" t="str">
        <f>IF(●入力フォーム!K85="","",●入力フォーム!K85)</f>
        <v/>
      </c>
      <c r="L85" s="170" t="str">
        <f>IF(●入力フォーム!L85="","",●入力フォーム!L85)</f>
        <v/>
      </c>
      <c r="M85" s="170">
        <f>IF(●入力フォーム!M85="","",●入力フォーム!M85)</f>
        <v>960</v>
      </c>
      <c r="N85" s="201">
        <f>IF(●入力フォーム!N85="","",●入力フォーム!N85)</f>
        <v>0.4</v>
      </c>
      <c r="O85" s="201">
        <f>IF(●入力フォーム!O85="","",●入力フォーム!O85)</f>
        <v>1.3</v>
      </c>
      <c r="P85" s="201">
        <f>IF(●入力フォーム!P85="","",●入力フォーム!P85)</f>
        <v>1</v>
      </c>
      <c r="Q85" s="202" t="str">
        <f>IF(●入力フォーム!Q85="","",●入力フォーム!Q85)</f>
        <v/>
      </c>
      <c r="R85" s="170" t="str">
        <f>IF(●入力フォーム!R85="","",●入力フォーム!R85)</f>
        <v/>
      </c>
      <c r="S85" s="171" t="str">
        <f>IF(●入力フォーム!S85="","",●入力フォーム!S85)</f>
        <v/>
      </c>
      <c r="T85" s="170" t="str">
        <f>IF(●入力フォーム!T85="","",●入力フォーム!T85)</f>
        <v/>
      </c>
      <c r="U85" s="171" t="str">
        <f>IF(●入力フォーム!U85="","",●入力フォーム!U85)</f>
        <v/>
      </c>
      <c r="V85" s="201" t="str">
        <f t="shared" si="10"/>
        <v/>
      </c>
      <c r="W85" s="170" t="str">
        <f>IF(●入力フォーム!W85="","",●入力フォーム!W85)</f>
        <v/>
      </c>
      <c r="X85" s="203"/>
      <c r="Y85" s="203" t="e">
        <f>IF($S85="",IF(AND(積算水温計算!Y180=FALSE,積算水温計算!Z180=FALSE),"",IF(AND(積算水温計算!Y180=FALSE,積算水温計算!Z180=TRUE),$N85,IF(X85&gt;=$O85,"",IF(X85*$P85*(1.010145+0.002345*Y$5)^10&gt;$O85,$O85,X85*$P85*(1.010145+0.002345*Y$5)^10)))),IF(Y$6&lt;$BB85,"",IF(Y$6=$BB85,$T85,IF(X85&gt;=$O85,"",IF(X85*$P85*(1.010145+0.002345*Y$5)^10&gt;$O85,$O85,X85*$P85*(1.010145+0.002345*Y$5)^10)))))</f>
        <v>#VALUE!</v>
      </c>
      <c r="Z85" s="203" t="e">
        <f>IF($S85="",IF(AND(積算水温計算!Z180=FALSE,積算水温計算!AA180=FALSE),"",IF(AND(積算水温計算!Z180=FALSE,積算水温計算!AA180=TRUE),$N85,IF(Y85&gt;=$O85,"",IF(Y85*$P85*(1.010145+0.002345*Z$5)^10&gt;$O85,$O85,Y85*$P85*(1.010145+0.002345*Z$5)^10)))),IF(Z$6&lt;$BB85,"",IF(Z$6=$BB85,$T85,IF(Y85&gt;=$O85,"",IF(Y85*$P85*(1.010145+0.002345*Z$5)^10&gt;$O85,$O85,Y85*$P85*(1.010145+0.002345*Z$5)^10)))))</f>
        <v>#VALUE!</v>
      </c>
      <c r="AA85" s="203" t="e">
        <f>IF($S85="",IF(AND(積算水温計算!AA180=FALSE,積算水温計算!AB180=FALSE),"",IF(AND(積算水温計算!AA180=FALSE,積算水温計算!AB180=TRUE),$N85,IF(Z85&gt;=$O85,"",IF(Z85*$P85*(1.010145+0.002345*AA$5)^10&gt;$O85,$O85,Z85*$P85*(1.010145+0.002345*AA$5)^10)))),IF(AA$6&lt;$BB85,"",IF(AA$6=$BB85,$T85,IF(Z85&gt;=$O85,"",IF(Z85*$P85*(1.010145+0.002345*AA$5)^10&gt;$O85,$O85,Z85*$P85*(1.010145+0.002345*AA$5)^10)))))</f>
        <v>#VALUE!</v>
      </c>
      <c r="AB85" s="203" t="e">
        <f>IF($S85="",IF(AND(積算水温計算!AB180=FALSE,積算水温計算!AC180=FALSE),"",IF(AND(積算水温計算!AB180=FALSE,積算水温計算!AC180=TRUE),$N85,IF(AA85&gt;=$O85,"",IF(AA85*$P85*(1.010145+0.002345*AB$5)^10&gt;$O85,$O85,AA85*$P85*(1.010145+0.002345*AB$5)^10)))),IF(AB$6&lt;$BB85,"",IF(AB$6=$BB85,$T85,IF(AA85&gt;=$O85,"",IF(AA85*$P85*(1.010145+0.002345*AB$5)^10&gt;$O85,$O85,AA85*$P85*(1.010145+0.002345*AB$5)^10)))))</f>
        <v>#VALUE!</v>
      </c>
      <c r="AC85" s="203" t="e">
        <f>IF($S85="",IF(AND(積算水温計算!AC180=FALSE,積算水温計算!AD180=FALSE),"",IF(AND(積算水温計算!AC180=FALSE,積算水温計算!AD180=TRUE),$N85,IF(AB85&gt;=$O85,"",IF(AB85*$P85*(1.010145+0.002345*AC$5)^10&gt;$O85,$O85,AB85*$P85*(1.010145+0.002345*AC$5)^10)))),IF(AC$6&lt;$BB85,"",IF(AC$6=$BB85,$T85,IF(AB85&gt;=$O85,"",IF(AB85*$P85*(1.010145+0.002345*AC$5)^10&gt;$O85,$O85,AB85*$P85*(1.010145+0.002345*AC$5)^10)))))</f>
        <v>#VALUE!</v>
      </c>
      <c r="AD85" s="203" t="e">
        <f>IF($S85="",IF(AND(積算水温計算!AD180=FALSE,積算水温計算!AE180=FALSE),"",IF(AND(積算水温計算!AD180=FALSE,積算水温計算!AE180=TRUE),$N85,IF(AC85&gt;=$O85,"",IF(AC85*$P85*(1.010145+0.002345*AD$5)^10&gt;$O85,$O85,AC85*$P85*(1.010145+0.002345*AD$5)^10)))),IF(AD$6&lt;$BB85,"",IF(AD$6=$BB85,$T85,IF(AC85&gt;=$O85,"",IF(AC85*$P85*(1.010145+0.002345*AD$5)^10&gt;$O85,$O85,AC85*$P85*(1.010145+0.002345*AD$5)^10)))))</f>
        <v>#VALUE!</v>
      </c>
      <c r="AE85" s="203" t="e">
        <f>IF($S85="",IF(AND(積算水温計算!AE180=FALSE,積算水温計算!AF180=FALSE),"",IF(AND(積算水温計算!AE180=FALSE,積算水温計算!AF180=TRUE),$N85,IF(AD85&gt;=$O85,"",IF(AD85*$P85*(1.010145+0.002345*AE$5)^10&gt;$O85,$O85,AD85*$P85*(1.010145+0.002345*AE$5)^10)))),IF(AE$6&lt;$BB85,"",IF(AE$6=$BB85,$T85,IF(AD85&gt;=$O85,"",IF(AD85*$P85*(1.010145+0.002345*AE$5)^10&gt;$O85,$O85,AD85*$P85*(1.010145+0.002345*AE$5)^10)))))</f>
        <v>#VALUE!</v>
      </c>
      <c r="AF85" s="203" t="e">
        <f>IF($S85="",IF(AND(積算水温計算!AF180=FALSE,積算水温計算!AG180=FALSE),"",IF(AND(積算水温計算!AF180=FALSE,積算水温計算!AG180=TRUE),$N85,IF(AE85&gt;=$O85,"",IF(AE85*$P85*(1.010145+0.002345*AF$5)^10&gt;$O85,$O85,AE85*$P85*(1.010145+0.002345*AF$5)^10)))),IF(AF$6&lt;$BB85,"",IF(AF$6=$BB85,$T85,IF(AE85&gt;=$O85,"",IF(AE85*$P85*(1.010145+0.002345*AF$5)^10&gt;$O85,$O85,AE85*$P85*(1.010145+0.002345*AF$5)^10)))))</f>
        <v>#VALUE!</v>
      </c>
      <c r="AG85" s="203" t="e">
        <f>IF($S85="",IF(AND(積算水温計算!AG180=FALSE,積算水温計算!AH180=FALSE),"",IF(AND(積算水温計算!AG180=FALSE,積算水温計算!AH180=TRUE),$N85,IF(AF85&gt;=$O85,"",IF(AF85*$P85*(1.010145+0.002345*AG$5)^10&gt;$O85,$O85,AF85*$P85*(1.010145+0.002345*AG$5)^10)))),IF(AG$6&lt;$BB85,"",IF(AG$6=$BB85,$T85,IF(AF85&gt;=$O85,"",IF(AF85*$P85*(1.010145+0.002345*AG$5)^10&gt;$O85,$O85,AF85*$P85*(1.010145+0.002345*AG$5)^10)))))</f>
        <v>#VALUE!</v>
      </c>
      <c r="AH85" s="203" t="e">
        <f>IF($S85="",IF(AND(積算水温計算!AH180=FALSE,積算水温計算!AI180=FALSE),"",IF(AND(積算水温計算!AH180=FALSE,積算水温計算!AI180=TRUE),$N85,IF(AG85&gt;=$O85,"",IF(AG85*$P85*(1.010145+0.002345*AH$5)^10&gt;$O85,$O85,AG85*$P85*(1.010145+0.002345*AH$5)^10)))),IF(AH$6&lt;$BB85,"",IF(AH$6=$BB85,$T85,IF(AG85&gt;=$O85,"",IF(AG85*$P85*(1.010145+0.002345*AH$5)^10&gt;$O85,$O85,AG85*$P85*(1.010145+0.002345*AH$5)^10)))))</f>
        <v>#VALUE!</v>
      </c>
      <c r="AI85" s="203" t="e">
        <f>IF($S85="",IF(AND(積算水温計算!AI180=FALSE,積算水温計算!AJ180=FALSE),"",IF(AND(積算水温計算!AI180=FALSE,積算水温計算!AJ180=TRUE),$N85,IF(AH85&gt;=$O85,"",IF(AH85*$P85*(1.010145+0.002345*AI$5)^10&gt;$O85,$O85,AH85*$P85*(1.010145+0.002345*AI$5)^10)))),IF(AI$6&lt;$BB85,"",IF(AI$6=$BB85,$T85,IF(AH85&gt;=$O85,"",IF(AH85*$P85*(1.010145+0.002345*AI$5)^10&gt;$O85,$O85,AH85*$P85*(1.010145+0.002345*AI$5)^10)))))</f>
        <v>#VALUE!</v>
      </c>
      <c r="AJ85" s="203" t="e">
        <f>IF($S85="",IF(AND(積算水温計算!AJ180=FALSE,積算水温計算!AK180=FALSE),"",IF(AND(積算水温計算!AJ180=FALSE,積算水温計算!AK180=TRUE),$N85,IF(AI85&gt;=$O85,"",IF(AI85*$P85*(1.010145+0.002345*AJ$5)^10&gt;$O85,$O85,AI85*$P85*(1.010145+0.002345*AJ$5)^10)))),IF(AJ$6&lt;$BB85,"",IF(AJ$6=$BB85,$T85,IF(AI85&gt;=$O85,"",IF(AI85*$P85*(1.010145+0.002345*AJ$5)^10&gt;$O85,$O85,AI85*$P85*(1.010145+0.002345*AJ$5)^10)))))</f>
        <v>#VALUE!</v>
      </c>
      <c r="AK85" s="203" t="e">
        <f>IF($S85="",IF(AND(積算水温計算!AK180=FALSE,積算水温計算!AL180=FALSE),"",IF(AND(積算水温計算!AK180=FALSE,積算水温計算!AL180=TRUE),$N85,IF(AJ85&gt;=$O85,"",IF(AJ85*$P85*(1.010145+0.002345*AK$5)^10&gt;$O85,$O85,AJ85*$P85*(1.010145+0.002345*AK$5)^10)))),IF(AK$6&lt;$BB85,"",IF(AK$6=$BB85,$T85,IF(AJ85&gt;=$O85,"",IF(AJ85*$P85*(1.010145+0.002345*AK$5)^10&gt;$O85,$O85,AJ85*$P85*(1.010145+0.002345*AK$5)^10)))))</f>
        <v>#VALUE!</v>
      </c>
      <c r="AL85" s="203" t="e">
        <f>IF($S85="",IF(AND(積算水温計算!AL180=FALSE,積算水温計算!AM180=FALSE),"",IF(AND(積算水温計算!AL180=FALSE,積算水温計算!AM180=TRUE),$N85,IF(AK85&gt;=$O85,"",IF(AK85*$P85*(1.010145+0.002345*AL$5)^10&gt;$O85,$O85,AK85*$P85*(1.010145+0.002345*AL$5)^10)))),IF(AL$6&lt;$BB85,"",IF(AL$6=$BB85,$T85,IF(AK85&gt;=$O85,"",IF(AK85*$P85*(1.010145+0.002345*AL$5)^10&gt;$O85,$O85,AK85*$P85*(1.010145+0.002345*AL$5)^10)))))</f>
        <v>#VALUE!</v>
      </c>
      <c r="AM85" s="203" t="e">
        <f>IF($S85="",IF(AND(積算水温計算!AM180=FALSE,積算水温計算!AN180=FALSE),"",IF(AND(積算水温計算!AM180=FALSE,積算水温計算!AN180=TRUE),$N85,IF(AL85&gt;=$O85,"",IF(AL85*$P85*(1.010145+0.002345*AM$5)^10&gt;$O85,$O85,AL85*$P85*(1.010145+0.002345*AM$5)^10)))),IF(AM$6&lt;$BB85,"",IF(AM$6=$BB85,$T85,IF(AL85&gt;=$O85,"",IF(AL85*$P85*(1.010145+0.002345*AM$5)^10&gt;$O85,$O85,AL85*$P85*(1.010145+0.002345*AM$5)^10)))))</f>
        <v>#VALUE!</v>
      </c>
      <c r="AN85" s="203" t="e">
        <f>IF($S85="",IF(AND(積算水温計算!AN180=FALSE,積算水温計算!AO180=FALSE),"",IF(AND(積算水温計算!AN180=FALSE,積算水温計算!AO180=TRUE),$N85,IF(AM85&gt;=$O85,"",IF(AM85*$P85*(1.010145+0.002345*AN$5)^10&gt;$O85,$O85,AM85*$P85*(1.010145+0.002345*AN$5)^10)))),IF(AN$6&lt;$BB85,"",IF(AN$6=$BB85,$T85,IF(AM85&gt;=$O85,"",IF(AM85*$P85*(1.010145+0.002345*AN$5)^10&gt;$O85,$O85,AM85*$P85*(1.010145+0.002345*AN$5)^10)))))</f>
        <v>#VALUE!</v>
      </c>
      <c r="AO85" s="203" t="e">
        <f>IF($S85="",IF(AND(積算水温計算!AO180=FALSE,積算水温計算!AP180=FALSE),"",IF(AND(積算水温計算!AO180=FALSE,積算水温計算!AP180=TRUE),$N85,IF(AN85&gt;=$O85,"",IF(AN85*$P85*(1.010145+0.002345*AO$5)^10&gt;$O85,$O85,AN85*$P85*(1.010145+0.002345*AO$5)^10)))),IF(AO$6&lt;$BB85,"",IF(AO$6=$BB85,$T85,IF(AN85&gt;=$O85,"",IF(AN85*$P85*(1.010145+0.002345*AO$5)^10&gt;$O85,$O85,AN85*$P85*(1.010145+0.002345*AO$5)^10)))))</f>
        <v>#VALUE!</v>
      </c>
      <c r="AP85" s="203" t="e">
        <f>IF($S85="",IF(AND(積算水温計算!AP180=FALSE,積算水温計算!AQ180=FALSE),"",IF(AND(積算水温計算!AP180=FALSE,積算水温計算!AQ180=TRUE),$N85,IF(AO85&gt;=$O85,"",IF(AO85*$P85*(1.010145+0.002345*AP$5)^10&gt;$O85,$O85,AO85*$P85*(1.010145+0.002345*AP$5)^10)))),IF(AP$6&lt;$BB85,"",IF(AP$6=$BB85,$T85,IF(AO85&gt;=$O85,"",IF(AO85*$P85*(1.010145+0.002345*AP$5)^10&gt;$O85,$O85,AO85*$P85*(1.010145+0.002345*AP$5)^10)))))</f>
        <v>#VALUE!</v>
      </c>
      <c r="AQ85" s="204" t="e">
        <f>IF($S85="",IF(AND(積算水温計算!AQ180=FALSE,積算水温計算!AR180=FALSE),"",IF(AND(積算水温計算!AQ180=FALSE,積算水温計算!AR180=TRUE),$N85,IF(AP85&gt;=$O85,"",IF(AP85*$P85*(1.010145+0.002345*AQ$5)^10&gt;$O85,$O85,AP85*$P85*(1.010145+0.002345*AQ$5)^10)))),IF(AQ$6&lt;$BB85,"",IF(AQ$6=$BB85,$T85,IF(AP85&gt;=$O85,"",IF(AP85*$P85*(1.010145+0.002345*AQ$5)^10&gt;$O85,$O85,AP85*$P85*(1.010145+0.002345*AQ$5)^10)))))</f>
        <v>#VALUE!</v>
      </c>
      <c r="AR85" s="205" t="e">
        <f>IF($S85="",IF(AND(積算水温計算!AR180=FALSE,積算水温計算!AS180=FALSE),"",IF(AND(積算水温計算!AR180=FALSE,積算水温計算!AS180=TRUE),$N85,IF(AQ85&gt;=$O85,"",IF(AQ85*$P85*(1.010145+0.002345*AR$5)^10&gt;$O85,$O85,AQ85*$P85*(1.010145+0.002345*AR$5)^10)))),IF(AR$6&lt;$BB85,"",IF(AR$6=$BB85,$T85,IF(AQ85&gt;=$O85,"",IF(AQ85*$P85*(1.010145+0.002345*AR$5)^10&gt;$O85,$O85,AQ85*$P85*(1.010145+0.002345*AR$5)^10)))))</f>
        <v>#VALUE!</v>
      </c>
      <c r="AS85" s="203" t="e">
        <f>IF($S85="",IF(AND(積算水温計算!AS180=FALSE,積算水温計算!AT180=FALSE),"",IF(AND(積算水温計算!AS180=FALSE,積算水温計算!AT180=TRUE),$N85,IF(AR85&gt;=$O85,"",IF(AR85*$P85*(1.010145+0.002345*AS$5)^10&gt;$O85,$O85,AR85*$P85*(1.010145+0.002345*AS$5)^10)))),IF(AS$6&lt;$BB85,"",IF(AS$6=$BB85,$T85,IF(AR85&gt;=$O85,"",IF(AR85*$P85*(1.010145+0.002345*AS$5)^10&gt;$O85,$O85,AR85*$P85*(1.010145+0.002345*AS$5)^10)))))</f>
        <v>#VALUE!</v>
      </c>
      <c r="AT85" s="203" t="e">
        <f>IF($S85="",IF(AND(積算水温計算!AT180=FALSE,積算水温計算!AU180=FALSE),"",IF(AND(積算水温計算!AT180=FALSE,積算水温計算!AU180=TRUE),$N85,IF(AS85&gt;=$O85,"",IF(AS85*$P85*(1.010145+0.002345*AT$5)^10&gt;$O85,$O85,AS85*$P85*(1.010145+0.002345*AT$5)^10)))),IF(AT$6&lt;$BB85,"",IF(AT$6=$BB85,$T85,IF(AS85&gt;=$O85,"",IF(AS85*$P85*(1.010145+0.002345*AT$5)^10&gt;$O85,$O85,AS85*$P85*(1.010145+0.002345*AT$5)^10)))))</f>
        <v>#VALUE!</v>
      </c>
      <c r="AU85" s="203" t="e">
        <f>IF($S85="",IF(AND(積算水温計算!AU180=FALSE,積算水温計算!AV180=FALSE),"",IF(AND(積算水温計算!AU180=FALSE,積算水温計算!AV180=TRUE),$N85,IF(AT85&gt;=$O85,"",IF(AT85*$P85*(1.010145+0.002345*AU$5)^10&gt;$O85,$O85,AT85*$P85*(1.010145+0.002345*AU$5)^10)))),IF(AU$6&lt;$BB85,"",IF(AU$6=$BB85,$T85,IF(AT85&gt;=$O85,"",IF(AT85*$P85*(1.010145+0.002345*AU$5)^10&gt;$O85,$O85,AT85*$P85*(1.010145+0.002345*AU$5)^10)))))</f>
        <v>#VALUE!</v>
      </c>
      <c r="AV85" s="203" t="e">
        <f>IF($S85="",IF(AND(積算水温計算!AV180=FALSE,積算水温計算!AW180=FALSE),"",IF(AND(積算水温計算!AV180=FALSE,積算水温計算!AW180=TRUE),$N85,IF(AU85&gt;=$O85,"",IF(AU85*$P85*(1.010145+0.002345*AV$5)^10&gt;$O85,$O85,AU85*$P85*(1.010145+0.002345*AV$5)^10)))),IF(AV$6&lt;$BB85,"",IF(AV$6=$BB85,$T85,IF(AU85&gt;=$O85,"",IF(AU85*$P85*(1.010145+0.002345*AV$5)^10&gt;$O85,$O85,AU85*$P85*(1.010145+0.002345*AV$5)^10)))))</f>
        <v>#VALUE!</v>
      </c>
      <c r="AW85" s="206" t="e">
        <f>IF($S85="",IF(AND(積算水温計算!AW180=FALSE,積算水温計算!AX180=FALSE),"",IF(AND(積算水温計算!AW180=FALSE,積算水温計算!AX180=TRUE),$N85,IF(AV85&gt;=$O85,"",IF(AV85*$P85*(1.010145+0.002345*AW$5)^10&gt;$O85,$O85,AV85*$P85*(1.010145+0.002345*AW$5)^10)))),IF(AW$6&lt;$BB85,"",IF(AW$6=$BB85,$T85,IF(AV85&gt;=$O85,"",IF(AV85*$P85*(1.010145+0.002345*AW$5)^10&gt;$O85,$O85,AV85*$P85*(1.010145+0.002345*AW$5)^10)))))</f>
        <v>#VALUE!</v>
      </c>
      <c r="AX85" s="207" t="e">
        <f>IF($S85="",IF(AND(積算水温計算!AX180=FALSE,積算水温計算!AY180=FALSE),"",IF(AND(積算水温計算!AX180=FALSE,積算水温計算!AY180=TRUE),$N85,IF(AW85&gt;=$O85,"",IF(AW85*$P85*(1.010145+0.002345*AX$5)^10&gt;$O85,$O85,AW85*$P85*(1.010145+0.002345*AX$5)^10)))),IF(AX$6&lt;$BB85,"",IF(AX$6=$BB85,$T85,IF(AW85&gt;=$O85,"",IF(AW85*$P85*(1.010145+0.002345*AX$5)^10&gt;$O85,$O85,AW85*$P85*(1.010145+0.002345*AX$5)^10)))))</f>
        <v>#VALUE!</v>
      </c>
      <c r="AY85" s="203" t="e">
        <f>IF($S85="",IF(AND(積算水温計算!AY180=FALSE,積算水温計算!AZ180=FALSE),"",IF(AND(積算水温計算!AY180=FALSE,積算水温計算!AZ180=TRUE),$N85,IF(AX85&gt;=$O85,"",IF(AX85*$P85*(1.010145+0.002345*AY$5)^10&gt;$O85,$O85,AX85*$P85*(1.010145+0.002345*AY$5)^10)))),IF(AY$6&lt;$BB85,"",IF(AY$6=$BB85,$T85,IF(AX85&gt;=$O85,"",IF(AX85*$P85*(1.010145+0.002345*AY$5)^10&gt;$O85,$O85,AX85*$P85*(1.010145+0.002345*AY$5)^10)))))</f>
        <v>#VALUE!</v>
      </c>
      <c r="AZ85" s="170" t="str">
        <f t="shared" si="6"/>
        <v/>
      </c>
      <c r="BA85" s="170" t="str">
        <f t="shared" si="7"/>
        <v/>
      </c>
      <c r="BB85" s="170" t="str">
        <f t="shared" si="8"/>
        <v/>
      </c>
      <c r="BC85" s="170" t="str">
        <f t="shared" si="9"/>
        <v/>
      </c>
    </row>
    <row r="86" spans="1:55" x14ac:dyDescent="0.4">
      <c r="A86" s="171" t="str">
        <f>IF(●入力フォーム!A86="","",●入力フォーム!A86)</f>
        <v/>
      </c>
      <c r="B86" s="197" t="str">
        <f>IF(●入力フォーム!B86="","",●入力フォーム!B86)</f>
        <v/>
      </c>
      <c r="C86" s="198" t="str">
        <f>IF(●入力フォーム!C86="","",●入力フォーム!C86)</f>
        <v/>
      </c>
      <c r="D86" s="198" t="str">
        <f>IF(●入力フォーム!D86="","",●入力フォーム!D86)</f>
        <v/>
      </c>
      <c r="E86" s="199" t="str">
        <f>IF(●入力フォーム!E86="","",●入力フォーム!E86)</f>
        <v/>
      </c>
      <c r="F86" s="198" t="str">
        <f>IF(●入力フォーム!F86="","",●入力フォーム!F86)</f>
        <v/>
      </c>
      <c r="G86" s="200" t="str">
        <f>IF(●入力フォーム!G86="","",●入力フォーム!G86)</f>
        <v/>
      </c>
      <c r="H86" s="200" t="str">
        <f>IF(●入力フォーム!H86="","",●入力フォーム!H86)</f>
        <v/>
      </c>
      <c r="I86" s="200" t="str">
        <f>IF(●入力フォーム!I86="","",●入力フォーム!I86)</f>
        <v/>
      </c>
      <c r="J86" s="171" t="str">
        <f>IF(●入力フォーム!J86="","",●入力フォーム!J86)</f>
        <v/>
      </c>
      <c r="K86" s="171" t="str">
        <f>IF(●入力フォーム!K86="","",●入力フォーム!K86)</f>
        <v/>
      </c>
      <c r="L86" s="170" t="str">
        <f>IF(●入力フォーム!L86="","",●入力フォーム!L86)</f>
        <v/>
      </c>
      <c r="M86" s="170">
        <f>IF(●入力フォーム!M86="","",●入力フォーム!M86)</f>
        <v>960</v>
      </c>
      <c r="N86" s="201">
        <f>IF(●入力フォーム!N86="","",●入力フォーム!N86)</f>
        <v>0.4</v>
      </c>
      <c r="O86" s="201">
        <f>IF(●入力フォーム!O86="","",●入力フォーム!O86)</f>
        <v>1.3</v>
      </c>
      <c r="P86" s="201">
        <f>IF(●入力フォーム!P86="","",●入力フォーム!P86)</f>
        <v>1</v>
      </c>
      <c r="Q86" s="202" t="str">
        <f>IF(●入力フォーム!Q86="","",●入力フォーム!Q86)</f>
        <v/>
      </c>
      <c r="R86" s="170" t="str">
        <f>IF(●入力フォーム!R86="","",●入力フォーム!R86)</f>
        <v/>
      </c>
      <c r="S86" s="171" t="str">
        <f>IF(●入力フォーム!S86="","",●入力フォーム!S86)</f>
        <v/>
      </c>
      <c r="T86" s="170" t="str">
        <f>IF(●入力フォーム!T86="","",●入力フォーム!T86)</f>
        <v/>
      </c>
      <c r="U86" s="171" t="str">
        <f>IF(●入力フォーム!U86="","",●入力フォーム!U86)</f>
        <v/>
      </c>
      <c r="V86" s="201" t="str">
        <f t="shared" si="10"/>
        <v/>
      </c>
      <c r="W86" s="170" t="str">
        <f>IF(●入力フォーム!W86="","",●入力フォーム!W86)</f>
        <v/>
      </c>
      <c r="X86" s="203"/>
      <c r="Y86" s="203" t="e">
        <f>IF($S86="",IF(AND(積算水温計算!Y181=FALSE,積算水温計算!Z181=FALSE),"",IF(AND(積算水温計算!Y181=FALSE,積算水温計算!Z181=TRUE),$N86,IF(X86&gt;=$O86,"",IF(X86*$P86*(1.010145+0.002345*Y$5)^10&gt;$O86,$O86,X86*$P86*(1.010145+0.002345*Y$5)^10)))),IF(Y$6&lt;$BB86,"",IF(Y$6=$BB86,$T86,IF(X86&gt;=$O86,"",IF(X86*$P86*(1.010145+0.002345*Y$5)^10&gt;$O86,$O86,X86*$P86*(1.010145+0.002345*Y$5)^10)))))</f>
        <v>#VALUE!</v>
      </c>
      <c r="Z86" s="203" t="e">
        <f>IF($S86="",IF(AND(積算水温計算!Z181=FALSE,積算水温計算!AA181=FALSE),"",IF(AND(積算水温計算!Z181=FALSE,積算水温計算!AA181=TRUE),$N86,IF(Y86&gt;=$O86,"",IF(Y86*$P86*(1.010145+0.002345*Z$5)^10&gt;$O86,$O86,Y86*$P86*(1.010145+0.002345*Z$5)^10)))),IF(Z$6&lt;$BB86,"",IF(Z$6=$BB86,$T86,IF(Y86&gt;=$O86,"",IF(Y86*$P86*(1.010145+0.002345*Z$5)^10&gt;$O86,$O86,Y86*$P86*(1.010145+0.002345*Z$5)^10)))))</f>
        <v>#VALUE!</v>
      </c>
      <c r="AA86" s="203" t="e">
        <f>IF($S86="",IF(AND(積算水温計算!AA181=FALSE,積算水温計算!AB181=FALSE),"",IF(AND(積算水温計算!AA181=FALSE,積算水温計算!AB181=TRUE),$N86,IF(Z86&gt;=$O86,"",IF(Z86*$P86*(1.010145+0.002345*AA$5)^10&gt;$O86,$O86,Z86*$P86*(1.010145+0.002345*AA$5)^10)))),IF(AA$6&lt;$BB86,"",IF(AA$6=$BB86,$T86,IF(Z86&gt;=$O86,"",IF(Z86*$P86*(1.010145+0.002345*AA$5)^10&gt;$O86,$O86,Z86*$P86*(1.010145+0.002345*AA$5)^10)))))</f>
        <v>#VALUE!</v>
      </c>
      <c r="AB86" s="203" t="e">
        <f>IF($S86="",IF(AND(積算水温計算!AB181=FALSE,積算水温計算!AC181=FALSE),"",IF(AND(積算水温計算!AB181=FALSE,積算水温計算!AC181=TRUE),$N86,IF(AA86&gt;=$O86,"",IF(AA86*$P86*(1.010145+0.002345*AB$5)^10&gt;$O86,$O86,AA86*$P86*(1.010145+0.002345*AB$5)^10)))),IF(AB$6&lt;$BB86,"",IF(AB$6=$BB86,$T86,IF(AA86&gt;=$O86,"",IF(AA86*$P86*(1.010145+0.002345*AB$5)^10&gt;$O86,$O86,AA86*$P86*(1.010145+0.002345*AB$5)^10)))))</f>
        <v>#VALUE!</v>
      </c>
      <c r="AC86" s="203" t="e">
        <f>IF($S86="",IF(AND(積算水温計算!AC181=FALSE,積算水温計算!AD181=FALSE),"",IF(AND(積算水温計算!AC181=FALSE,積算水温計算!AD181=TRUE),$N86,IF(AB86&gt;=$O86,"",IF(AB86*$P86*(1.010145+0.002345*AC$5)^10&gt;$O86,$O86,AB86*$P86*(1.010145+0.002345*AC$5)^10)))),IF(AC$6&lt;$BB86,"",IF(AC$6=$BB86,$T86,IF(AB86&gt;=$O86,"",IF(AB86*$P86*(1.010145+0.002345*AC$5)^10&gt;$O86,$O86,AB86*$P86*(1.010145+0.002345*AC$5)^10)))))</f>
        <v>#VALUE!</v>
      </c>
      <c r="AD86" s="203" t="e">
        <f>IF($S86="",IF(AND(積算水温計算!AD181=FALSE,積算水温計算!AE181=FALSE),"",IF(AND(積算水温計算!AD181=FALSE,積算水温計算!AE181=TRUE),$N86,IF(AC86&gt;=$O86,"",IF(AC86*$P86*(1.010145+0.002345*AD$5)^10&gt;$O86,$O86,AC86*$P86*(1.010145+0.002345*AD$5)^10)))),IF(AD$6&lt;$BB86,"",IF(AD$6=$BB86,$T86,IF(AC86&gt;=$O86,"",IF(AC86*$P86*(1.010145+0.002345*AD$5)^10&gt;$O86,$O86,AC86*$P86*(1.010145+0.002345*AD$5)^10)))))</f>
        <v>#VALUE!</v>
      </c>
      <c r="AE86" s="203" t="e">
        <f>IF($S86="",IF(AND(積算水温計算!AE181=FALSE,積算水温計算!AF181=FALSE),"",IF(AND(積算水温計算!AE181=FALSE,積算水温計算!AF181=TRUE),$N86,IF(AD86&gt;=$O86,"",IF(AD86*$P86*(1.010145+0.002345*AE$5)^10&gt;$O86,$O86,AD86*$P86*(1.010145+0.002345*AE$5)^10)))),IF(AE$6&lt;$BB86,"",IF(AE$6=$BB86,$T86,IF(AD86&gt;=$O86,"",IF(AD86*$P86*(1.010145+0.002345*AE$5)^10&gt;$O86,$O86,AD86*$P86*(1.010145+0.002345*AE$5)^10)))))</f>
        <v>#VALUE!</v>
      </c>
      <c r="AF86" s="203" t="e">
        <f>IF($S86="",IF(AND(積算水温計算!AF181=FALSE,積算水温計算!AG181=FALSE),"",IF(AND(積算水温計算!AF181=FALSE,積算水温計算!AG181=TRUE),$N86,IF(AE86&gt;=$O86,"",IF(AE86*$P86*(1.010145+0.002345*AF$5)^10&gt;$O86,$O86,AE86*$P86*(1.010145+0.002345*AF$5)^10)))),IF(AF$6&lt;$BB86,"",IF(AF$6=$BB86,$T86,IF(AE86&gt;=$O86,"",IF(AE86*$P86*(1.010145+0.002345*AF$5)^10&gt;$O86,$O86,AE86*$P86*(1.010145+0.002345*AF$5)^10)))))</f>
        <v>#VALUE!</v>
      </c>
      <c r="AG86" s="203" t="e">
        <f>IF($S86="",IF(AND(積算水温計算!AG181=FALSE,積算水温計算!AH181=FALSE),"",IF(AND(積算水温計算!AG181=FALSE,積算水温計算!AH181=TRUE),$N86,IF(AF86&gt;=$O86,"",IF(AF86*$P86*(1.010145+0.002345*AG$5)^10&gt;$O86,$O86,AF86*$P86*(1.010145+0.002345*AG$5)^10)))),IF(AG$6&lt;$BB86,"",IF(AG$6=$BB86,$T86,IF(AF86&gt;=$O86,"",IF(AF86*$P86*(1.010145+0.002345*AG$5)^10&gt;$O86,$O86,AF86*$P86*(1.010145+0.002345*AG$5)^10)))))</f>
        <v>#VALUE!</v>
      </c>
      <c r="AH86" s="203" t="e">
        <f>IF($S86="",IF(AND(積算水温計算!AH181=FALSE,積算水温計算!AI181=FALSE),"",IF(AND(積算水温計算!AH181=FALSE,積算水温計算!AI181=TRUE),$N86,IF(AG86&gt;=$O86,"",IF(AG86*$P86*(1.010145+0.002345*AH$5)^10&gt;$O86,$O86,AG86*$P86*(1.010145+0.002345*AH$5)^10)))),IF(AH$6&lt;$BB86,"",IF(AH$6=$BB86,$T86,IF(AG86&gt;=$O86,"",IF(AG86*$P86*(1.010145+0.002345*AH$5)^10&gt;$O86,$O86,AG86*$P86*(1.010145+0.002345*AH$5)^10)))))</f>
        <v>#VALUE!</v>
      </c>
      <c r="AI86" s="203" t="e">
        <f>IF($S86="",IF(AND(積算水温計算!AI181=FALSE,積算水温計算!AJ181=FALSE),"",IF(AND(積算水温計算!AI181=FALSE,積算水温計算!AJ181=TRUE),$N86,IF(AH86&gt;=$O86,"",IF(AH86*$P86*(1.010145+0.002345*AI$5)^10&gt;$O86,$O86,AH86*$P86*(1.010145+0.002345*AI$5)^10)))),IF(AI$6&lt;$BB86,"",IF(AI$6=$BB86,$T86,IF(AH86&gt;=$O86,"",IF(AH86*$P86*(1.010145+0.002345*AI$5)^10&gt;$O86,$O86,AH86*$P86*(1.010145+0.002345*AI$5)^10)))))</f>
        <v>#VALUE!</v>
      </c>
      <c r="AJ86" s="203" t="e">
        <f>IF($S86="",IF(AND(積算水温計算!AJ181=FALSE,積算水温計算!AK181=FALSE),"",IF(AND(積算水温計算!AJ181=FALSE,積算水温計算!AK181=TRUE),$N86,IF(AI86&gt;=$O86,"",IF(AI86*$P86*(1.010145+0.002345*AJ$5)^10&gt;$O86,$O86,AI86*$P86*(1.010145+0.002345*AJ$5)^10)))),IF(AJ$6&lt;$BB86,"",IF(AJ$6=$BB86,$T86,IF(AI86&gt;=$O86,"",IF(AI86*$P86*(1.010145+0.002345*AJ$5)^10&gt;$O86,$O86,AI86*$P86*(1.010145+0.002345*AJ$5)^10)))))</f>
        <v>#VALUE!</v>
      </c>
      <c r="AK86" s="203" t="e">
        <f>IF($S86="",IF(AND(積算水温計算!AK181=FALSE,積算水温計算!AL181=FALSE),"",IF(AND(積算水温計算!AK181=FALSE,積算水温計算!AL181=TRUE),$N86,IF(AJ86&gt;=$O86,"",IF(AJ86*$P86*(1.010145+0.002345*AK$5)^10&gt;$O86,$O86,AJ86*$P86*(1.010145+0.002345*AK$5)^10)))),IF(AK$6&lt;$BB86,"",IF(AK$6=$BB86,$T86,IF(AJ86&gt;=$O86,"",IF(AJ86*$P86*(1.010145+0.002345*AK$5)^10&gt;$O86,$O86,AJ86*$P86*(1.010145+0.002345*AK$5)^10)))))</f>
        <v>#VALUE!</v>
      </c>
      <c r="AL86" s="203" t="e">
        <f>IF($S86="",IF(AND(積算水温計算!AL181=FALSE,積算水温計算!AM181=FALSE),"",IF(AND(積算水温計算!AL181=FALSE,積算水温計算!AM181=TRUE),$N86,IF(AK86&gt;=$O86,"",IF(AK86*$P86*(1.010145+0.002345*AL$5)^10&gt;$O86,$O86,AK86*$P86*(1.010145+0.002345*AL$5)^10)))),IF(AL$6&lt;$BB86,"",IF(AL$6=$BB86,$T86,IF(AK86&gt;=$O86,"",IF(AK86*$P86*(1.010145+0.002345*AL$5)^10&gt;$O86,$O86,AK86*$P86*(1.010145+0.002345*AL$5)^10)))))</f>
        <v>#VALUE!</v>
      </c>
      <c r="AM86" s="203" t="e">
        <f>IF($S86="",IF(AND(積算水温計算!AM181=FALSE,積算水温計算!AN181=FALSE),"",IF(AND(積算水温計算!AM181=FALSE,積算水温計算!AN181=TRUE),$N86,IF(AL86&gt;=$O86,"",IF(AL86*$P86*(1.010145+0.002345*AM$5)^10&gt;$O86,$O86,AL86*$P86*(1.010145+0.002345*AM$5)^10)))),IF(AM$6&lt;$BB86,"",IF(AM$6=$BB86,$T86,IF(AL86&gt;=$O86,"",IF(AL86*$P86*(1.010145+0.002345*AM$5)^10&gt;$O86,$O86,AL86*$P86*(1.010145+0.002345*AM$5)^10)))))</f>
        <v>#VALUE!</v>
      </c>
      <c r="AN86" s="203" t="e">
        <f>IF($S86="",IF(AND(積算水温計算!AN181=FALSE,積算水温計算!AO181=FALSE),"",IF(AND(積算水温計算!AN181=FALSE,積算水温計算!AO181=TRUE),$N86,IF(AM86&gt;=$O86,"",IF(AM86*$P86*(1.010145+0.002345*AN$5)^10&gt;$O86,$O86,AM86*$P86*(1.010145+0.002345*AN$5)^10)))),IF(AN$6&lt;$BB86,"",IF(AN$6=$BB86,$T86,IF(AM86&gt;=$O86,"",IF(AM86*$P86*(1.010145+0.002345*AN$5)^10&gt;$O86,$O86,AM86*$P86*(1.010145+0.002345*AN$5)^10)))))</f>
        <v>#VALUE!</v>
      </c>
      <c r="AO86" s="203" t="e">
        <f>IF($S86="",IF(AND(積算水温計算!AO181=FALSE,積算水温計算!AP181=FALSE),"",IF(AND(積算水温計算!AO181=FALSE,積算水温計算!AP181=TRUE),$N86,IF(AN86&gt;=$O86,"",IF(AN86*$P86*(1.010145+0.002345*AO$5)^10&gt;$O86,$O86,AN86*$P86*(1.010145+0.002345*AO$5)^10)))),IF(AO$6&lt;$BB86,"",IF(AO$6=$BB86,$T86,IF(AN86&gt;=$O86,"",IF(AN86*$P86*(1.010145+0.002345*AO$5)^10&gt;$O86,$O86,AN86*$P86*(1.010145+0.002345*AO$5)^10)))))</f>
        <v>#VALUE!</v>
      </c>
      <c r="AP86" s="203" t="e">
        <f>IF($S86="",IF(AND(積算水温計算!AP181=FALSE,積算水温計算!AQ181=FALSE),"",IF(AND(積算水温計算!AP181=FALSE,積算水温計算!AQ181=TRUE),$N86,IF(AO86&gt;=$O86,"",IF(AO86*$P86*(1.010145+0.002345*AP$5)^10&gt;$O86,$O86,AO86*$P86*(1.010145+0.002345*AP$5)^10)))),IF(AP$6&lt;$BB86,"",IF(AP$6=$BB86,$T86,IF(AO86&gt;=$O86,"",IF(AO86*$P86*(1.010145+0.002345*AP$5)^10&gt;$O86,$O86,AO86*$P86*(1.010145+0.002345*AP$5)^10)))))</f>
        <v>#VALUE!</v>
      </c>
      <c r="AQ86" s="204" t="e">
        <f>IF($S86="",IF(AND(積算水温計算!AQ181=FALSE,積算水温計算!AR181=FALSE),"",IF(AND(積算水温計算!AQ181=FALSE,積算水温計算!AR181=TRUE),$N86,IF(AP86&gt;=$O86,"",IF(AP86*$P86*(1.010145+0.002345*AQ$5)^10&gt;$O86,$O86,AP86*$P86*(1.010145+0.002345*AQ$5)^10)))),IF(AQ$6&lt;$BB86,"",IF(AQ$6=$BB86,$T86,IF(AP86&gt;=$O86,"",IF(AP86*$P86*(1.010145+0.002345*AQ$5)^10&gt;$O86,$O86,AP86*$P86*(1.010145+0.002345*AQ$5)^10)))))</f>
        <v>#VALUE!</v>
      </c>
      <c r="AR86" s="205" t="e">
        <f>IF($S86="",IF(AND(積算水温計算!AR181=FALSE,積算水温計算!AS181=FALSE),"",IF(AND(積算水温計算!AR181=FALSE,積算水温計算!AS181=TRUE),$N86,IF(AQ86&gt;=$O86,"",IF(AQ86*$P86*(1.010145+0.002345*AR$5)^10&gt;$O86,$O86,AQ86*$P86*(1.010145+0.002345*AR$5)^10)))),IF(AR$6&lt;$BB86,"",IF(AR$6=$BB86,$T86,IF(AQ86&gt;=$O86,"",IF(AQ86*$P86*(1.010145+0.002345*AR$5)^10&gt;$O86,$O86,AQ86*$P86*(1.010145+0.002345*AR$5)^10)))))</f>
        <v>#VALUE!</v>
      </c>
      <c r="AS86" s="203" t="e">
        <f>IF($S86="",IF(AND(積算水温計算!AS181=FALSE,積算水温計算!AT181=FALSE),"",IF(AND(積算水温計算!AS181=FALSE,積算水温計算!AT181=TRUE),$N86,IF(AR86&gt;=$O86,"",IF(AR86*$P86*(1.010145+0.002345*AS$5)^10&gt;$O86,$O86,AR86*$P86*(1.010145+0.002345*AS$5)^10)))),IF(AS$6&lt;$BB86,"",IF(AS$6=$BB86,$T86,IF(AR86&gt;=$O86,"",IF(AR86*$P86*(1.010145+0.002345*AS$5)^10&gt;$O86,$O86,AR86*$P86*(1.010145+0.002345*AS$5)^10)))))</f>
        <v>#VALUE!</v>
      </c>
      <c r="AT86" s="203" t="e">
        <f>IF($S86="",IF(AND(積算水温計算!AT181=FALSE,積算水温計算!AU181=FALSE),"",IF(AND(積算水温計算!AT181=FALSE,積算水温計算!AU181=TRUE),$N86,IF(AS86&gt;=$O86,"",IF(AS86*$P86*(1.010145+0.002345*AT$5)^10&gt;$O86,$O86,AS86*$P86*(1.010145+0.002345*AT$5)^10)))),IF(AT$6&lt;$BB86,"",IF(AT$6=$BB86,$T86,IF(AS86&gt;=$O86,"",IF(AS86*$P86*(1.010145+0.002345*AT$5)^10&gt;$O86,$O86,AS86*$P86*(1.010145+0.002345*AT$5)^10)))))</f>
        <v>#VALUE!</v>
      </c>
      <c r="AU86" s="203" t="e">
        <f>IF($S86="",IF(AND(積算水温計算!AU181=FALSE,積算水温計算!AV181=FALSE),"",IF(AND(積算水温計算!AU181=FALSE,積算水温計算!AV181=TRUE),$N86,IF(AT86&gt;=$O86,"",IF(AT86*$P86*(1.010145+0.002345*AU$5)^10&gt;$O86,$O86,AT86*$P86*(1.010145+0.002345*AU$5)^10)))),IF(AU$6&lt;$BB86,"",IF(AU$6=$BB86,$T86,IF(AT86&gt;=$O86,"",IF(AT86*$P86*(1.010145+0.002345*AU$5)^10&gt;$O86,$O86,AT86*$P86*(1.010145+0.002345*AU$5)^10)))))</f>
        <v>#VALUE!</v>
      </c>
      <c r="AV86" s="203" t="e">
        <f>IF($S86="",IF(AND(積算水温計算!AV181=FALSE,積算水温計算!AW181=FALSE),"",IF(AND(積算水温計算!AV181=FALSE,積算水温計算!AW181=TRUE),$N86,IF(AU86&gt;=$O86,"",IF(AU86*$P86*(1.010145+0.002345*AV$5)^10&gt;$O86,$O86,AU86*$P86*(1.010145+0.002345*AV$5)^10)))),IF(AV$6&lt;$BB86,"",IF(AV$6=$BB86,$T86,IF(AU86&gt;=$O86,"",IF(AU86*$P86*(1.010145+0.002345*AV$5)^10&gt;$O86,$O86,AU86*$P86*(1.010145+0.002345*AV$5)^10)))))</f>
        <v>#VALUE!</v>
      </c>
      <c r="AW86" s="206" t="e">
        <f>IF($S86="",IF(AND(積算水温計算!AW181=FALSE,積算水温計算!AX181=FALSE),"",IF(AND(積算水温計算!AW181=FALSE,積算水温計算!AX181=TRUE),$N86,IF(AV86&gt;=$O86,"",IF(AV86*$P86*(1.010145+0.002345*AW$5)^10&gt;$O86,$O86,AV86*$P86*(1.010145+0.002345*AW$5)^10)))),IF(AW$6&lt;$BB86,"",IF(AW$6=$BB86,$T86,IF(AV86&gt;=$O86,"",IF(AV86*$P86*(1.010145+0.002345*AW$5)^10&gt;$O86,$O86,AV86*$P86*(1.010145+0.002345*AW$5)^10)))))</f>
        <v>#VALUE!</v>
      </c>
      <c r="AX86" s="207" t="e">
        <f>IF($S86="",IF(AND(積算水温計算!AX181=FALSE,積算水温計算!AY181=FALSE),"",IF(AND(積算水温計算!AX181=FALSE,積算水温計算!AY181=TRUE),$N86,IF(AW86&gt;=$O86,"",IF(AW86*$P86*(1.010145+0.002345*AX$5)^10&gt;$O86,$O86,AW86*$P86*(1.010145+0.002345*AX$5)^10)))),IF(AX$6&lt;$BB86,"",IF(AX$6=$BB86,$T86,IF(AW86&gt;=$O86,"",IF(AW86*$P86*(1.010145+0.002345*AX$5)^10&gt;$O86,$O86,AW86*$P86*(1.010145+0.002345*AX$5)^10)))))</f>
        <v>#VALUE!</v>
      </c>
      <c r="AY86" s="203" t="e">
        <f>IF($S86="",IF(AND(積算水温計算!AY181=FALSE,積算水温計算!AZ181=FALSE),"",IF(AND(積算水温計算!AY181=FALSE,積算水温計算!AZ181=TRUE),$N86,IF(AX86&gt;=$O86,"",IF(AX86*$P86*(1.010145+0.002345*AY$5)^10&gt;$O86,$O86,AX86*$P86*(1.010145+0.002345*AY$5)^10)))),IF(AY$6&lt;$BB86,"",IF(AY$6=$BB86,$T86,IF(AX86&gt;=$O86,"",IF(AX86*$P86*(1.010145+0.002345*AY$5)^10&gt;$O86,$O86,AX86*$P86*(1.010145+0.002345*AY$5)^10)))))</f>
        <v>#VALUE!</v>
      </c>
      <c r="AZ86" s="170" t="str">
        <f t="shared" si="6"/>
        <v/>
      </c>
      <c r="BA86" s="170" t="str">
        <f t="shared" si="7"/>
        <v/>
      </c>
      <c r="BB86" s="170" t="str">
        <f t="shared" si="8"/>
        <v/>
      </c>
      <c r="BC86" s="170" t="str">
        <f t="shared" si="9"/>
        <v/>
      </c>
    </row>
    <row r="87" spans="1:55" x14ac:dyDescent="0.4">
      <c r="A87" s="171" t="str">
        <f>IF(●入力フォーム!A87="","",●入力フォーム!A87)</f>
        <v/>
      </c>
      <c r="B87" s="197" t="str">
        <f>IF(●入力フォーム!B87="","",●入力フォーム!B87)</f>
        <v/>
      </c>
      <c r="C87" s="198" t="str">
        <f>IF(●入力フォーム!C87="","",●入力フォーム!C87)</f>
        <v/>
      </c>
      <c r="D87" s="198" t="str">
        <f>IF(●入力フォーム!D87="","",●入力フォーム!D87)</f>
        <v/>
      </c>
      <c r="E87" s="199" t="str">
        <f>IF(●入力フォーム!E87="","",●入力フォーム!E87)</f>
        <v/>
      </c>
      <c r="F87" s="198" t="str">
        <f>IF(●入力フォーム!F87="","",●入力フォーム!F87)</f>
        <v/>
      </c>
      <c r="G87" s="200" t="str">
        <f>IF(●入力フォーム!G87="","",●入力フォーム!G87)</f>
        <v/>
      </c>
      <c r="H87" s="200" t="str">
        <f>IF(●入力フォーム!H87="","",●入力フォーム!H87)</f>
        <v/>
      </c>
      <c r="I87" s="200" t="str">
        <f>IF(●入力フォーム!I87="","",●入力フォーム!I87)</f>
        <v/>
      </c>
      <c r="J87" s="171" t="str">
        <f>IF(●入力フォーム!J87="","",●入力フォーム!J87)</f>
        <v/>
      </c>
      <c r="K87" s="171" t="str">
        <f>IF(●入力フォーム!K87="","",●入力フォーム!K87)</f>
        <v/>
      </c>
      <c r="L87" s="170" t="str">
        <f>IF(●入力フォーム!L87="","",●入力フォーム!L87)</f>
        <v/>
      </c>
      <c r="M87" s="170">
        <f>IF(●入力フォーム!M87="","",●入力フォーム!M87)</f>
        <v>960</v>
      </c>
      <c r="N87" s="201">
        <f>IF(●入力フォーム!N87="","",●入力フォーム!N87)</f>
        <v>0.4</v>
      </c>
      <c r="O87" s="201">
        <f>IF(●入力フォーム!O87="","",●入力フォーム!O87)</f>
        <v>1.3</v>
      </c>
      <c r="P87" s="201">
        <f>IF(●入力フォーム!P87="","",●入力フォーム!P87)</f>
        <v>1</v>
      </c>
      <c r="Q87" s="202" t="str">
        <f>IF(●入力フォーム!Q87="","",●入力フォーム!Q87)</f>
        <v/>
      </c>
      <c r="R87" s="170" t="str">
        <f>IF(●入力フォーム!R87="","",●入力フォーム!R87)</f>
        <v/>
      </c>
      <c r="S87" s="171" t="str">
        <f>IF(●入力フォーム!S87="","",●入力フォーム!S87)</f>
        <v/>
      </c>
      <c r="T87" s="170" t="str">
        <f>IF(●入力フォーム!T87="","",●入力フォーム!T87)</f>
        <v/>
      </c>
      <c r="U87" s="171" t="str">
        <f>IF(●入力フォーム!U87="","",●入力フォーム!U87)</f>
        <v/>
      </c>
      <c r="V87" s="201" t="str">
        <f t="shared" si="10"/>
        <v/>
      </c>
      <c r="W87" s="170" t="str">
        <f>IF(●入力フォーム!W87="","",●入力フォーム!W87)</f>
        <v/>
      </c>
      <c r="X87" s="203"/>
      <c r="Y87" s="203" t="e">
        <f>IF($S87="",IF(AND(積算水温計算!Y182=FALSE,積算水温計算!Z182=FALSE),"",IF(AND(積算水温計算!Y182=FALSE,積算水温計算!Z182=TRUE),$N87,IF(X87&gt;=$O87,"",IF(X87*$P87*(1.010145+0.002345*Y$5)^10&gt;$O87,$O87,X87*$P87*(1.010145+0.002345*Y$5)^10)))),IF(Y$6&lt;$BB87,"",IF(Y$6=$BB87,$T87,IF(X87&gt;=$O87,"",IF(X87*$P87*(1.010145+0.002345*Y$5)^10&gt;$O87,$O87,X87*$P87*(1.010145+0.002345*Y$5)^10)))))</f>
        <v>#VALUE!</v>
      </c>
      <c r="Z87" s="203" t="e">
        <f>IF($S87="",IF(AND(積算水温計算!Z182=FALSE,積算水温計算!AA182=FALSE),"",IF(AND(積算水温計算!Z182=FALSE,積算水温計算!AA182=TRUE),$N87,IF(Y87&gt;=$O87,"",IF(Y87*$P87*(1.010145+0.002345*Z$5)^10&gt;$O87,$O87,Y87*$P87*(1.010145+0.002345*Z$5)^10)))),IF(Z$6&lt;$BB87,"",IF(Z$6=$BB87,$T87,IF(Y87&gt;=$O87,"",IF(Y87*$P87*(1.010145+0.002345*Z$5)^10&gt;$O87,$O87,Y87*$P87*(1.010145+0.002345*Z$5)^10)))))</f>
        <v>#VALUE!</v>
      </c>
      <c r="AA87" s="203" t="e">
        <f>IF($S87="",IF(AND(積算水温計算!AA182=FALSE,積算水温計算!AB182=FALSE),"",IF(AND(積算水温計算!AA182=FALSE,積算水温計算!AB182=TRUE),$N87,IF(Z87&gt;=$O87,"",IF(Z87*$P87*(1.010145+0.002345*AA$5)^10&gt;$O87,$O87,Z87*$P87*(1.010145+0.002345*AA$5)^10)))),IF(AA$6&lt;$BB87,"",IF(AA$6=$BB87,$T87,IF(Z87&gt;=$O87,"",IF(Z87*$P87*(1.010145+0.002345*AA$5)^10&gt;$O87,$O87,Z87*$P87*(1.010145+0.002345*AA$5)^10)))))</f>
        <v>#VALUE!</v>
      </c>
      <c r="AB87" s="203" t="e">
        <f>IF($S87="",IF(AND(積算水温計算!AB182=FALSE,積算水温計算!AC182=FALSE),"",IF(AND(積算水温計算!AB182=FALSE,積算水温計算!AC182=TRUE),$N87,IF(AA87&gt;=$O87,"",IF(AA87*$P87*(1.010145+0.002345*AB$5)^10&gt;$O87,$O87,AA87*$P87*(1.010145+0.002345*AB$5)^10)))),IF(AB$6&lt;$BB87,"",IF(AB$6=$BB87,$T87,IF(AA87&gt;=$O87,"",IF(AA87*$P87*(1.010145+0.002345*AB$5)^10&gt;$O87,$O87,AA87*$P87*(1.010145+0.002345*AB$5)^10)))))</f>
        <v>#VALUE!</v>
      </c>
      <c r="AC87" s="203" t="e">
        <f>IF($S87="",IF(AND(積算水温計算!AC182=FALSE,積算水温計算!AD182=FALSE),"",IF(AND(積算水温計算!AC182=FALSE,積算水温計算!AD182=TRUE),$N87,IF(AB87&gt;=$O87,"",IF(AB87*$P87*(1.010145+0.002345*AC$5)^10&gt;$O87,$O87,AB87*$P87*(1.010145+0.002345*AC$5)^10)))),IF(AC$6&lt;$BB87,"",IF(AC$6=$BB87,$T87,IF(AB87&gt;=$O87,"",IF(AB87*$P87*(1.010145+0.002345*AC$5)^10&gt;$O87,$O87,AB87*$P87*(1.010145+0.002345*AC$5)^10)))))</f>
        <v>#VALUE!</v>
      </c>
      <c r="AD87" s="203" t="e">
        <f>IF($S87="",IF(AND(積算水温計算!AD182=FALSE,積算水温計算!AE182=FALSE),"",IF(AND(積算水温計算!AD182=FALSE,積算水温計算!AE182=TRUE),$N87,IF(AC87&gt;=$O87,"",IF(AC87*$P87*(1.010145+0.002345*AD$5)^10&gt;$O87,$O87,AC87*$P87*(1.010145+0.002345*AD$5)^10)))),IF(AD$6&lt;$BB87,"",IF(AD$6=$BB87,$T87,IF(AC87&gt;=$O87,"",IF(AC87*$P87*(1.010145+0.002345*AD$5)^10&gt;$O87,$O87,AC87*$P87*(1.010145+0.002345*AD$5)^10)))))</f>
        <v>#VALUE!</v>
      </c>
      <c r="AE87" s="203" t="e">
        <f>IF($S87="",IF(AND(積算水温計算!AE182=FALSE,積算水温計算!AF182=FALSE),"",IF(AND(積算水温計算!AE182=FALSE,積算水温計算!AF182=TRUE),$N87,IF(AD87&gt;=$O87,"",IF(AD87*$P87*(1.010145+0.002345*AE$5)^10&gt;$O87,$O87,AD87*$P87*(1.010145+0.002345*AE$5)^10)))),IF(AE$6&lt;$BB87,"",IF(AE$6=$BB87,$T87,IF(AD87&gt;=$O87,"",IF(AD87*$P87*(1.010145+0.002345*AE$5)^10&gt;$O87,$O87,AD87*$P87*(1.010145+0.002345*AE$5)^10)))))</f>
        <v>#VALUE!</v>
      </c>
      <c r="AF87" s="203" t="e">
        <f>IF($S87="",IF(AND(積算水温計算!AF182=FALSE,積算水温計算!AG182=FALSE),"",IF(AND(積算水温計算!AF182=FALSE,積算水温計算!AG182=TRUE),$N87,IF(AE87&gt;=$O87,"",IF(AE87*$P87*(1.010145+0.002345*AF$5)^10&gt;$O87,$O87,AE87*$P87*(1.010145+0.002345*AF$5)^10)))),IF(AF$6&lt;$BB87,"",IF(AF$6=$BB87,$T87,IF(AE87&gt;=$O87,"",IF(AE87*$P87*(1.010145+0.002345*AF$5)^10&gt;$O87,$O87,AE87*$P87*(1.010145+0.002345*AF$5)^10)))))</f>
        <v>#VALUE!</v>
      </c>
      <c r="AG87" s="203" t="e">
        <f>IF($S87="",IF(AND(積算水温計算!AG182=FALSE,積算水温計算!AH182=FALSE),"",IF(AND(積算水温計算!AG182=FALSE,積算水温計算!AH182=TRUE),$N87,IF(AF87&gt;=$O87,"",IF(AF87*$P87*(1.010145+0.002345*AG$5)^10&gt;$O87,$O87,AF87*$P87*(1.010145+0.002345*AG$5)^10)))),IF(AG$6&lt;$BB87,"",IF(AG$6=$BB87,$T87,IF(AF87&gt;=$O87,"",IF(AF87*$P87*(1.010145+0.002345*AG$5)^10&gt;$O87,$O87,AF87*$P87*(1.010145+0.002345*AG$5)^10)))))</f>
        <v>#VALUE!</v>
      </c>
      <c r="AH87" s="203" t="e">
        <f>IF($S87="",IF(AND(積算水温計算!AH182=FALSE,積算水温計算!AI182=FALSE),"",IF(AND(積算水温計算!AH182=FALSE,積算水温計算!AI182=TRUE),$N87,IF(AG87&gt;=$O87,"",IF(AG87*$P87*(1.010145+0.002345*AH$5)^10&gt;$O87,$O87,AG87*$P87*(1.010145+0.002345*AH$5)^10)))),IF(AH$6&lt;$BB87,"",IF(AH$6=$BB87,$T87,IF(AG87&gt;=$O87,"",IF(AG87*$P87*(1.010145+0.002345*AH$5)^10&gt;$O87,$O87,AG87*$P87*(1.010145+0.002345*AH$5)^10)))))</f>
        <v>#VALUE!</v>
      </c>
      <c r="AI87" s="203" t="e">
        <f>IF($S87="",IF(AND(積算水温計算!AI182=FALSE,積算水温計算!AJ182=FALSE),"",IF(AND(積算水温計算!AI182=FALSE,積算水温計算!AJ182=TRUE),$N87,IF(AH87&gt;=$O87,"",IF(AH87*$P87*(1.010145+0.002345*AI$5)^10&gt;$O87,$O87,AH87*$P87*(1.010145+0.002345*AI$5)^10)))),IF(AI$6&lt;$BB87,"",IF(AI$6=$BB87,$T87,IF(AH87&gt;=$O87,"",IF(AH87*$P87*(1.010145+0.002345*AI$5)^10&gt;$O87,$O87,AH87*$P87*(1.010145+0.002345*AI$5)^10)))))</f>
        <v>#VALUE!</v>
      </c>
      <c r="AJ87" s="203" t="e">
        <f>IF($S87="",IF(AND(積算水温計算!AJ182=FALSE,積算水温計算!AK182=FALSE),"",IF(AND(積算水温計算!AJ182=FALSE,積算水温計算!AK182=TRUE),$N87,IF(AI87&gt;=$O87,"",IF(AI87*$P87*(1.010145+0.002345*AJ$5)^10&gt;$O87,$O87,AI87*$P87*(1.010145+0.002345*AJ$5)^10)))),IF(AJ$6&lt;$BB87,"",IF(AJ$6=$BB87,$T87,IF(AI87&gt;=$O87,"",IF(AI87*$P87*(1.010145+0.002345*AJ$5)^10&gt;$O87,$O87,AI87*$P87*(1.010145+0.002345*AJ$5)^10)))))</f>
        <v>#VALUE!</v>
      </c>
      <c r="AK87" s="203" t="e">
        <f>IF($S87="",IF(AND(積算水温計算!AK182=FALSE,積算水温計算!AL182=FALSE),"",IF(AND(積算水温計算!AK182=FALSE,積算水温計算!AL182=TRUE),$N87,IF(AJ87&gt;=$O87,"",IF(AJ87*$P87*(1.010145+0.002345*AK$5)^10&gt;$O87,$O87,AJ87*$P87*(1.010145+0.002345*AK$5)^10)))),IF(AK$6&lt;$BB87,"",IF(AK$6=$BB87,$T87,IF(AJ87&gt;=$O87,"",IF(AJ87*$P87*(1.010145+0.002345*AK$5)^10&gt;$O87,$O87,AJ87*$P87*(1.010145+0.002345*AK$5)^10)))))</f>
        <v>#VALUE!</v>
      </c>
      <c r="AL87" s="203" t="e">
        <f>IF($S87="",IF(AND(積算水温計算!AL182=FALSE,積算水温計算!AM182=FALSE),"",IF(AND(積算水温計算!AL182=FALSE,積算水温計算!AM182=TRUE),$N87,IF(AK87&gt;=$O87,"",IF(AK87*$P87*(1.010145+0.002345*AL$5)^10&gt;$O87,$O87,AK87*$P87*(1.010145+0.002345*AL$5)^10)))),IF(AL$6&lt;$BB87,"",IF(AL$6=$BB87,$T87,IF(AK87&gt;=$O87,"",IF(AK87*$P87*(1.010145+0.002345*AL$5)^10&gt;$O87,$O87,AK87*$P87*(1.010145+0.002345*AL$5)^10)))))</f>
        <v>#VALUE!</v>
      </c>
      <c r="AM87" s="203" t="e">
        <f>IF($S87="",IF(AND(積算水温計算!AM182=FALSE,積算水温計算!AN182=FALSE),"",IF(AND(積算水温計算!AM182=FALSE,積算水温計算!AN182=TRUE),$N87,IF(AL87&gt;=$O87,"",IF(AL87*$P87*(1.010145+0.002345*AM$5)^10&gt;$O87,$O87,AL87*$P87*(1.010145+0.002345*AM$5)^10)))),IF(AM$6&lt;$BB87,"",IF(AM$6=$BB87,$T87,IF(AL87&gt;=$O87,"",IF(AL87*$P87*(1.010145+0.002345*AM$5)^10&gt;$O87,$O87,AL87*$P87*(1.010145+0.002345*AM$5)^10)))))</f>
        <v>#VALUE!</v>
      </c>
      <c r="AN87" s="203" t="e">
        <f>IF($S87="",IF(AND(積算水温計算!AN182=FALSE,積算水温計算!AO182=FALSE),"",IF(AND(積算水温計算!AN182=FALSE,積算水温計算!AO182=TRUE),$N87,IF(AM87&gt;=$O87,"",IF(AM87*$P87*(1.010145+0.002345*AN$5)^10&gt;$O87,$O87,AM87*$P87*(1.010145+0.002345*AN$5)^10)))),IF(AN$6&lt;$BB87,"",IF(AN$6=$BB87,$T87,IF(AM87&gt;=$O87,"",IF(AM87*$P87*(1.010145+0.002345*AN$5)^10&gt;$O87,$O87,AM87*$P87*(1.010145+0.002345*AN$5)^10)))))</f>
        <v>#VALUE!</v>
      </c>
      <c r="AO87" s="203" t="e">
        <f>IF($S87="",IF(AND(積算水温計算!AO182=FALSE,積算水温計算!AP182=FALSE),"",IF(AND(積算水温計算!AO182=FALSE,積算水温計算!AP182=TRUE),$N87,IF(AN87&gt;=$O87,"",IF(AN87*$P87*(1.010145+0.002345*AO$5)^10&gt;$O87,$O87,AN87*$P87*(1.010145+0.002345*AO$5)^10)))),IF(AO$6&lt;$BB87,"",IF(AO$6=$BB87,$T87,IF(AN87&gt;=$O87,"",IF(AN87*$P87*(1.010145+0.002345*AO$5)^10&gt;$O87,$O87,AN87*$P87*(1.010145+0.002345*AO$5)^10)))))</f>
        <v>#VALUE!</v>
      </c>
      <c r="AP87" s="203" t="e">
        <f>IF($S87="",IF(AND(積算水温計算!AP182=FALSE,積算水温計算!AQ182=FALSE),"",IF(AND(積算水温計算!AP182=FALSE,積算水温計算!AQ182=TRUE),$N87,IF(AO87&gt;=$O87,"",IF(AO87*$P87*(1.010145+0.002345*AP$5)^10&gt;$O87,$O87,AO87*$P87*(1.010145+0.002345*AP$5)^10)))),IF(AP$6&lt;$BB87,"",IF(AP$6=$BB87,$T87,IF(AO87&gt;=$O87,"",IF(AO87*$P87*(1.010145+0.002345*AP$5)^10&gt;$O87,$O87,AO87*$P87*(1.010145+0.002345*AP$5)^10)))))</f>
        <v>#VALUE!</v>
      </c>
      <c r="AQ87" s="204" t="e">
        <f>IF($S87="",IF(AND(積算水温計算!AQ182=FALSE,積算水温計算!AR182=FALSE),"",IF(AND(積算水温計算!AQ182=FALSE,積算水温計算!AR182=TRUE),$N87,IF(AP87&gt;=$O87,"",IF(AP87*$P87*(1.010145+0.002345*AQ$5)^10&gt;$O87,$O87,AP87*$P87*(1.010145+0.002345*AQ$5)^10)))),IF(AQ$6&lt;$BB87,"",IF(AQ$6=$BB87,$T87,IF(AP87&gt;=$O87,"",IF(AP87*$P87*(1.010145+0.002345*AQ$5)^10&gt;$O87,$O87,AP87*$P87*(1.010145+0.002345*AQ$5)^10)))))</f>
        <v>#VALUE!</v>
      </c>
      <c r="AR87" s="205" t="e">
        <f>IF($S87="",IF(AND(積算水温計算!AR182=FALSE,積算水温計算!AS182=FALSE),"",IF(AND(積算水温計算!AR182=FALSE,積算水温計算!AS182=TRUE),$N87,IF(AQ87&gt;=$O87,"",IF(AQ87*$P87*(1.010145+0.002345*AR$5)^10&gt;$O87,$O87,AQ87*$P87*(1.010145+0.002345*AR$5)^10)))),IF(AR$6&lt;$BB87,"",IF(AR$6=$BB87,$T87,IF(AQ87&gt;=$O87,"",IF(AQ87*$P87*(1.010145+0.002345*AR$5)^10&gt;$O87,$O87,AQ87*$P87*(1.010145+0.002345*AR$5)^10)))))</f>
        <v>#VALUE!</v>
      </c>
      <c r="AS87" s="203" t="e">
        <f>IF($S87="",IF(AND(積算水温計算!AS182=FALSE,積算水温計算!AT182=FALSE),"",IF(AND(積算水温計算!AS182=FALSE,積算水温計算!AT182=TRUE),$N87,IF(AR87&gt;=$O87,"",IF(AR87*$P87*(1.010145+0.002345*AS$5)^10&gt;$O87,$O87,AR87*$P87*(1.010145+0.002345*AS$5)^10)))),IF(AS$6&lt;$BB87,"",IF(AS$6=$BB87,$T87,IF(AR87&gt;=$O87,"",IF(AR87*$P87*(1.010145+0.002345*AS$5)^10&gt;$O87,$O87,AR87*$P87*(1.010145+0.002345*AS$5)^10)))))</f>
        <v>#VALUE!</v>
      </c>
      <c r="AT87" s="203" t="e">
        <f>IF($S87="",IF(AND(積算水温計算!AT182=FALSE,積算水温計算!AU182=FALSE),"",IF(AND(積算水温計算!AT182=FALSE,積算水温計算!AU182=TRUE),$N87,IF(AS87&gt;=$O87,"",IF(AS87*$P87*(1.010145+0.002345*AT$5)^10&gt;$O87,$O87,AS87*$P87*(1.010145+0.002345*AT$5)^10)))),IF(AT$6&lt;$BB87,"",IF(AT$6=$BB87,$T87,IF(AS87&gt;=$O87,"",IF(AS87*$P87*(1.010145+0.002345*AT$5)^10&gt;$O87,$O87,AS87*$P87*(1.010145+0.002345*AT$5)^10)))))</f>
        <v>#VALUE!</v>
      </c>
      <c r="AU87" s="203" t="e">
        <f>IF($S87="",IF(AND(積算水温計算!AU182=FALSE,積算水温計算!AV182=FALSE),"",IF(AND(積算水温計算!AU182=FALSE,積算水温計算!AV182=TRUE),$N87,IF(AT87&gt;=$O87,"",IF(AT87*$P87*(1.010145+0.002345*AU$5)^10&gt;$O87,$O87,AT87*$P87*(1.010145+0.002345*AU$5)^10)))),IF(AU$6&lt;$BB87,"",IF(AU$6=$BB87,$T87,IF(AT87&gt;=$O87,"",IF(AT87*$P87*(1.010145+0.002345*AU$5)^10&gt;$O87,$O87,AT87*$P87*(1.010145+0.002345*AU$5)^10)))))</f>
        <v>#VALUE!</v>
      </c>
      <c r="AV87" s="203" t="e">
        <f>IF($S87="",IF(AND(積算水温計算!AV182=FALSE,積算水温計算!AW182=FALSE),"",IF(AND(積算水温計算!AV182=FALSE,積算水温計算!AW182=TRUE),$N87,IF(AU87&gt;=$O87,"",IF(AU87*$P87*(1.010145+0.002345*AV$5)^10&gt;$O87,$O87,AU87*$P87*(1.010145+0.002345*AV$5)^10)))),IF(AV$6&lt;$BB87,"",IF(AV$6=$BB87,$T87,IF(AU87&gt;=$O87,"",IF(AU87*$P87*(1.010145+0.002345*AV$5)^10&gt;$O87,$O87,AU87*$P87*(1.010145+0.002345*AV$5)^10)))))</f>
        <v>#VALUE!</v>
      </c>
      <c r="AW87" s="206" t="e">
        <f>IF($S87="",IF(AND(積算水温計算!AW182=FALSE,積算水温計算!AX182=FALSE),"",IF(AND(積算水温計算!AW182=FALSE,積算水温計算!AX182=TRUE),$N87,IF(AV87&gt;=$O87,"",IF(AV87*$P87*(1.010145+0.002345*AW$5)^10&gt;$O87,$O87,AV87*$P87*(1.010145+0.002345*AW$5)^10)))),IF(AW$6&lt;$BB87,"",IF(AW$6=$BB87,$T87,IF(AV87&gt;=$O87,"",IF(AV87*$P87*(1.010145+0.002345*AW$5)^10&gt;$O87,$O87,AV87*$P87*(1.010145+0.002345*AW$5)^10)))))</f>
        <v>#VALUE!</v>
      </c>
      <c r="AX87" s="207" t="e">
        <f>IF($S87="",IF(AND(積算水温計算!AX182=FALSE,積算水温計算!AY182=FALSE),"",IF(AND(積算水温計算!AX182=FALSE,積算水温計算!AY182=TRUE),$N87,IF(AW87&gt;=$O87,"",IF(AW87*$P87*(1.010145+0.002345*AX$5)^10&gt;$O87,$O87,AW87*$P87*(1.010145+0.002345*AX$5)^10)))),IF(AX$6&lt;$BB87,"",IF(AX$6=$BB87,$T87,IF(AW87&gt;=$O87,"",IF(AW87*$P87*(1.010145+0.002345*AX$5)^10&gt;$O87,$O87,AW87*$P87*(1.010145+0.002345*AX$5)^10)))))</f>
        <v>#VALUE!</v>
      </c>
      <c r="AY87" s="203" t="e">
        <f>IF($S87="",IF(AND(積算水温計算!AY182=FALSE,積算水温計算!AZ182=FALSE),"",IF(AND(積算水温計算!AY182=FALSE,積算水温計算!AZ182=TRUE),$N87,IF(AX87&gt;=$O87,"",IF(AX87*$P87*(1.010145+0.002345*AY$5)^10&gt;$O87,$O87,AX87*$P87*(1.010145+0.002345*AY$5)^10)))),IF(AY$6&lt;$BB87,"",IF(AY$6=$BB87,$T87,IF(AX87&gt;=$O87,"",IF(AX87*$P87*(1.010145+0.002345*AY$5)^10&gt;$O87,$O87,AX87*$P87*(1.010145+0.002345*AY$5)^10)))))</f>
        <v>#VALUE!</v>
      </c>
      <c r="AZ87" s="170" t="str">
        <f t="shared" si="6"/>
        <v/>
      </c>
      <c r="BA87" s="170" t="str">
        <f t="shared" si="7"/>
        <v/>
      </c>
      <c r="BB87" s="170" t="str">
        <f t="shared" si="8"/>
        <v/>
      </c>
      <c r="BC87" s="170" t="str">
        <f t="shared" si="9"/>
        <v/>
      </c>
    </row>
    <row r="88" spans="1:55" x14ac:dyDescent="0.4">
      <c r="A88" s="171" t="str">
        <f>IF(●入力フォーム!A88="","",●入力フォーム!A88)</f>
        <v/>
      </c>
      <c r="B88" s="197" t="str">
        <f>IF(●入力フォーム!B88="","",●入力フォーム!B88)</f>
        <v/>
      </c>
      <c r="C88" s="198" t="str">
        <f>IF(●入力フォーム!C88="","",●入力フォーム!C88)</f>
        <v/>
      </c>
      <c r="D88" s="198" t="str">
        <f>IF(●入力フォーム!D88="","",●入力フォーム!D88)</f>
        <v/>
      </c>
      <c r="E88" s="199" t="str">
        <f>IF(●入力フォーム!E88="","",●入力フォーム!E88)</f>
        <v/>
      </c>
      <c r="F88" s="198" t="str">
        <f>IF(●入力フォーム!F88="","",●入力フォーム!F88)</f>
        <v/>
      </c>
      <c r="G88" s="200" t="str">
        <f>IF(●入力フォーム!G88="","",●入力フォーム!G88)</f>
        <v/>
      </c>
      <c r="H88" s="200" t="str">
        <f>IF(●入力フォーム!H88="","",●入力フォーム!H88)</f>
        <v/>
      </c>
      <c r="I88" s="200" t="str">
        <f>IF(●入力フォーム!I88="","",●入力フォーム!I88)</f>
        <v/>
      </c>
      <c r="J88" s="171" t="str">
        <f>IF(●入力フォーム!J88="","",●入力フォーム!J88)</f>
        <v/>
      </c>
      <c r="K88" s="171" t="str">
        <f>IF(●入力フォーム!K88="","",●入力フォーム!K88)</f>
        <v/>
      </c>
      <c r="L88" s="170" t="str">
        <f>IF(●入力フォーム!L88="","",●入力フォーム!L88)</f>
        <v/>
      </c>
      <c r="M88" s="170">
        <f>IF(●入力フォーム!M88="","",●入力フォーム!M88)</f>
        <v>960</v>
      </c>
      <c r="N88" s="201">
        <f>IF(●入力フォーム!N88="","",●入力フォーム!N88)</f>
        <v>0.4</v>
      </c>
      <c r="O88" s="201">
        <f>IF(●入力フォーム!O88="","",●入力フォーム!O88)</f>
        <v>1.3</v>
      </c>
      <c r="P88" s="201">
        <f>IF(●入力フォーム!P88="","",●入力フォーム!P88)</f>
        <v>1</v>
      </c>
      <c r="Q88" s="202" t="str">
        <f>IF(●入力フォーム!Q88="","",●入力フォーム!Q88)</f>
        <v/>
      </c>
      <c r="R88" s="170" t="str">
        <f>IF(●入力フォーム!R88="","",●入力フォーム!R88)</f>
        <v/>
      </c>
      <c r="S88" s="171" t="str">
        <f>IF(●入力フォーム!S88="","",●入力フォーム!S88)</f>
        <v/>
      </c>
      <c r="T88" s="170" t="str">
        <f>IF(●入力フォーム!T88="","",●入力フォーム!T88)</f>
        <v/>
      </c>
      <c r="U88" s="171" t="str">
        <f>IF(●入力フォーム!U88="","",●入力フォーム!U88)</f>
        <v/>
      </c>
      <c r="V88" s="201" t="str">
        <f t="shared" si="10"/>
        <v/>
      </c>
      <c r="W88" s="170" t="str">
        <f>IF(●入力フォーム!W88="","",●入力フォーム!W88)</f>
        <v/>
      </c>
      <c r="X88" s="203"/>
      <c r="Y88" s="203" t="e">
        <f>IF($S88="",IF(AND(積算水温計算!Y183=FALSE,積算水温計算!Z183=FALSE),"",IF(AND(積算水温計算!Y183=FALSE,積算水温計算!Z183=TRUE),$N88,IF(X88&gt;=$O88,"",IF(X88*$P88*(1.010145+0.002345*Y$5)^10&gt;$O88,$O88,X88*$P88*(1.010145+0.002345*Y$5)^10)))),IF(Y$6&lt;$BB88,"",IF(Y$6=$BB88,$T88,IF(X88&gt;=$O88,"",IF(X88*$P88*(1.010145+0.002345*Y$5)^10&gt;$O88,$O88,X88*$P88*(1.010145+0.002345*Y$5)^10)))))</f>
        <v>#VALUE!</v>
      </c>
      <c r="Z88" s="203" t="e">
        <f>IF($S88="",IF(AND(積算水温計算!Z183=FALSE,積算水温計算!AA183=FALSE),"",IF(AND(積算水温計算!Z183=FALSE,積算水温計算!AA183=TRUE),$N88,IF(Y88&gt;=$O88,"",IF(Y88*$P88*(1.010145+0.002345*Z$5)^10&gt;$O88,$O88,Y88*$P88*(1.010145+0.002345*Z$5)^10)))),IF(Z$6&lt;$BB88,"",IF(Z$6=$BB88,$T88,IF(Y88&gt;=$O88,"",IF(Y88*$P88*(1.010145+0.002345*Z$5)^10&gt;$O88,$O88,Y88*$P88*(1.010145+0.002345*Z$5)^10)))))</f>
        <v>#VALUE!</v>
      </c>
      <c r="AA88" s="203" t="e">
        <f>IF($S88="",IF(AND(積算水温計算!AA183=FALSE,積算水温計算!AB183=FALSE),"",IF(AND(積算水温計算!AA183=FALSE,積算水温計算!AB183=TRUE),$N88,IF(Z88&gt;=$O88,"",IF(Z88*$P88*(1.010145+0.002345*AA$5)^10&gt;$O88,$O88,Z88*$P88*(1.010145+0.002345*AA$5)^10)))),IF(AA$6&lt;$BB88,"",IF(AA$6=$BB88,$T88,IF(Z88&gt;=$O88,"",IF(Z88*$P88*(1.010145+0.002345*AA$5)^10&gt;$O88,$O88,Z88*$P88*(1.010145+0.002345*AA$5)^10)))))</f>
        <v>#VALUE!</v>
      </c>
      <c r="AB88" s="203" t="e">
        <f>IF($S88="",IF(AND(積算水温計算!AB183=FALSE,積算水温計算!AC183=FALSE),"",IF(AND(積算水温計算!AB183=FALSE,積算水温計算!AC183=TRUE),$N88,IF(AA88&gt;=$O88,"",IF(AA88*$P88*(1.010145+0.002345*AB$5)^10&gt;$O88,$O88,AA88*$P88*(1.010145+0.002345*AB$5)^10)))),IF(AB$6&lt;$BB88,"",IF(AB$6=$BB88,$T88,IF(AA88&gt;=$O88,"",IF(AA88*$P88*(1.010145+0.002345*AB$5)^10&gt;$O88,$O88,AA88*$P88*(1.010145+0.002345*AB$5)^10)))))</f>
        <v>#VALUE!</v>
      </c>
      <c r="AC88" s="203" t="e">
        <f>IF($S88="",IF(AND(積算水温計算!AC183=FALSE,積算水温計算!AD183=FALSE),"",IF(AND(積算水温計算!AC183=FALSE,積算水温計算!AD183=TRUE),$N88,IF(AB88&gt;=$O88,"",IF(AB88*$P88*(1.010145+0.002345*AC$5)^10&gt;$O88,$O88,AB88*$P88*(1.010145+0.002345*AC$5)^10)))),IF(AC$6&lt;$BB88,"",IF(AC$6=$BB88,$T88,IF(AB88&gt;=$O88,"",IF(AB88*$P88*(1.010145+0.002345*AC$5)^10&gt;$O88,$O88,AB88*$P88*(1.010145+0.002345*AC$5)^10)))))</f>
        <v>#VALUE!</v>
      </c>
      <c r="AD88" s="203" t="e">
        <f>IF($S88="",IF(AND(積算水温計算!AD183=FALSE,積算水温計算!AE183=FALSE),"",IF(AND(積算水温計算!AD183=FALSE,積算水温計算!AE183=TRUE),$N88,IF(AC88&gt;=$O88,"",IF(AC88*$P88*(1.010145+0.002345*AD$5)^10&gt;$O88,$O88,AC88*$P88*(1.010145+0.002345*AD$5)^10)))),IF(AD$6&lt;$BB88,"",IF(AD$6=$BB88,$T88,IF(AC88&gt;=$O88,"",IF(AC88*$P88*(1.010145+0.002345*AD$5)^10&gt;$O88,$O88,AC88*$P88*(1.010145+0.002345*AD$5)^10)))))</f>
        <v>#VALUE!</v>
      </c>
      <c r="AE88" s="203" t="e">
        <f>IF($S88="",IF(AND(積算水温計算!AE183=FALSE,積算水温計算!AF183=FALSE),"",IF(AND(積算水温計算!AE183=FALSE,積算水温計算!AF183=TRUE),$N88,IF(AD88&gt;=$O88,"",IF(AD88*$P88*(1.010145+0.002345*AE$5)^10&gt;$O88,$O88,AD88*$P88*(1.010145+0.002345*AE$5)^10)))),IF(AE$6&lt;$BB88,"",IF(AE$6=$BB88,$T88,IF(AD88&gt;=$O88,"",IF(AD88*$P88*(1.010145+0.002345*AE$5)^10&gt;$O88,$O88,AD88*$P88*(1.010145+0.002345*AE$5)^10)))))</f>
        <v>#VALUE!</v>
      </c>
      <c r="AF88" s="203" t="e">
        <f>IF($S88="",IF(AND(積算水温計算!AF183=FALSE,積算水温計算!AG183=FALSE),"",IF(AND(積算水温計算!AF183=FALSE,積算水温計算!AG183=TRUE),$N88,IF(AE88&gt;=$O88,"",IF(AE88*$P88*(1.010145+0.002345*AF$5)^10&gt;$O88,$O88,AE88*$P88*(1.010145+0.002345*AF$5)^10)))),IF(AF$6&lt;$BB88,"",IF(AF$6=$BB88,$T88,IF(AE88&gt;=$O88,"",IF(AE88*$P88*(1.010145+0.002345*AF$5)^10&gt;$O88,$O88,AE88*$P88*(1.010145+0.002345*AF$5)^10)))))</f>
        <v>#VALUE!</v>
      </c>
      <c r="AG88" s="203" t="e">
        <f>IF($S88="",IF(AND(積算水温計算!AG183=FALSE,積算水温計算!AH183=FALSE),"",IF(AND(積算水温計算!AG183=FALSE,積算水温計算!AH183=TRUE),$N88,IF(AF88&gt;=$O88,"",IF(AF88*$P88*(1.010145+0.002345*AG$5)^10&gt;$O88,$O88,AF88*$P88*(1.010145+0.002345*AG$5)^10)))),IF(AG$6&lt;$BB88,"",IF(AG$6=$BB88,$T88,IF(AF88&gt;=$O88,"",IF(AF88*$P88*(1.010145+0.002345*AG$5)^10&gt;$O88,$O88,AF88*$P88*(1.010145+0.002345*AG$5)^10)))))</f>
        <v>#VALUE!</v>
      </c>
      <c r="AH88" s="203" t="e">
        <f>IF($S88="",IF(AND(積算水温計算!AH183=FALSE,積算水温計算!AI183=FALSE),"",IF(AND(積算水温計算!AH183=FALSE,積算水温計算!AI183=TRUE),$N88,IF(AG88&gt;=$O88,"",IF(AG88*$P88*(1.010145+0.002345*AH$5)^10&gt;$O88,$O88,AG88*$P88*(1.010145+0.002345*AH$5)^10)))),IF(AH$6&lt;$BB88,"",IF(AH$6=$BB88,$T88,IF(AG88&gt;=$O88,"",IF(AG88*$P88*(1.010145+0.002345*AH$5)^10&gt;$O88,$O88,AG88*$P88*(1.010145+0.002345*AH$5)^10)))))</f>
        <v>#VALUE!</v>
      </c>
      <c r="AI88" s="203" t="e">
        <f>IF($S88="",IF(AND(積算水温計算!AI183=FALSE,積算水温計算!AJ183=FALSE),"",IF(AND(積算水温計算!AI183=FALSE,積算水温計算!AJ183=TRUE),$N88,IF(AH88&gt;=$O88,"",IF(AH88*$P88*(1.010145+0.002345*AI$5)^10&gt;$O88,$O88,AH88*$P88*(1.010145+0.002345*AI$5)^10)))),IF(AI$6&lt;$BB88,"",IF(AI$6=$BB88,$T88,IF(AH88&gt;=$O88,"",IF(AH88*$P88*(1.010145+0.002345*AI$5)^10&gt;$O88,$O88,AH88*$P88*(1.010145+0.002345*AI$5)^10)))))</f>
        <v>#VALUE!</v>
      </c>
      <c r="AJ88" s="203" t="e">
        <f>IF($S88="",IF(AND(積算水温計算!AJ183=FALSE,積算水温計算!AK183=FALSE),"",IF(AND(積算水温計算!AJ183=FALSE,積算水温計算!AK183=TRUE),$N88,IF(AI88&gt;=$O88,"",IF(AI88*$P88*(1.010145+0.002345*AJ$5)^10&gt;$O88,$O88,AI88*$P88*(1.010145+0.002345*AJ$5)^10)))),IF(AJ$6&lt;$BB88,"",IF(AJ$6=$BB88,$T88,IF(AI88&gt;=$O88,"",IF(AI88*$P88*(1.010145+0.002345*AJ$5)^10&gt;$O88,$O88,AI88*$P88*(1.010145+0.002345*AJ$5)^10)))))</f>
        <v>#VALUE!</v>
      </c>
      <c r="AK88" s="203" t="e">
        <f>IF($S88="",IF(AND(積算水温計算!AK183=FALSE,積算水温計算!AL183=FALSE),"",IF(AND(積算水温計算!AK183=FALSE,積算水温計算!AL183=TRUE),$N88,IF(AJ88&gt;=$O88,"",IF(AJ88*$P88*(1.010145+0.002345*AK$5)^10&gt;$O88,$O88,AJ88*$P88*(1.010145+0.002345*AK$5)^10)))),IF(AK$6&lt;$BB88,"",IF(AK$6=$BB88,$T88,IF(AJ88&gt;=$O88,"",IF(AJ88*$P88*(1.010145+0.002345*AK$5)^10&gt;$O88,$O88,AJ88*$P88*(1.010145+0.002345*AK$5)^10)))))</f>
        <v>#VALUE!</v>
      </c>
      <c r="AL88" s="203" t="e">
        <f>IF($S88="",IF(AND(積算水温計算!AL183=FALSE,積算水温計算!AM183=FALSE),"",IF(AND(積算水温計算!AL183=FALSE,積算水温計算!AM183=TRUE),$N88,IF(AK88&gt;=$O88,"",IF(AK88*$P88*(1.010145+0.002345*AL$5)^10&gt;$O88,$O88,AK88*$P88*(1.010145+0.002345*AL$5)^10)))),IF(AL$6&lt;$BB88,"",IF(AL$6=$BB88,$T88,IF(AK88&gt;=$O88,"",IF(AK88*$P88*(1.010145+0.002345*AL$5)^10&gt;$O88,$O88,AK88*$P88*(1.010145+0.002345*AL$5)^10)))))</f>
        <v>#VALUE!</v>
      </c>
      <c r="AM88" s="203" t="e">
        <f>IF($S88="",IF(AND(積算水温計算!AM183=FALSE,積算水温計算!AN183=FALSE),"",IF(AND(積算水温計算!AM183=FALSE,積算水温計算!AN183=TRUE),$N88,IF(AL88&gt;=$O88,"",IF(AL88*$P88*(1.010145+0.002345*AM$5)^10&gt;$O88,$O88,AL88*$P88*(1.010145+0.002345*AM$5)^10)))),IF(AM$6&lt;$BB88,"",IF(AM$6=$BB88,$T88,IF(AL88&gt;=$O88,"",IF(AL88*$P88*(1.010145+0.002345*AM$5)^10&gt;$O88,$O88,AL88*$P88*(1.010145+0.002345*AM$5)^10)))))</f>
        <v>#VALUE!</v>
      </c>
      <c r="AN88" s="203" t="e">
        <f>IF($S88="",IF(AND(積算水温計算!AN183=FALSE,積算水温計算!AO183=FALSE),"",IF(AND(積算水温計算!AN183=FALSE,積算水温計算!AO183=TRUE),$N88,IF(AM88&gt;=$O88,"",IF(AM88*$P88*(1.010145+0.002345*AN$5)^10&gt;$O88,$O88,AM88*$P88*(1.010145+0.002345*AN$5)^10)))),IF(AN$6&lt;$BB88,"",IF(AN$6=$BB88,$T88,IF(AM88&gt;=$O88,"",IF(AM88*$P88*(1.010145+0.002345*AN$5)^10&gt;$O88,$O88,AM88*$P88*(1.010145+0.002345*AN$5)^10)))))</f>
        <v>#VALUE!</v>
      </c>
      <c r="AO88" s="203" t="e">
        <f>IF($S88="",IF(AND(積算水温計算!AO183=FALSE,積算水温計算!AP183=FALSE),"",IF(AND(積算水温計算!AO183=FALSE,積算水温計算!AP183=TRUE),$N88,IF(AN88&gt;=$O88,"",IF(AN88*$P88*(1.010145+0.002345*AO$5)^10&gt;$O88,$O88,AN88*$P88*(1.010145+0.002345*AO$5)^10)))),IF(AO$6&lt;$BB88,"",IF(AO$6=$BB88,$T88,IF(AN88&gt;=$O88,"",IF(AN88*$P88*(1.010145+0.002345*AO$5)^10&gt;$O88,$O88,AN88*$P88*(1.010145+0.002345*AO$5)^10)))))</f>
        <v>#VALUE!</v>
      </c>
      <c r="AP88" s="203" t="e">
        <f>IF($S88="",IF(AND(積算水温計算!AP183=FALSE,積算水温計算!AQ183=FALSE),"",IF(AND(積算水温計算!AP183=FALSE,積算水温計算!AQ183=TRUE),$N88,IF(AO88&gt;=$O88,"",IF(AO88*$P88*(1.010145+0.002345*AP$5)^10&gt;$O88,$O88,AO88*$P88*(1.010145+0.002345*AP$5)^10)))),IF(AP$6&lt;$BB88,"",IF(AP$6=$BB88,$T88,IF(AO88&gt;=$O88,"",IF(AO88*$P88*(1.010145+0.002345*AP$5)^10&gt;$O88,$O88,AO88*$P88*(1.010145+0.002345*AP$5)^10)))))</f>
        <v>#VALUE!</v>
      </c>
      <c r="AQ88" s="204" t="e">
        <f>IF($S88="",IF(AND(積算水温計算!AQ183=FALSE,積算水温計算!AR183=FALSE),"",IF(AND(積算水温計算!AQ183=FALSE,積算水温計算!AR183=TRUE),$N88,IF(AP88&gt;=$O88,"",IF(AP88*$P88*(1.010145+0.002345*AQ$5)^10&gt;$O88,$O88,AP88*$P88*(1.010145+0.002345*AQ$5)^10)))),IF(AQ$6&lt;$BB88,"",IF(AQ$6=$BB88,$T88,IF(AP88&gt;=$O88,"",IF(AP88*$P88*(1.010145+0.002345*AQ$5)^10&gt;$O88,$O88,AP88*$P88*(1.010145+0.002345*AQ$5)^10)))))</f>
        <v>#VALUE!</v>
      </c>
      <c r="AR88" s="205" t="e">
        <f>IF($S88="",IF(AND(積算水温計算!AR183=FALSE,積算水温計算!AS183=FALSE),"",IF(AND(積算水温計算!AR183=FALSE,積算水温計算!AS183=TRUE),$N88,IF(AQ88&gt;=$O88,"",IF(AQ88*$P88*(1.010145+0.002345*AR$5)^10&gt;$O88,$O88,AQ88*$P88*(1.010145+0.002345*AR$5)^10)))),IF(AR$6&lt;$BB88,"",IF(AR$6=$BB88,$T88,IF(AQ88&gt;=$O88,"",IF(AQ88*$P88*(1.010145+0.002345*AR$5)^10&gt;$O88,$O88,AQ88*$P88*(1.010145+0.002345*AR$5)^10)))))</f>
        <v>#VALUE!</v>
      </c>
      <c r="AS88" s="203" t="e">
        <f>IF($S88="",IF(AND(積算水温計算!AS183=FALSE,積算水温計算!AT183=FALSE),"",IF(AND(積算水温計算!AS183=FALSE,積算水温計算!AT183=TRUE),$N88,IF(AR88&gt;=$O88,"",IF(AR88*$P88*(1.010145+0.002345*AS$5)^10&gt;$O88,$O88,AR88*$P88*(1.010145+0.002345*AS$5)^10)))),IF(AS$6&lt;$BB88,"",IF(AS$6=$BB88,$T88,IF(AR88&gt;=$O88,"",IF(AR88*$P88*(1.010145+0.002345*AS$5)^10&gt;$O88,$O88,AR88*$P88*(1.010145+0.002345*AS$5)^10)))))</f>
        <v>#VALUE!</v>
      </c>
      <c r="AT88" s="203" t="e">
        <f>IF($S88="",IF(AND(積算水温計算!AT183=FALSE,積算水温計算!AU183=FALSE),"",IF(AND(積算水温計算!AT183=FALSE,積算水温計算!AU183=TRUE),$N88,IF(AS88&gt;=$O88,"",IF(AS88*$P88*(1.010145+0.002345*AT$5)^10&gt;$O88,$O88,AS88*$P88*(1.010145+0.002345*AT$5)^10)))),IF(AT$6&lt;$BB88,"",IF(AT$6=$BB88,$T88,IF(AS88&gt;=$O88,"",IF(AS88*$P88*(1.010145+0.002345*AT$5)^10&gt;$O88,$O88,AS88*$P88*(1.010145+0.002345*AT$5)^10)))))</f>
        <v>#VALUE!</v>
      </c>
      <c r="AU88" s="203" t="e">
        <f>IF($S88="",IF(AND(積算水温計算!AU183=FALSE,積算水温計算!AV183=FALSE),"",IF(AND(積算水温計算!AU183=FALSE,積算水温計算!AV183=TRUE),$N88,IF(AT88&gt;=$O88,"",IF(AT88*$P88*(1.010145+0.002345*AU$5)^10&gt;$O88,$O88,AT88*$P88*(1.010145+0.002345*AU$5)^10)))),IF(AU$6&lt;$BB88,"",IF(AU$6=$BB88,$T88,IF(AT88&gt;=$O88,"",IF(AT88*$P88*(1.010145+0.002345*AU$5)^10&gt;$O88,$O88,AT88*$P88*(1.010145+0.002345*AU$5)^10)))))</f>
        <v>#VALUE!</v>
      </c>
      <c r="AV88" s="203" t="e">
        <f>IF($S88="",IF(AND(積算水温計算!AV183=FALSE,積算水温計算!AW183=FALSE),"",IF(AND(積算水温計算!AV183=FALSE,積算水温計算!AW183=TRUE),$N88,IF(AU88&gt;=$O88,"",IF(AU88*$P88*(1.010145+0.002345*AV$5)^10&gt;$O88,$O88,AU88*$P88*(1.010145+0.002345*AV$5)^10)))),IF(AV$6&lt;$BB88,"",IF(AV$6=$BB88,$T88,IF(AU88&gt;=$O88,"",IF(AU88*$P88*(1.010145+0.002345*AV$5)^10&gt;$O88,$O88,AU88*$P88*(1.010145+0.002345*AV$5)^10)))))</f>
        <v>#VALUE!</v>
      </c>
      <c r="AW88" s="206" t="e">
        <f>IF($S88="",IF(AND(積算水温計算!AW183=FALSE,積算水温計算!AX183=FALSE),"",IF(AND(積算水温計算!AW183=FALSE,積算水温計算!AX183=TRUE),$N88,IF(AV88&gt;=$O88,"",IF(AV88*$P88*(1.010145+0.002345*AW$5)^10&gt;$O88,$O88,AV88*$P88*(1.010145+0.002345*AW$5)^10)))),IF(AW$6&lt;$BB88,"",IF(AW$6=$BB88,$T88,IF(AV88&gt;=$O88,"",IF(AV88*$P88*(1.010145+0.002345*AW$5)^10&gt;$O88,$O88,AV88*$P88*(1.010145+0.002345*AW$5)^10)))))</f>
        <v>#VALUE!</v>
      </c>
      <c r="AX88" s="207" t="e">
        <f>IF($S88="",IF(AND(積算水温計算!AX183=FALSE,積算水温計算!AY183=FALSE),"",IF(AND(積算水温計算!AX183=FALSE,積算水温計算!AY183=TRUE),$N88,IF(AW88&gt;=$O88,"",IF(AW88*$P88*(1.010145+0.002345*AX$5)^10&gt;$O88,$O88,AW88*$P88*(1.010145+0.002345*AX$5)^10)))),IF(AX$6&lt;$BB88,"",IF(AX$6=$BB88,$T88,IF(AW88&gt;=$O88,"",IF(AW88*$P88*(1.010145+0.002345*AX$5)^10&gt;$O88,$O88,AW88*$P88*(1.010145+0.002345*AX$5)^10)))))</f>
        <v>#VALUE!</v>
      </c>
      <c r="AY88" s="203" t="e">
        <f>IF($S88="",IF(AND(積算水温計算!AY183=FALSE,積算水温計算!AZ183=FALSE),"",IF(AND(積算水温計算!AY183=FALSE,積算水温計算!AZ183=TRUE),$N88,IF(AX88&gt;=$O88,"",IF(AX88*$P88*(1.010145+0.002345*AY$5)^10&gt;$O88,$O88,AX88*$P88*(1.010145+0.002345*AY$5)^10)))),IF(AY$6&lt;$BB88,"",IF(AY$6=$BB88,$T88,IF(AX88&gt;=$O88,"",IF(AX88*$P88*(1.010145+0.002345*AY$5)^10&gt;$O88,$O88,AX88*$P88*(1.010145+0.002345*AY$5)^10)))))</f>
        <v>#VALUE!</v>
      </c>
      <c r="AZ88" s="170" t="str">
        <f t="shared" si="6"/>
        <v/>
      </c>
      <c r="BA88" s="170" t="str">
        <f t="shared" si="7"/>
        <v/>
      </c>
      <c r="BB88" s="170" t="str">
        <f t="shared" si="8"/>
        <v/>
      </c>
      <c r="BC88" s="170" t="str">
        <f t="shared" si="9"/>
        <v/>
      </c>
    </row>
    <row r="89" spans="1:55" x14ac:dyDescent="0.4">
      <c r="A89" s="171" t="str">
        <f>IF(●入力フォーム!A89="","",●入力フォーム!A89)</f>
        <v/>
      </c>
      <c r="B89" s="197" t="str">
        <f>IF(●入力フォーム!B89="","",●入力フォーム!B89)</f>
        <v/>
      </c>
      <c r="C89" s="198" t="str">
        <f>IF(●入力フォーム!C89="","",●入力フォーム!C89)</f>
        <v/>
      </c>
      <c r="D89" s="198" t="str">
        <f>IF(●入力フォーム!D89="","",●入力フォーム!D89)</f>
        <v/>
      </c>
      <c r="E89" s="199" t="str">
        <f>IF(●入力フォーム!E89="","",●入力フォーム!E89)</f>
        <v/>
      </c>
      <c r="F89" s="198" t="str">
        <f>IF(●入力フォーム!F89="","",●入力フォーム!F89)</f>
        <v/>
      </c>
      <c r="G89" s="200" t="str">
        <f>IF(●入力フォーム!G89="","",●入力フォーム!G89)</f>
        <v/>
      </c>
      <c r="H89" s="200" t="str">
        <f>IF(●入力フォーム!H89="","",●入力フォーム!H89)</f>
        <v/>
      </c>
      <c r="I89" s="200" t="str">
        <f>IF(●入力フォーム!I89="","",●入力フォーム!I89)</f>
        <v/>
      </c>
      <c r="J89" s="171" t="str">
        <f>IF(●入力フォーム!J89="","",●入力フォーム!J89)</f>
        <v/>
      </c>
      <c r="K89" s="171" t="str">
        <f>IF(●入力フォーム!K89="","",●入力フォーム!K89)</f>
        <v/>
      </c>
      <c r="L89" s="170" t="str">
        <f>IF(●入力フォーム!L89="","",●入力フォーム!L89)</f>
        <v/>
      </c>
      <c r="M89" s="170">
        <f>IF(●入力フォーム!M89="","",●入力フォーム!M89)</f>
        <v>960</v>
      </c>
      <c r="N89" s="201">
        <f>IF(●入力フォーム!N89="","",●入力フォーム!N89)</f>
        <v>0.4</v>
      </c>
      <c r="O89" s="201">
        <f>IF(●入力フォーム!O89="","",●入力フォーム!O89)</f>
        <v>1.3</v>
      </c>
      <c r="P89" s="201">
        <f>IF(●入力フォーム!P89="","",●入力フォーム!P89)</f>
        <v>1</v>
      </c>
      <c r="Q89" s="202" t="str">
        <f>IF(●入力フォーム!Q89="","",●入力フォーム!Q89)</f>
        <v/>
      </c>
      <c r="R89" s="170" t="str">
        <f>IF(●入力フォーム!R89="","",●入力フォーム!R89)</f>
        <v/>
      </c>
      <c r="S89" s="171" t="str">
        <f>IF(●入力フォーム!S89="","",●入力フォーム!S89)</f>
        <v/>
      </c>
      <c r="T89" s="170" t="str">
        <f>IF(●入力フォーム!T89="","",●入力フォーム!T89)</f>
        <v/>
      </c>
      <c r="U89" s="171" t="str">
        <f>IF(●入力フォーム!U89="","",●入力フォーム!U89)</f>
        <v/>
      </c>
      <c r="V89" s="201" t="str">
        <f t="shared" si="10"/>
        <v/>
      </c>
      <c r="W89" s="170" t="str">
        <f>IF(●入力フォーム!W89="","",●入力フォーム!W89)</f>
        <v/>
      </c>
      <c r="X89" s="203"/>
      <c r="Y89" s="203" t="e">
        <f>IF($S89="",IF(AND(積算水温計算!Y184=FALSE,積算水温計算!Z184=FALSE),"",IF(AND(積算水温計算!Y184=FALSE,積算水温計算!Z184=TRUE),$N89,IF(X89&gt;=$O89,"",IF(X89*$P89*(1.010145+0.002345*Y$5)^10&gt;$O89,$O89,X89*$P89*(1.010145+0.002345*Y$5)^10)))),IF(Y$6&lt;$BB89,"",IF(Y$6=$BB89,$T89,IF(X89&gt;=$O89,"",IF(X89*$P89*(1.010145+0.002345*Y$5)^10&gt;$O89,$O89,X89*$P89*(1.010145+0.002345*Y$5)^10)))))</f>
        <v>#VALUE!</v>
      </c>
      <c r="Z89" s="203" t="e">
        <f>IF($S89="",IF(AND(積算水温計算!Z184=FALSE,積算水温計算!AA184=FALSE),"",IF(AND(積算水温計算!Z184=FALSE,積算水温計算!AA184=TRUE),$N89,IF(Y89&gt;=$O89,"",IF(Y89*$P89*(1.010145+0.002345*Z$5)^10&gt;$O89,$O89,Y89*$P89*(1.010145+0.002345*Z$5)^10)))),IF(Z$6&lt;$BB89,"",IF(Z$6=$BB89,$T89,IF(Y89&gt;=$O89,"",IF(Y89*$P89*(1.010145+0.002345*Z$5)^10&gt;$O89,$O89,Y89*$P89*(1.010145+0.002345*Z$5)^10)))))</f>
        <v>#VALUE!</v>
      </c>
      <c r="AA89" s="203" t="e">
        <f>IF($S89="",IF(AND(積算水温計算!AA184=FALSE,積算水温計算!AB184=FALSE),"",IF(AND(積算水温計算!AA184=FALSE,積算水温計算!AB184=TRUE),$N89,IF(Z89&gt;=$O89,"",IF(Z89*$P89*(1.010145+0.002345*AA$5)^10&gt;$O89,$O89,Z89*$P89*(1.010145+0.002345*AA$5)^10)))),IF(AA$6&lt;$BB89,"",IF(AA$6=$BB89,$T89,IF(Z89&gt;=$O89,"",IF(Z89*$P89*(1.010145+0.002345*AA$5)^10&gt;$O89,$O89,Z89*$P89*(1.010145+0.002345*AA$5)^10)))))</f>
        <v>#VALUE!</v>
      </c>
      <c r="AB89" s="203" t="e">
        <f>IF($S89="",IF(AND(積算水温計算!AB184=FALSE,積算水温計算!AC184=FALSE),"",IF(AND(積算水温計算!AB184=FALSE,積算水温計算!AC184=TRUE),$N89,IF(AA89&gt;=$O89,"",IF(AA89*$P89*(1.010145+0.002345*AB$5)^10&gt;$O89,$O89,AA89*$P89*(1.010145+0.002345*AB$5)^10)))),IF(AB$6&lt;$BB89,"",IF(AB$6=$BB89,$T89,IF(AA89&gt;=$O89,"",IF(AA89*$P89*(1.010145+0.002345*AB$5)^10&gt;$O89,$O89,AA89*$P89*(1.010145+0.002345*AB$5)^10)))))</f>
        <v>#VALUE!</v>
      </c>
      <c r="AC89" s="203" t="e">
        <f>IF($S89="",IF(AND(積算水温計算!AC184=FALSE,積算水温計算!AD184=FALSE),"",IF(AND(積算水温計算!AC184=FALSE,積算水温計算!AD184=TRUE),$N89,IF(AB89&gt;=$O89,"",IF(AB89*$P89*(1.010145+0.002345*AC$5)^10&gt;$O89,$O89,AB89*$P89*(1.010145+0.002345*AC$5)^10)))),IF(AC$6&lt;$BB89,"",IF(AC$6=$BB89,$T89,IF(AB89&gt;=$O89,"",IF(AB89*$P89*(1.010145+0.002345*AC$5)^10&gt;$O89,$O89,AB89*$P89*(1.010145+0.002345*AC$5)^10)))))</f>
        <v>#VALUE!</v>
      </c>
      <c r="AD89" s="203" t="e">
        <f>IF($S89="",IF(AND(積算水温計算!AD184=FALSE,積算水温計算!AE184=FALSE),"",IF(AND(積算水温計算!AD184=FALSE,積算水温計算!AE184=TRUE),$N89,IF(AC89&gt;=$O89,"",IF(AC89*$P89*(1.010145+0.002345*AD$5)^10&gt;$O89,$O89,AC89*$P89*(1.010145+0.002345*AD$5)^10)))),IF(AD$6&lt;$BB89,"",IF(AD$6=$BB89,$T89,IF(AC89&gt;=$O89,"",IF(AC89*$P89*(1.010145+0.002345*AD$5)^10&gt;$O89,$O89,AC89*$P89*(1.010145+0.002345*AD$5)^10)))))</f>
        <v>#VALUE!</v>
      </c>
      <c r="AE89" s="203" t="e">
        <f>IF($S89="",IF(AND(積算水温計算!AE184=FALSE,積算水温計算!AF184=FALSE),"",IF(AND(積算水温計算!AE184=FALSE,積算水温計算!AF184=TRUE),$N89,IF(AD89&gt;=$O89,"",IF(AD89*$P89*(1.010145+0.002345*AE$5)^10&gt;$O89,$O89,AD89*$P89*(1.010145+0.002345*AE$5)^10)))),IF(AE$6&lt;$BB89,"",IF(AE$6=$BB89,$T89,IF(AD89&gt;=$O89,"",IF(AD89*$P89*(1.010145+0.002345*AE$5)^10&gt;$O89,$O89,AD89*$P89*(1.010145+0.002345*AE$5)^10)))))</f>
        <v>#VALUE!</v>
      </c>
      <c r="AF89" s="203" t="e">
        <f>IF($S89="",IF(AND(積算水温計算!AF184=FALSE,積算水温計算!AG184=FALSE),"",IF(AND(積算水温計算!AF184=FALSE,積算水温計算!AG184=TRUE),$N89,IF(AE89&gt;=$O89,"",IF(AE89*$P89*(1.010145+0.002345*AF$5)^10&gt;$O89,$O89,AE89*$P89*(1.010145+0.002345*AF$5)^10)))),IF(AF$6&lt;$BB89,"",IF(AF$6=$BB89,$T89,IF(AE89&gt;=$O89,"",IF(AE89*$P89*(1.010145+0.002345*AF$5)^10&gt;$O89,$O89,AE89*$P89*(1.010145+0.002345*AF$5)^10)))))</f>
        <v>#VALUE!</v>
      </c>
      <c r="AG89" s="203" t="e">
        <f>IF($S89="",IF(AND(積算水温計算!AG184=FALSE,積算水温計算!AH184=FALSE),"",IF(AND(積算水温計算!AG184=FALSE,積算水温計算!AH184=TRUE),$N89,IF(AF89&gt;=$O89,"",IF(AF89*$P89*(1.010145+0.002345*AG$5)^10&gt;$O89,$O89,AF89*$P89*(1.010145+0.002345*AG$5)^10)))),IF(AG$6&lt;$BB89,"",IF(AG$6=$BB89,$T89,IF(AF89&gt;=$O89,"",IF(AF89*$P89*(1.010145+0.002345*AG$5)^10&gt;$O89,$O89,AF89*$P89*(1.010145+0.002345*AG$5)^10)))))</f>
        <v>#VALUE!</v>
      </c>
      <c r="AH89" s="203" t="e">
        <f>IF($S89="",IF(AND(積算水温計算!AH184=FALSE,積算水温計算!AI184=FALSE),"",IF(AND(積算水温計算!AH184=FALSE,積算水温計算!AI184=TRUE),$N89,IF(AG89&gt;=$O89,"",IF(AG89*$P89*(1.010145+0.002345*AH$5)^10&gt;$O89,$O89,AG89*$P89*(1.010145+0.002345*AH$5)^10)))),IF(AH$6&lt;$BB89,"",IF(AH$6=$BB89,$T89,IF(AG89&gt;=$O89,"",IF(AG89*$P89*(1.010145+0.002345*AH$5)^10&gt;$O89,$O89,AG89*$P89*(1.010145+0.002345*AH$5)^10)))))</f>
        <v>#VALUE!</v>
      </c>
      <c r="AI89" s="203" t="e">
        <f>IF($S89="",IF(AND(積算水温計算!AI184=FALSE,積算水温計算!AJ184=FALSE),"",IF(AND(積算水温計算!AI184=FALSE,積算水温計算!AJ184=TRUE),$N89,IF(AH89&gt;=$O89,"",IF(AH89*$P89*(1.010145+0.002345*AI$5)^10&gt;$O89,$O89,AH89*$P89*(1.010145+0.002345*AI$5)^10)))),IF(AI$6&lt;$BB89,"",IF(AI$6=$BB89,$T89,IF(AH89&gt;=$O89,"",IF(AH89*$P89*(1.010145+0.002345*AI$5)^10&gt;$O89,$O89,AH89*$P89*(1.010145+0.002345*AI$5)^10)))))</f>
        <v>#VALUE!</v>
      </c>
      <c r="AJ89" s="203" t="e">
        <f>IF($S89="",IF(AND(積算水温計算!AJ184=FALSE,積算水温計算!AK184=FALSE),"",IF(AND(積算水温計算!AJ184=FALSE,積算水温計算!AK184=TRUE),$N89,IF(AI89&gt;=$O89,"",IF(AI89*$P89*(1.010145+0.002345*AJ$5)^10&gt;$O89,$O89,AI89*$P89*(1.010145+0.002345*AJ$5)^10)))),IF(AJ$6&lt;$BB89,"",IF(AJ$6=$BB89,$T89,IF(AI89&gt;=$O89,"",IF(AI89*$P89*(1.010145+0.002345*AJ$5)^10&gt;$O89,$O89,AI89*$P89*(1.010145+0.002345*AJ$5)^10)))))</f>
        <v>#VALUE!</v>
      </c>
      <c r="AK89" s="203" t="e">
        <f>IF($S89="",IF(AND(積算水温計算!AK184=FALSE,積算水温計算!AL184=FALSE),"",IF(AND(積算水温計算!AK184=FALSE,積算水温計算!AL184=TRUE),$N89,IF(AJ89&gt;=$O89,"",IF(AJ89*$P89*(1.010145+0.002345*AK$5)^10&gt;$O89,$O89,AJ89*$P89*(1.010145+0.002345*AK$5)^10)))),IF(AK$6&lt;$BB89,"",IF(AK$6=$BB89,$T89,IF(AJ89&gt;=$O89,"",IF(AJ89*$P89*(1.010145+0.002345*AK$5)^10&gt;$O89,$O89,AJ89*$P89*(1.010145+0.002345*AK$5)^10)))))</f>
        <v>#VALUE!</v>
      </c>
      <c r="AL89" s="203" t="e">
        <f>IF($S89="",IF(AND(積算水温計算!AL184=FALSE,積算水温計算!AM184=FALSE),"",IF(AND(積算水温計算!AL184=FALSE,積算水温計算!AM184=TRUE),$N89,IF(AK89&gt;=$O89,"",IF(AK89*$P89*(1.010145+0.002345*AL$5)^10&gt;$O89,$O89,AK89*$P89*(1.010145+0.002345*AL$5)^10)))),IF(AL$6&lt;$BB89,"",IF(AL$6=$BB89,$T89,IF(AK89&gt;=$O89,"",IF(AK89*$P89*(1.010145+0.002345*AL$5)^10&gt;$O89,$O89,AK89*$P89*(1.010145+0.002345*AL$5)^10)))))</f>
        <v>#VALUE!</v>
      </c>
      <c r="AM89" s="203" t="e">
        <f>IF($S89="",IF(AND(積算水温計算!AM184=FALSE,積算水温計算!AN184=FALSE),"",IF(AND(積算水温計算!AM184=FALSE,積算水温計算!AN184=TRUE),$N89,IF(AL89&gt;=$O89,"",IF(AL89*$P89*(1.010145+0.002345*AM$5)^10&gt;$O89,$O89,AL89*$P89*(1.010145+0.002345*AM$5)^10)))),IF(AM$6&lt;$BB89,"",IF(AM$6=$BB89,$T89,IF(AL89&gt;=$O89,"",IF(AL89*$P89*(1.010145+0.002345*AM$5)^10&gt;$O89,$O89,AL89*$P89*(1.010145+0.002345*AM$5)^10)))))</f>
        <v>#VALUE!</v>
      </c>
      <c r="AN89" s="203" t="e">
        <f>IF($S89="",IF(AND(積算水温計算!AN184=FALSE,積算水温計算!AO184=FALSE),"",IF(AND(積算水温計算!AN184=FALSE,積算水温計算!AO184=TRUE),$N89,IF(AM89&gt;=$O89,"",IF(AM89*$P89*(1.010145+0.002345*AN$5)^10&gt;$O89,$O89,AM89*$P89*(1.010145+0.002345*AN$5)^10)))),IF(AN$6&lt;$BB89,"",IF(AN$6=$BB89,$T89,IF(AM89&gt;=$O89,"",IF(AM89*$P89*(1.010145+0.002345*AN$5)^10&gt;$O89,$O89,AM89*$P89*(1.010145+0.002345*AN$5)^10)))))</f>
        <v>#VALUE!</v>
      </c>
      <c r="AO89" s="203" t="e">
        <f>IF($S89="",IF(AND(積算水温計算!AO184=FALSE,積算水温計算!AP184=FALSE),"",IF(AND(積算水温計算!AO184=FALSE,積算水温計算!AP184=TRUE),$N89,IF(AN89&gt;=$O89,"",IF(AN89*$P89*(1.010145+0.002345*AO$5)^10&gt;$O89,$O89,AN89*$P89*(1.010145+0.002345*AO$5)^10)))),IF(AO$6&lt;$BB89,"",IF(AO$6=$BB89,$T89,IF(AN89&gt;=$O89,"",IF(AN89*$P89*(1.010145+0.002345*AO$5)^10&gt;$O89,$O89,AN89*$P89*(1.010145+0.002345*AO$5)^10)))))</f>
        <v>#VALUE!</v>
      </c>
      <c r="AP89" s="203" t="e">
        <f>IF($S89="",IF(AND(積算水温計算!AP184=FALSE,積算水温計算!AQ184=FALSE),"",IF(AND(積算水温計算!AP184=FALSE,積算水温計算!AQ184=TRUE),$N89,IF(AO89&gt;=$O89,"",IF(AO89*$P89*(1.010145+0.002345*AP$5)^10&gt;$O89,$O89,AO89*$P89*(1.010145+0.002345*AP$5)^10)))),IF(AP$6&lt;$BB89,"",IF(AP$6=$BB89,$T89,IF(AO89&gt;=$O89,"",IF(AO89*$P89*(1.010145+0.002345*AP$5)^10&gt;$O89,$O89,AO89*$P89*(1.010145+0.002345*AP$5)^10)))))</f>
        <v>#VALUE!</v>
      </c>
      <c r="AQ89" s="204" t="e">
        <f>IF($S89="",IF(AND(積算水温計算!AQ184=FALSE,積算水温計算!AR184=FALSE),"",IF(AND(積算水温計算!AQ184=FALSE,積算水温計算!AR184=TRUE),$N89,IF(AP89&gt;=$O89,"",IF(AP89*$P89*(1.010145+0.002345*AQ$5)^10&gt;$O89,$O89,AP89*$P89*(1.010145+0.002345*AQ$5)^10)))),IF(AQ$6&lt;$BB89,"",IF(AQ$6=$BB89,$T89,IF(AP89&gt;=$O89,"",IF(AP89*$P89*(1.010145+0.002345*AQ$5)^10&gt;$O89,$O89,AP89*$P89*(1.010145+0.002345*AQ$5)^10)))))</f>
        <v>#VALUE!</v>
      </c>
      <c r="AR89" s="205" t="e">
        <f>IF($S89="",IF(AND(積算水温計算!AR184=FALSE,積算水温計算!AS184=FALSE),"",IF(AND(積算水温計算!AR184=FALSE,積算水温計算!AS184=TRUE),$N89,IF(AQ89&gt;=$O89,"",IF(AQ89*$P89*(1.010145+0.002345*AR$5)^10&gt;$O89,$O89,AQ89*$P89*(1.010145+0.002345*AR$5)^10)))),IF(AR$6&lt;$BB89,"",IF(AR$6=$BB89,$T89,IF(AQ89&gt;=$O89,"",IF(AQ89*$P89*(1.010145+0.002345*AR$5)^10&gt;$O89,$O89,AQ89*$P89*(1.010145+0.002345*AR$5)^10)))))</f>
        <v>#VALUE!</v>
      </c>
      <c r="AS89" s="203" t="e">
        <f>IF($S89="",IF(AND(積算水温計算!AS184=FALSE,積算水温計算!AT184=FALSE),"",IF(AND(積算水温計算!AS184=FALSE,積算水温計算!AT184=TRUE),$N89,IF(AR89&gt;=$O89,"",IF(AR89*$P89*(1.010145+0.002345*AS$5)^10&gt;$O89,$O89,AR89*$P89*(1.010145+0.002345*AS$5)^10)))),IF(AS$6&lt;$BB89,"",IF(AS$6=$BB89,$T89,IF(AR89&gt;=$O89,"",IF(AR89*$P89*(1.010145+0.002345*AS$5)^10&gt;$O89,$O89,AR89*$P89*(1.010145+0.002345*AS$5)^10)))))</f>
        <v>#VALUE!</v>
      </c>
      <c r="AT89" s="203" t="e">
        <f>IF($S89="",IF(AND(積算水温計算!AT184=FALSE,積算水温計算!AU184=FALSE),"",IF(AND(積算水温計算!AT184=FALSE,積算水温計算!AU184=TRUE),$N89,IF(AS89&gt;=$O89,"",IF(AS89*$P89*(1.010145+0.002345*AT$5)^10&gt;$O89,$O89,AS89*$P89*(1.010145+0.002345*AT$5)^10)))),IF(AT$6&lt;$BB89,"",IF(AT$6=$BB89,$T89,IF(AS89&gt;=$O89,"",IF(AS89*$P89*(1.010145+0.002345*AT$5)^10&gt;$O89,$O89,AS89*$P89*(1.010145+0.002345*AT$5)^10)))))</f>
        <v>#VALUE!</v>
      </c>
      <c r="AU89" s="203" t="e">
        <f>IF($S89="",IF(AND(積算水温計算!AU184=FALSE,積算水温計算!AV184=FALSE),"",IF(AND(積算水温計算!AU184=FALSE,積算水温計算!AV184=TRUE),$N89,IF(AT89&gt;=$O89,"",IF(AT89*$P89*(1.010145+0.002345*AU$5)^10&gt;$O89,$O89,AT89*$P89*(1.010145+0.002345*AU$5)^10)))),IF(AU$6&lt;$BB89,"",IF(AU$6=$BB89,$T89,IF(AT89&gt;=$O89,"",IF(AT89*$P89*(1.010145+0.002345*AU$5)^10&gt;$O89,$O89,AT89*$P89*(1.010145+0.002345*AU$5)^10)))))</f>
        <v>#VALUE!</v>
      </c>
      <c r="AV89" s="203" t="e">
        <f>IF($S89="",IF(AND(積算水温計算!AV184=FALSE,積算水温計算!AW184=FALSE),"",IF(AND(積算水温計算!AV184=FALSE,積算水温計算!AW184=TRUE),$N89,IF(AU89&gt;=$O89,"",IF(AU89*$P89*(1.010145+0.002345*AV$5)^10&gt;$O89,$O89,AU89*$P89*(1.010145+0.002345*AV$5)^10)))),IF(AV$6&lt;$BB89,"",IF(AV$6=$BB89,$T89,IF(AU89&gt;=$O89,"",IF(AU89*$P89*(1.010145+0.002345*AV$5)^10&gt;$O89,$O89,AU89*$P89*(1.010145+0.002345*AV$5)^10)))))</f>
        <v>#VALUE!</v>
      </c>
      <c r="AW89" s="206" t="e">
        <f>IF($S89="",IF(AND(積算水温計算!AW184=FALSE,積算水温計算!AX184=FALSE),"",IF(AND(積算水温計算!AW184=FALSE,積算水温計算!AX184=TRUE),$N89,IF(AV89&gt;=$O89,"",IF(AV89*$P89*(1.010145+0.002345*AW$5)^10&gt;$O89,$O89,AV89*$P89*(1.010145+0.002345*AW$5)^10)))),IF(AW$6&lt;$BB89,"",IF(AW$6=$BB89,$T89,IF(AV89&gt;=$O89,"",IF(AV89*$P89*(1.010145+0.002345*AW$5)^10&gt;$O89,$O89,AV89*$P89*(1.010145+0.002345*AW$5)^10)))))</f>
        <v>#VALUE!</v>
      </c>
      <c r="AX89" s="207" t="e">
        <f>IF($S89="",IF(AND(積算水温計算!AX184=FALSE,積算水温計算!AY184=FALSE),"",IF(AND(積算水温計算!AX184=FALSE,積算水温計算!AY184=TRUE),$N89,IF(AW89&gt;=$O89,"",IF(AW89*$P89*(1.010145+0.002345*AX$5)^10&gt;$O89,$O89,AW89*$P89*(1.010145+0.002345*AX$5)^10)))),IF(AX$6&lt;$BB89,"",IF(AX$6=$BB89,$T89,IF(AW89&gt;=$O89,"",IF(AW89*$P89*(1.010145+0.002345*AX$5)^10&gt;$O89,$O89,AW89*$P89*(1.010145+0.002345*AX$5)^10)))))</f>
        <v>#VALUE!</v>
      </c>
      <c r="AY89" s="203" t="e">
        <f>IF($S89="",IF(AND(積算水温計算!AY184=FALSE,積算水温計算!AZ184=FALSE),"",IF(AND(積算水温計算!AY184=FALSE,積算水温計算!AZ184=TRUE),$N89,IF(AX89&gt;=$O89,"",IF(AX89*$P89*(1.010145+0.002345*AY$5)^10&gt;$O89,$O89,AX89*$P89*(1.010145+0.002345*AY$5)^10)))),IF(AY$6&lt;$BB89,"",IF(AY$6=$BB89,$T89,IF(AX89&gt;=$O89,"",IF(AX89*$P89*(1.010145+0.002345*AY$5)^10&gt;$O89,$O89,AX89*$P89*(1.010145+0.002345*AY$5)^10)))))</f>
        <v>#VALUE!</v>
      </c>
      <c r="AZ89" s="170" t="str">
        <f t="shared" si="6"/>
        <v/>
      </c>
      <c r="BA89" s="170" t="str">
        <f t="shared" si="7"/>
        <v/>
      </c>
      <c r="BB89" s="170" t="str">
        <f t="shared" si="8"/>
        <v/>
      </c>
      <c r="BC89" s="170" t="str">
        <f t="shared" si="9"/>
        <v/>
      </c>
    </row>
    <row r="90" spans="1:55" x14ac:dyDescent="0.4">
      <c r="A90" s="171" t="str">
        <f>IF(●入力フォーム!A90="","",●入力フォーム!A90)</f>
        <v/>
      </c>
      <c r="B90" s="197" t="str">
        <f>IF(●入力フォーム!B90="","",●入力フォーム!B90)</f>
        <v/>
      </c>
      <c r="C90" s="198" t="str">
        <f>IF(●入力フォーム!C90="","",●入力フォーム!C90)</f>
        <v/>
      </c>
      <c r="D90" s="198" t="str">
        <f>IF(●入力フォーム!D90="","",●入力フォーム!D90)</f>
        <v/>
      </c>
      <c r="E90" s="199" t="str">
        <f>IF(●入力フォーム!E90="","",●入力フォーム!E90)</f>
        <v/>
      </c>
      <c r="F90" s="198" t="str">
        <f>IF(●入力フォーム!F90="","",●入力フォーム!F90)</f>
        <v/>
      </c>
      <c r="G90" s="200" t="str">
        <f>IF(●入力フォーム!G90="","",●入力フォーム!G90)</f>
        <v/>
      </c>
      <c r="H90" s="200" t="str">
        <f>IF(●入力フォーム!H90="","",●入力フォーム!H90)</f>
        <v/>
      </c>
      <c r="I90" s="200" t="str">
        <f>IF(●入力フォーム!I90="","",●入力フォーム!I90)</f>
        <v/>
      </c>
      <c r="J90" s="171" t="str">
        <f>IF(●入力フォーム!J90="","",●入力フォーム!J90)</f>
        <v/>
      </c>
      <c r="K90" s="171" t="str">
        <f>IF(●入力フォーム!K90="","",●入力フォーム!K90)</f>
        <v/>
      </c>
      <c r="L90" s="170" t="str">
        <f>IF(●入力フォーム!L90="","",●入力フォーム!L90)</f>
        <v/>
      </c>
      <c r="M90" s="170">
        <f>IF(●入力フォーム!M90="","",●入力フォーム!M90)</f>
        <v>960</v>
      </c>
      <c r="N90" s="201">
        <f>IF(●入力フォーム!N90="","",●入力フォーム!N90)</f>
        <v>0.4</v>
      </c>
      <c r="O90" s="201">
        <f>IF(●入力フォーム!O90="","",●入力フォーム!O90)</f>
        <v>1.3</v>
      </c>
      <c r="P90" s="201">
        <f>IF(●入力フォーム!P90="","",●入力フォーム!P90)</f>
        <v>1</v>
      </c>
      <c r="Q90" s="202" t="str">
        <f>IF(●入力フォーム!Q90="","",●入力フォーム!Q90)</f>
        <v/>
      </c>
      <c r="R90" s="170" t="str">
        <f>IF(●入力フォーム!R90="","",●入力フォーム!R90)</f>
        <v/>
      </c>
      <c r="S90" s="171" t="str">
        <f>IF(●入力フォーム!S90="","",●入力フォーム!S90)</f>
        <v/>
      </c>
      <c r="T90" s="170" t="str">
        <f>IF(●入力フォーム!T90="","",●入力フォーム!T90)</f>
        <v/>
      </c>
      <c r="U90" s="171" t="str">
        <f>IF(●入力フォーム!U90="","",●入力フォーム!U90)</f>
        <v/>
      </c>
      <c r="V90" s="201" t="str">
        <f t="shared" si="10"/>
        <v/>
      </c>
      <c r="W90" s="170" t="str">
        <f>IF(●入力フォーム!W90="","",●入力フォーム!W90)</f>
        <v/>
      </c>
      <c r="X90" s="203"/>
      <c r="Y90" s="203" t="e">
        <f>IF($S90="",IF(AND(積算水温計算!Y185=FALSE,積算水温計算!Z185=FALSE),"",IF(AND(積算水温計算!Y185=FALSE,積算水温計算!Z185=TRUE),$N90,IF(X90&gt;=$O90,"",IF(X90*$P90*(1.010145+0.002345*Y$5)^10&gt;$O90,$O90,X90*$P90*(1.010145+0.002345*Y$5)^10)))),IF(Y$6&lt;$BB90,"",IF(Y$6=$BB90,$T90,IF(X90&gt;=$O90,"",IF(X90*$P90*(1.010145+0.002345*Y$5)^10&gt;$O90,$O90,X90*$P90*(1.010145+0.002345*Y$5)^10)))))</f>
        <v>#VALUE!</v>
      </c>
      <c r="Z90" s="203" t="e">
        <f>IF($S90="",IF(AND(積算水温計算!Z185=FALSE,積算水温計算!AA185=FALSE),"",IF(AND(積算水温計算!Z185=FALSE,積算水温計算!AA185=TRUE),$N90,IF(Y90&gt;=$O90,"",IF(Y90*$P90*(1.010145+0.002345*Z$5)^10&gt;$O90,$O90,Y90*$P90*(1.010145+0.002345*Z$5)^10)))),IF(Z$6&lt;$BB90,"",IF(Z$6=$BB90,$T90,IF(Y90&gt;=$O90,"",IF(Y90*$P90*(1.010145+0.002345*Z$5)^10&gt;$O90,$O90,Y90*$P90*(1.010145+0.002345*Z$5)^10)))))</f>
        <v>#VALUE!</v>
      </c>
      <c r="AA90" s="203" t="e">
        <f>IF($S90="",IF(AND(積算水温計算!AA185=FALSE,積算水温計算!AB185=FALSE),"",IF(AND(積算水温計算!AA185=FALSE,積算水温計算!AB185=TRUE),$N90,IF(Z90&gt;=$O90,"",IF(Z90*$P90*(1.010145+0.002345*AA$5)^10&gt;$O90,$O90,Z90*$P90*(1.010145+0.002345*AA$5)^10)))),IF(AA$6&lt;$BB90,"",IF(AA$6=$BB90,$T90,IF(Z90&gt;=$O90,"",IF(Z90*$P90*(1.010145+0.002345*AA$5)^10&gt;$O90,$O90,Z90*$P90*(1.010145+0.002345*AA$5)^10)))))</f>
        <v>#VALUE!</v>
      </c>
      <c r="AB90" s="203" t="e">
        <f>IF($S90="",IF(AND(積算水温計算!AB185=FALSE,積算水温計算!AC185=FALSE),"",IF(AND(積算水温計算!AB185=FALSE,積算水温計算!AC185=TRUE),$N90,IF(AA90&gt;=$O90,"",IF(AA90*$P90*(1.010145+0.002345*AB$5)^10&gt;$O90,$O90,AA90*$P90*(1.010145+0.002345*AB$5)^10)))),IF(AB$6&lt;$BB90,"",IF(AB$6=$BB90,$T90,IF(AA90&gt;=$O90,"",IF(AA90*$P90*(1.010145+0.002345*AB$5)^10&gt;$O90,$O90,AA90*$P90*(1.010145+0.002345*AB$5)^10)))))</f>
        <v>#VALUE!</v>
      </c>
      <c r="AC90" s="203" t="e">
        <f>IF($S90="",IF(AND(積算水温計算!AC185=FALSE,積算水温計算!AD185=FALSE),"",IF(AND(積算水温計算!AC185=FALSE,積算水温計算!AD185=TRUE),$N90,IF(AB90&gt;=$O90,"",IF(AB90*$P90*(1.010145+0.002345*AC$5)^10&gt;$O90,$O90,AB90*$P90*(1.010145+0.002345*AC$5)^10)))),IF(AC$6&lt;$BB90,"",IF(AC$6=$BB90,$T90,IF(AB90&gt;=$O90,"",IF(AB90*$P90*(1.010145+0.002345*AC$5)^10&gt;$O90,$O90,AB90*$P90*(1.010145+0.002345*AC$5)^10)))))</f>
        <v>#VALUE!</v>
      </c>
      <c r="AD90" s="203" t="e">
        <f>IF($S90="",IF(AND(積算水温計算!AD185=FALSE,積算水温計算!AE185=FALSE),"",IF(AND(積算水温計算!AD185=FALSE,積算水温計算!AE185=TRUE),$N90,IF(AC90&gt;=$O90,"",IF(AC90*$P90*(1.010145+0.002345*AD$5)^10&gt;$O90,$O90,AC90*$P90*(1.010145+0.002345*AD$5)^10)))),IF(AD$6&lt;$BB90,"",IF(AD$6=$BB90,$T90,IF(AC90&gt;=$O90,"",IF(AC90*$P90*(1.010145+0.002345*AD$5)^10&gt;$O90,$O90,AC90*$P90*(1.010145+0.002345*AD$5)^10)))))</f>
        <v>#VALUE!</v>
      </c>
      <c r="AE90" s="203" t="e">
        <f>IF($S90="",IF(AND(積算水温計算!AE185=FALSE,積算水温計算!AF185=FALSE),"",IF(AND(積算水温計算!AE185=FALSE,積算水温計算!AF185=TRUE),$N90,IF(AD90&gt;=$O90,"",IF(AD90*$P90*(1.010145+0.002345*AE$5)^10&gt;$O90,$O90,AD90*$P90*(1.010145+0.002345*AE$5)^10)))),IF(AE$6&lt;$BB90,"",IF(AE$6=$BB90,$T90,IF(AD90&gt;=$O90,"",IF(AD90*$P90*(1.010145+0.002345*AE$5)^10&gt;$O90,$O90,AD90*$P90*(1.010145+0.002345*AE$5)^10)))))</f>
        <v>#VALUE!</v>
      </c>
      <c r="AF90" s="203" t="e">
        <f>IF($S90="",IF(AND(積算水温計算!AF185=FALSE,積算水温計算!AG185=FALSE),"",IF(AND(積算水温計算!AF185=FALSE,積算水温計算!AG185=TRUE),$N90,IF(AE90&gt;=$O90,"",IF(AE90*$P90*(1.010145+0.002345*AF$5)^10&gt;$O90,$O90,AE90*$P90*(1.010145+0.002345*AF$5)^10)))),IF(AF$6&lt;$BB90,"",IF(AF$6=$BB90,$T90,IF(AE90&gt;=$O90,"",IF(AE90*$P90*(1.010145+0.002345*AF$5)^10&gt;$O90,$O90,AE90*$P90*(1.010145+0.002345*AF$5)^10)))))</f>
        <v>#VALUE!</v>
      </c>
      <c r="AG90" s="203" t="e">
        <f>IF($S90="",IF(AND(積算水温計算!AG185=FALSE,積算水温計算!AH185=FALSE),"",IF(AND(積算水温計算!AG185=FALSE,積算水温計算!AH185=TRUE),$N90,IF(AF90&gt;=$O90,"",IF(AF90*$P90*(1.010145+0.002345*AG$5)^10&gt;$O90,$O90,AF90*$P90*(1.010145+0.002345*AG$5)^10)))),IF(AG$6&lt;$BB90,"",IF(AG$6=$BB90,$T90,IF(AF90&gt;=$O90,"",IF(AF90*$P90*(1.010145+0.002345*AG$5)^10&gt;$O90,$O90,AF90*$P90*(1.010145+0.002345*AG$5)^10)))))</f>
        <v>#VALUE!</v>
      </c>
      <c r="AH90" s="203" t="e">
        <f>IF($S90="",IF(AND(積算水温計算!AH185=FALSE,積算水温計算!AI185=FALSE),"",IF(AND(積算水温計算!AH185=FALSE,積算水温計算!AI185=TRUE),$N90,IF(AG90&gt;=$O90,"",IF(AG90*$P90*(1.010145+0.002345*AH$5)^10&gt;$O90,$O90,AG90*$P90*(1.010145+0.002345*AH$5)^10)))),IF(AH$6&lt;$BB90,"",IF(AH$6=$BB90,$T90,IF(AG90&gt;=$O90,"",IF(AG90*$P90*(1.010145+0.002345*AH$5)^10&gt;$O90,$O90,AG90*$P90*(1.010145+0.002345*AH$5)^10)))))</f>
        <v>#VALUE!</v>
      </c>
      <c r="AI90" s="203" t="e">
        <f>IF($S90="",IF(AND(積算水温計算!AI185=FALSE,積算水温計算!AJ185=FALSE),"",IF(AND(積算水温計算!AI185=FALSE,積算水温計算!AJ185=TRUE),$N90,IF(AH90&gt;=$O90,"",IF(AH90*$P90*(1.010145+0.002345*AI$5)^10&gt;$O90,$O90,AH90*$P90*(1.010145+0.002345*AI$5)^10)))),IF(AI$6&lt;$BB90,"",IF(AI$6=$BB90,$T90,IF(AH90&gt;=$O90,"",IF(AH90*$P90*(1.010145+0.002345*AI$5)^10&gt;$O90,$O90,AH90*$P90*(1.010145+0.002345*AI$5)^10)))))</f>
        <v>#VALUE!</v>
      </c>
      <c r="AJ90" s="203" t="e">
        <f>IF($S90="",IF(AND(積算水温計算!AJ185=FALSE,積算水温計算!AK185=FALSE),"",IF(AND(積算水温計算!AJ185=FALSE,積算水温計算!AK185=TRUE),$N90,IF(AI90&gt;=$O90,"",IF(AI90*$P90*(1.010145+0.002345*AJ$5)^10&gt;$O90,$O90,AI90*$P90*(1.010145+0.002345*AJ$5)^10)))),IF(AJ$6&lt;$BB90,"",IF(AJ$6=$BB90,$T90,IF(AI90&gt;=$O90,"",IF(AI90*$P90*(1.010145+0.002345*AJ$5)^10&gt;$O90,$O90,AI90*$P90*(1.010145+0.002345*AJ$5)^10)))))</f>
        <v>#VALUE!</v>
      </c>
      <c r="AK90" s="203" t="e">
        <f>IF($S90="",IF(AND(積算水温計算!AK185=FALSE,積算水温計算!AL185=FALSE),"",IF(AND(積算水温計算!AK185=FALSE,積算水温計算!AL185=TRUE),$N90,IF(AJ90&gt;=$O90,"",IF(AJ90*$P90*(1.010145+0.002345*AK$5)^10&gt;$O90,$O90,AJ90*$P90*(1.010145+0.002345*AK$5)^10)))),IF(AK$6&lt;$BB90,"",IF(AK$6=$BB90,$T90,IF(AJ90&gt;=$O90,"",IF(AJ90*$P90*(1.010145+0.002345*AK$5)^10&gt;$O90,$O90,AJ90*$P90*(1.010145+0.002345*AK$5)^10)))))</f>
        <v>#VALUE!</v>
      </c>
      <c r="AL90" s="203" t="e">
        <f>IF($S90="",IF(AND(積算水温計算!AL185=FALSE,積算水温計算!AM185=FALSE),"",IF(AND(積算水温計算!AL185=FALSE,積算水温計算!AM185=TRUE),$N90,IF(AK90&gt;=$O90,"",IF(AK90*$P90*(1.010145+0.002345*AL$5)^10&gt;$O90,$O90,AK90*$P90*(1.010145+0.002345*AL$5)^10)))),IF(AL$6&lt;$BB90,"",IF(AL$6=$BB90,$T90,IF(AK90&gt;=$O90,"",IF(AK90*$P90*(1.010145+0.002345*AL$5)^10&gt;$O90,$O90,AK90*$P90*(1.010145+0.002345*AL$5)^10)))))</f>
        <v>#VALUE!</v>
      </c>
      <c r="AM90" s="203" t="e">
        <f>IF($S90="",IF(AND(積算水温計算!AM185=FALSE,積算水温計算!AN185=FALSE),"",IF(AND(積算水温計算!AM185=FALSE,積算水温計算!AN185=TRUE),$N90,IF(AL90&gt;=$O90,"",IF(AL90*$P90*(1.010145+0.002345*AM$5)^10&gt;$O90,$O90,AL90*$P90*(1.010145+0.002345*AM$5)^10)))),IF(AM$6&lt;$BB90,"",IF(AM$6=$BB90,$T90,IF(AL90&gt;=$O90,"",IF(AL90*$P90*(1.010145+0.002345*AM$5)^10&gt;$O90,$O90,AL90*$P90*(1.010145+0.002345*AM$5)^10)))))</f>
        <v>#VALUE!</v>
      </c>
      <c r="AN90" s="203" t="e">
        <f>IF($S90="",IF(AND(積算水温計算!AN185=FALSE,積算水温計算!AO185=FALSE),"",IF(AND(積算水温計算!AN185=FALSE,積算水温計算!AO185=TRUE),$N90,IF(AM90&gt;=$O90,"",IF(AM90*$P90*(1.010145+0.002345*AN$5)^10&gt;$O90,$O90,AM90*$P90*(1.010145+0.002345*AN$5)^10)))),IF(AN$6&lt;$BB90,"",IF(AN$6=$BB90,$T90,IF(AM90&gt;=$O90,"",IF(AM90*$P90*(1.010145+0.002345*AN$5)^10&gt;$O90,$O90,AM90*$P90*(1.010145+0.002345*AN$5)^10)))))</f>
        <v>#VALUE!</v>
      </c>
      <c r="AO90" s="203" t="e">
        <f>IF($S90="",IF(AND(積算水温計算!AO185=FALSE,積算水温計算!AP185=FALSE),"",IF(AND(積算水温計算!AO185=FALSE,積算水温計算!AP185=TRUE),$N90,IF(AN90&gt;=$O90,"",IF(AN90*$P90*(1.010145+0.002345*AO$5)^10&gt;$O90,$O90,AN90*$P90*(1.010145+0.002345*AO$5)^10)))),IF(AO$6&lt;$BB90,"",IF(AO$6=$BB90,$T90,IF(AN90&gt;=$O90,"",IF(AN90*$P90*(1.010145+0.002345*AO$5)^10&gt;$O90,$O90,AN90*$P90*(1.010145+0.002345*AO$5)^10)))))</f>
        <v>#VALUE!</v>
      </c>
      <c r="AP90" s="203" t="e">
        <f>IF($S90="",IF(AND(積算水温計算!AP185=FALSE,積算水温計算!AQ185=FALSE),"",IF(AND(積算水温計算!AP185=FALSE,積算水温計算!AQ185=TRUE),$N90,IF(AO90&gt;=$O90,"",IF(AO90*$P90*(1.010145+0.002345*AP$5)^10&gt;$O90,$O90,AO90*$P90*(1.010145+0.002345*AP$5)^10)))),IF(AP$6&lt;$BB90,"",IF(AP$6=$BB90,$T90,IF(AO90&gt;=$O90,"",IF(AO90*$P90*(1.010145+0.002345*AP$5)^10&gt;$O90,$O90,AO90*$P90*(1.010145+0.002345*AP$5)^10)))))</f>
        <v>#VALUE!</v>
      </c>
      <c r="AQ90" s="204" t="e">
        <f>IF($S90="",IF(AND(積算水温計算!AQ185=FALSE,積算水温計算!AR185=FALSE),"",IF(AND(積算水温計算!AQ185=FALSE,積算水温計算!AR185=TRUE),$N90,IF(AP90&gt;=$O90,"",IF(AP90*$P90*(1.010145+0.002345*AQ$5)^10&gt;$O90,$O90,AP90*$P90*(1.010145+0.002345*AQ$5)^10)))),IF(AQ$6&lt;$BB90,"",IF(AQ$6=$BB90,$T90,IF(AP90&gt;=$O90,"",IF(AP90*$P90*(1.010145+0.002345*AQ$5)^10&gt;$O90,$O90,AP90*$P90*(1.010145+0.002345*AQ$5)^10)))))</f>
        <v>#VALUE!</v>
      </c>
      <c r="AR90" s="205" t="e">
        <f>IF($S90="",IF(AND(積算水温計算!AR185=FALSE,積算水温計算!AS185=FALSE),"",IF(AND(積算水温計算!AR185=FALSE,積算水温計算!AS185=TRUE),$N90,IF(AQ90&gt;=$O90,"",IF(AQ90*$P90*(1.010145+0.002345*AR$5)^10&gt;$O90,$O90,AQ90*$P90*(1.010145+0.002345*AR$5)^10)))),IF(AR$6&lt;$BB90,"",IF(AR$6=$BB90,$T90,IF(AQ90&gt;=$O90,"",IF(AQ90*$P90*(1.010145+0.002345*AR$5)^10&gt;$O90,$O90,AQ90*$P90*(1.010145+0.002345*AR$5)^10)))))</f>
        <v>#VALUE!</v>
      </c>
      <c r="AS90" s="203" t="e">
        <f>IF($S90="",IF(AND(積算水温計算!AS185=FALSE,積算水温計算!AT185=FALSE),"",IF(AND(積算水温計算!AS185=FALSE,積算水温計算!AT185=TRUE),$N90,IF(AR90&gt;=$O90,"",IF(AR90*$P90*(1.010145+0.002345*AS$5)^10&gt;$O90,$O90,AR90*$P90*(1.010145+0.002345*AS$5)^10)))),IF(AS$6&lt;$BB90,"",IF(AS$6=$BB90,$T90,IF(AR90&gt;=$O90,"",IF(AR90*$P90*(1.010145+0.002345*AS$5)^10&gt;$O90,$O90,AR90*$P90*(1.010145+0.002345*AS$5)^10)))))</f>
        <v>#VALUE!</v>
      </c>
      <c r="AT90" s="203" t="e">
        <f>IF($S90="",IF(AND(積算水温計算!AT185=FALSE,積算水温計算!AU185=FALSE),"",IF(AND(積算水温計算!AT185=FALSE,積算水温計算!AU185=TRUE),$N90,IF(AS90&gt;=$O90,"",IF(AS90*$P90*(1.010145+0.002345*AT$5)^10&gt;$O90,$O90,AS90*$P90*(1.010145+0.002345*AT$5)^10)))),IF(AT$6&lt;$BB90,"",IF(AT$6=$BB90,$T90,IF(AS90&gt;=$O90,"",IF(AS90*$P90*(1.010145+0.002345*AT$5)^10&gt;$O90,$O90,AS90*$P90*(1.010145+0.002345*AT$5)^10)))))</f>
        <v>#VALUE!</v>
      </c>
      <c r="AU90" s="203" t="e">
        <f>IF($S90="",IF(AND(積算水温計算!AU185=FALSE,積算水温計算!AV185=FALSE),"",IF(AND(積算水温計算!AU185=FALSE,積算水温計算!AV185=TRUE),$N90,IF(AT90&gt;=$O90,"",IF(AT90*$P90*(1.010145+0.002345*AU$5)^10&gt;$O90,$O90,AT90*$P90*(1.010145+0.002345*AU$5)^10)))),IF(AU$6&lt;$BB90,"",IF(AU$6=$BB90,$T90,IF(AT90&gt;=$O90,"",IF(AT90*$P90*(1.010145+0.002345*AU$5)^10&gt;$O90,$O90,AT90*$P90*(1.010145+0.002345*AU$5)^10)))))</f>
        <v>#VALUE!</v>
      </c>
      <c r="AV90" s="203" t="e">
        <f>IF($S90="",IF(AND(積算水温計算!AV185=FALSE,積算水温計算!AW185=FALSE),"",IF(AND(積算水温計算!AV185=FALSE,積算水温計算!AW185=TRUE),$N90,IF(AU90&gt;=$O90,"",IF(AU90*$P90*(1.010145+0.002345*AV$5)^10&gt;$O90,$O90,AU90*$P90*(1.010145+0.002345*AV$5)^10)))),IF(AV$6&lt;$BB90,"",IF(AV$6=$BB90,$T90,IF(AU90&gt;=$O90,"",IF(AU90*$P90*(1.010145+0.002345*AV$5)^10&gt;$O90,$O90,AU90*$P90*(1.010145+0.002345*AV$5)^10)))))</f>
        <v>#VALUE!</v>
      </c>
      <c r="AW90" s="206" t="e">
        <f>IF($S90="",IF(AND(積算水温計算!AW185=FALSE,積算水温計算!AX185=FALSE),"",IF(AND(積算水温計算!AW185=FALSE,積算水温計算!AX185=TRUE),$N90,IF(AV90&gt;=$O90,"",IF(AV90*$P90*(1.010145+0.002345*AW$5)^10&gt;$O90,$O90,AV90*$P90*(1.010145+0.002345*AW$5)^10)))),IF(AW$6&lt;$BB90,"",IF(AW$6=$BB90,$T90,IF(AV90&gt;=$O90,"",IF(AV90*$P90*(1.010145+0.002345*AW$5)^10&gt;$O90,$O90,AV90*$P90*(1.010145+0.002345*AW$5)^10)))))</f>
        <v>#VALUE!</v>
      </c>
      <c r="AX90" s="207" t="e">
        <f>IF($S90="",IF(AND(積算水温計算!AX185=FALSE,積算水温計算!AY185=FALSE),"",IF(AND(積算水温計算!AX185=FALSE,積算水温計算!AY185=TRUE),$N90,IF(AW90&gt;=$O90,"",IF(AW90*$P90*(1.010145+0.002345*AX$5)^10&gt;$O90,$O90,AW90*$P90*(1.010145+0.002345*AX$5)^10)))),IF(AX$6&lt;$BB90,"",IF(AX$6=$BB90,$T90,IF(AW90&gt;=$O90,"",IF(AW90*$P90*(1.010145+0.002345*AX$5)^10&gt;$O90,$O90,AW90*$P90*(1.010145+0.002345*AX$5)^10)))))</f>
        <v>#VALUE!</v>
      </c>
      <c r="AY90" s="203" t="e">
        <f>IF($S90="",IF(AND(積算水温計算!AY185=FALSE,積算水温計算!AZ185=FALSE),"",IF(AND(積算水温計算!AY185=FALSE,積算水温計算!AZ185=TRUE),$N90,IF(AX90&gt;=$O90,"",IF(AX90*$P90*(1.010145+0.002345*AY$5)^10&gt;$O90,$O90,AX90*$P90*(1.010145+0.002345*AY$5)^10)))),IF(AY$6&lt;$BB90,"",IF(AY$6=$BB90,$T90,IF(AX90&gt;=$O90,"",IF(AX90*$P90*(1.010145+0.002345*AY$5)^10&gt;$O90,$O90,AX90*$P90*(1.010145+0.002345*AY$5)^10)))))</f>
        <v>#VALUE!</v>
      </c>
      <c r="AZ90" s="170" t="str">
        <f t="shared" si="6"/>
        <v/>
      </c>
      <c r="BA90" s="170" t="str">
        <f t="shared" si="7"/>
        <v/>
      </c>
      <c r="BB90" s="170" t="str">
        <f t="shared" si="8"/>
        <v/>
      </c>
      <c r="BC90" s="170" t="str">
        <f t="shared" si="9"/>
        <v/>
      </c>
    </row>
    <row r="91" spans="1:55" x14ac:dyDescent="0.4">
      <c r="A91" s="171" t="str">
        <f>IF(●入力フォーム!A91="","",●入力フォーム!A91)</f>
        <v/>
      </c>
      <c r="B91" s="197" t="str">
        <f>IF(●入力フォーム!B91="","",●入力フォーム!B91)</f>
        <v/>
      </c>
      <c r="C91" s="198" t="str">
        <f>IF(●入力フォーム!C91="","",●入力フォーム!C91)</f>
        <v/>
      </c>
      <c r="D91" s="198" t="str">
        <f>IF(●入力フォーム!D91="","",●入力フォーム!D91)</f>
        <v/>
      </c>
      <c r="E91" s="199" t="str">
        <f>IF(●入力フォーム!E91="","",●入力フォーム!E91)</f>
        <v/>
      </c>
      <c r="F91" s="198" t="str">
        <f>IF(●入力フォーム!F91="","",●入力フォーム!F91)</f>
        <v/>
      </c>
      <c r="G91" s="200" t="str">
        <f>IF(●入力フォーム!G91="","",●入力フォーム!G91)</f>
        <v/>
      </c>
      <c r="H91" s="200" t="str">
        <f>IF(●入力フォーム!H91="","",●入力フォーム!H91)</f>
        <v/>
      </c>
      <c r="I91" s="200" t="str">
        <f>IF(●入力フォーム!I91="","",●入力フォーム!I91)</f>
        <v/>
      </c>
      <c r="J91" s="171" t="str">
        <f>IF(●入力フォーム!J91="","",●入力フォーム!J91)</f>
        <v/>
      </c>
      <c r="K91" s="171" t="str">
        <f>IF(●入力フォーム!K91="","",●入力フォーム!K91)</f>
        <v/>
      </c>
      <c r="L91" s="170" t="str">
        <f>IF(●入力フォーム!L91="","",●入力フォーム!L91)</f>
        <v/>
      </c>
      <c r="M91" s="170">
        <f>IF(●入力フォーム!M91="","",●入力フォーム!M91)</f>
        <v>960</v>
      </c>
      <c r="N91" s="201">
        <f>IF(●入力フォーム!N91="","",●入力フォーム!N91)</f>
        <v>0.4</v>
      </c>
      <c r="O91" s="201">
        <f>IF(●入力フォーム!O91="","",●入力フォーム!O91)</f>
        <v>1.3</v>
      </c>
      <c r="P91" s="201">
        <f>IF(●入力フォーム!P91="","",●入力フォーム!P91)</f>
        <v>1</v>
      </c>
      <c r="Q91" s="202" t="str">
        <f>IF(●入力フォーム!Q91="","",●入力フォーム!Q91)</f>
        <v/>
      </c>
      <c r="R91" s="170" t="str">
        <f>IF(●入力フォーム!R91="","",●入力フォーム!R91)</f>
        <v/>
      </c>
      <c r="S91" s="171" t="str">
        <f>IF(●入力フォーム!S91="","",●入力フォーム!S91)</f>
        <v/>
      </c>
      <c r="T91" s="170" t="str">
        <f>IF(●入力フォーム!T91="","",●入力フォーム!T91)</f>
        <v/>
      </c>
      <c r="U91" s="171" t="str">
        <f>IF(●入力フォーム!U91="","",●入力フォーム!U91)</f>
        <v/>
      </c>
      <c r="V91" s="201" t="str">
        <f t="shared" si="10"/>
        <v/>
      </c>
      <c r="W91" s="170" t="str">
        <f>IF(●入力フォーム!W91="","",●入力フォーム!W91)</f>
        <v/>
      </c>
      <c r="X91" s="203"/>
      <c r="Y91" s="203" t="e">
        <f>IF($S91="",IF(AND(積算水温計算!Y186=FALSE,積算水温計算!Z186=FALSE),"",IF(AND(積算水温計算!Y186=FALSE,積算水温計算!Z186=TRUE),$N91,IF(X91&gt;=$O91,"",IF(X91*$P91*(1.010145+0.002345*Y$5)^10&gt;$O91,$O91,X91*$P91*(1.010145+0.002345*Y$5)^10)))),IF(Y$6&lt;$BB91,"",IF(Y$6=$BB91,$T91,IF(X91&gt;=$O91,"",IF(X91*$P91*(1.010145+0.002345*Y$5)^10&gt;$O91,$O91,X91*$P91*(1.010145+0.002345*Y$5)^10)))))</f>
        <v>#VALUE!</v>
      </c>
      <c r="Z91" s="203" t="e">
        <f>IF($S91="",IF(AND(積算水温計算!Z186=FALSE,積算水温計算!AA186=FALSE),"",IF(AND(積算水温計算!Z186=FALSE,積算水温計算!AA186=TRUE),$N91,IF(Y91&gt;=$O91,"",IF(Y91*$P91*(1.010145+0.002345*Z$5)^10&gt;$O91,$O91,Y91*$P91*(1.010145+0.002345*Z$5)^10)))),IF(Z$6&lt;$BB91,"",IF(Z$6=$BB91,$T91,IF(Y91&gt;=$O91,"",IF(Y91*$P91*(1.010145+0.002345*Z$5)^10&gt;$O91,$O91,Y91*$P91*(1.010145+0.002345*Z$5)^10)))))</f>
        <v>#VALUE!</v>
      </c>
      <c r="AA91" s="203" t="e">
        <f>IF($S91="",IF(AND(積算水温計算!AA186=FALSE,積算水温計算!AB186=FALSE),"",IF(AND(積算水温計算!AA186=FALSE,積算水温計算!AB186=TRUE),$N91,IF(Z91&gt;=$O91,"",IF(Z91*$P91*(1.010145+0.002345*AA$5)^10&gt;$O91,$O91,Z91*$P91*(1.010145+0.002345*AA$5)^10)))),IF(AA$6&lt;$BB91,"",IF(AA$6=$BB91,$T91,IF(Z91&gt;=$O91,"",IF(Z91*$P91*(1.010145+0.002345*AA$5)^10&gt;$O91,$O91,Z91*$P91*(1.010145+0.002345*AA$5)^10)))))</f>
        <v>#VALUE!</v>
      </c>
      <c r="AB91" s="203" t="e">
        <f>IF($S91="",IF(AND(積算水温計算!AB186=FALSE,積算水温計算!AC186=FALSE),"",IF(AND(積算水温計算!AB186=FALSE,積算水温計算!AC186=TRUE),$N91,IF(AA91&gt;=$O91,"",IF(AA91*$P91*(1.010145+0.002345*AB$5)^10&gt;$O91,$O91,AA91*$P91*(1.010145+0.002345*AB$5)^10)))),IF(AB$6&lt;$BB91,"",IF(AB$6=$BB91,$T91,IF(AA91&gt;=$O91,"",IF(AA91*$P91*(1.010145+0.002345*AB$5)^10&gt;$O91,$O91,AA91*$P91*(1.010145+0.002345*AB$5)^10)))))</f>
        <v>#VALUE!</v>
      </c>
      <c r="AC91" s="203" t="e">
        <f>IF($S91="",IF(AND(積算水温計算!AC186=FALSE,積算水温計算!AD186=FALSE),"",IF(AND(積算水温計算!AC186=FALSE,積算水温計算!AD186=TRUE),$N91,IF(AB91&gt;=$O91,"",IF(AB91*$P91*(1.010145+0.002345*AC$5)^10&gt;$O91,$O91,AB91*$P91*(1.010145+0.002345*AC$5)^10)))),IF(AC$6&lt;$BB91,"",IF(AC$6=$BB91,$T91,IF(AB91&gt;=$O91,"",IF(AB91*$P91*(1.010145+0.002345*AC$5)^10&gt;$O91,$O91,AB91*$P91*(1.010145+0.002345*AC$5)^10)))))</f>
        <v>#VALUE!</v>
      </c>
      <c r="AD91" s="203" t="e">
        <f>IF($S91="",IF(AND(積算水温計算!AD186=FALSE,積算水温計算!AE186=FALSE),"",IF(AND(積算水温計算!AD186=FALSE,積算水温計算!AE186=TRUE),$N91,IF(AC91&gt;=$O91,"",IF(AC91*$P91*(1.010145+0.002345*AD$5)^10&gt;$O91,$O91,AC91*$P91*(1.010145+0.002345*AD$5)^10)))),IF(AD$6&lt;$BB91,"",IF(AD$6=$BB91,$T91,IF(AC91&gt;=$O91,"",IF(AC91*$P91*(1.010145+0.002345*AD$5)^10&gt;$O91,$O91,AC91*$P91*(1.010145+0.002345*AD$5)^10)))))</f>
        <v>#VALUE!</v>
      </c>
      <c r="AE91" s="203" t="e">
        <f>IF($S91="",IF(AND(積算水温計算!AE186=FALSE,積算水温計算!AF186=FALSE),"",IF(AND(積算水温計算!AE186=FALSE,積算水温計算!AF186=TRUE),$N91,IF(AD91&gt;=$O91,"",IF(AD91*$P91*(1.010145+0.002345*AE$5)^10&gt;$O91,$O91,AD91*$P91*(1.010145+0.002345*AE$5)^10)))),IF(AE$6&lt;$BB91,"",IF(AE$6=$BB91,$T91,IF(AD91&gt;=$O91,"",IF(AD91*$P91*(1.010145+0.002345*AE$5)^10&gt;$O91,$O91,AD91*$P91*(1.010145+0.002345*AE$5)^10)))))</f>
        <v>#VALUE!</v>
      </c>
      <c r="AF91" s="203" t="e">
        <f>IF($S91="",IF(AND(積算水温計算!AF186=FALSE,積算水温計算!AG186=FALSE),"",IF(AND(積算水温計算!AF186=FALSE,積算水温計算!AG186=TRUE),$N91,IF(AE91&gt;=$O91,"",IF(AE91*$P91*(1.010145+0.002345*AF$5)^10&gt;$O91,$O91,AE91*$P91*(1.010145+0.002345*AF$5)^10)))),IF(AF$6&lt;$BB91,"",IF(AF$6=$BB91,$T91,IF(AE91&gt;=$O91,"",IF(AE91*$P91*(1.010145+0.002345*AF$5)^10&gt;$O91,$O91,AE91*$P91*(1.010145+0.002345*AF$5)^10)))))</f>
        <v>#VALUE!</v>
      </c>
      <c r="AG91" s="203" t="e">
        <f>IF($S91="",IF(AND(積算水温計算!AG186=FALSE,積算水温計算!AH186=FALSE),"",IF(AND(積算水温計算!AG186=FALSE,積算水温計算!AH186=TRUE),$N91,IF(AF91&gt;=$O91,"",IF(AF91*$P91*(1.010145+0.002345*AG$5)^10&gt;$O91,$O91,AF91*$P91*(1.010145+0.002345*AG$5)^10)))),IF(AG$6&lt;$BB91,"",IF(AG$6=$BB91,$T91,IF(AF91&gt;=$O91,"",IF(AF91*$P91*(1.010145+0.002345*AG$5)^10&gt;$O91,$O91,AF91*$P91*(1.010145+0.002345*AG$5)^10)))))</f>
        <v>#VALUE!</v>
      </c>
      <c r="AH91" s="203" t="e">
        <f>IF($S91="",IF(AND(積算水温計算!AH186=FALSE,積算水温計算!AI186=FALSE),"",IF(AND(積算水温計算!AH186=FALSE,積算水温計算!AI186=TRUE),$N91,IF(AG91&gt;=$O91,"",IF(AG91*$P91*(1.010145+0.002345*AH$5)^10&gt;$O91,$O91,AG91*$P91*(1.010145+0.002345*AH$5)^10)))),IF(AH$6&lt;$BB91,"",IF(AH$6=$BB91,$T91,IF(AG91&gt;=$O91,"",IF(AG91*$P91*(1.010145+0.002345*AH$5)^10&gt;$O91,$O91,AG91*$P91*(1.010145+0.002345*AH$5)^10)))))</f>
        <v>#VALUE!</v>
      </c>
      <c r="AI91" s="203" t="e">
        <f>IF($S91="",IF(AND(積算水温計算!AI186=FALSE,積算水温計算!AJ186=FALSE),"",IF(AND(積算水温計算!AI186=FALSE,積算水温計算!AJ186=TRUE),$N91,IF(AH91&gt;=$O91,"",IF(AH91*$P91*(1.010145+0.002345*AI$5)^10&gt;$O91,$O91,AH91*$P91*(1.010145+0.002345*AI$5)^10)))),IF(AI$6&lt;$BB91,"",IF(AI$6=$BB91,$T91,IF(AH91&gt;=$O91,"",IF(AH91*$P91*(1.010145+0.002345*AI$5)^10&gt;$O91,$O91,AH91*$P91*(1.010145+0.002345*AI$5)^10)))))</f>
        <v>#VALUE!</v>
      </c>
      <c r="AJ91" s="203" t="e">
        <f>IF($S91="",IF(AND(積算水温計算!AJ186=FALSE,積算水温計算!AK186=FALSE),"",IF(AND(積算水温計算!AJ186=FALSE,積算水温計算!AK186=TRUE),$N91,IF(AI91&gt;=$O91,"",IF(AI91*$P91*(1.010145+0.002345*AJ$5)^10&gt;$O91,$O91,AI91*$P91*(1.010145+0.002345*AJ$5)^10)))),IF(AJ$6&lt;$BB91,"",IF(AJ$6=$BB91,$T91,IF(AI91&gt;=$O91,"",IF(AI91*$P91*(1.010145+0.002345*AJ$5)^10&gt;$O91,$O91,AI91*$P91*(1.010145+0.002345*AJ$5)^10)))))</f>
        <v>#VALUE!</v>
      </c>
      <c r="AK91" s="203" t="e">
        <f>IF($S91="",IF(AND(積算水温計算!AK186=FALSE,積算水温計算!AL186=FALSE),"",IF(AND(積算水温計算!AK186=FALSE,積算水温計算!AL186=TRUE),$N91,IF(AJ91&gt;=$O91,"",IF(AJ91*$P91*(1.010145+0.002345*AK$5)^10&gt;$O91,$O91,AJ91*$P91*(1.010145+0.002345*AK$5)^10)))),IF(AK$6&lt;$BB91,"",IF(AK$6=$BB91,$T91,IF(AJ91&gt;=$O91,"",IF(AJ91*$P91*(1.010145+0.002345*AK$5)^10&gt;$O91,$O91,AJ91*$P91*(1.010145+0.002345*AK$5)^10)))))</f>
        <v>#VALUE!</v>
      </c>
      <c r="AL91" s="203" t="e">
        <f>IF($S91="",IF(AND(積算水温計算!AL186=FALSE,積算水温計算!AM186=FALSE),"",IF(AND(積算水温計算!AL186=FALSE,積算水温計算!AM186=TRUE),$N91,IF(AK91&gt;=$O91,"",IF(AK91*$P91*(1.010145+0.002345*AL$5)^10&gt;$O91,$O91,AK91*$P91*(1.010145+0.002345*AL$5)^10)))),IF(AL$6&lt;$BB91,"",IF(AL$6=$BB91,$T91,IF(AK91&gt;=$O91,"",IF(AK91*$P91*(1.010145+0.002345*AL$5)^10&gt;$O91,$O91,AK91*$P91*(1.010145+0.002345*AL$5)^10)))))</f>
        <v>#VALUE!</v>
      </c>
      <c r="AM91" s="203" t="e">
        <f>IF($S91="",IF(AND(積算水温計算!AM186=FALSE,積算水温計算!AN186=FALSE),"",IF(AND(積算水温計算!AM186=FALSE,積算水温計算!AN186=TRUE),$N91,IF(AL91&gt;=$O91,"",IF(AL91*$P91*(1.010145+0.002345*AM$5)^10&gt;$O91,$O91,AL91*$P91*(1.010145+0.002345*AM$5)^10)))),IF(AM$6&lt;$BB91,"",IF(AM$6=$BB91,$T91,IF(AL91&gt;=$O91,"",IF(AL91*$P91*(1.010145+0.002345*AM$5)^10&gt;$O91,$O91,AL91*$P91*(1.010145+0.002345*AM$5)^10)))))</f>
        <v>#VALUE!</v>
      </c>
      <c r="AN91" s="203" t="e">
        <f>IF($S91="",IF(AND(積算水温計算!AN186=FALSE,積算水温計算!AO186=FALSE),"",IF(AND(積算水温計算!AN186=FALSE,積算水温計算!AO186=TRUE),$N91,IF(AM91&gt;=$O91,"",IF(AM91*$P91*(1.010145+0.002345*AN$5)^10&gt;$O91,$O91,AM91*$P91*(1.010145+0.002345*AN$5)^10)))),IF(AN$6&lt;$BB91,"",IF(AN$6=$BB91,$T91,IF(AM91&gt;=$O91,"",IF(AM91*$P91*(1.010145+0.002345*AN$5)^10&gt;$O91,$O91,AM91*$P91*(1.010145+0.002345*AN$5)^10)))))</f>
        <v>#VALUE!</v>
      </c>
      <c r="AO91" s="203" t="e">
        <f>IF($S91="",IF(AND(積算水温計算!AO186=FALSE,積算水温計算!AP186=FALSE),"",IF(AND(積算水温計算!AO186=FALSE,積算水温計算!AP186=TRUE),$N91,IF(AN91&gt;=$O91,"",IF(AN91*$P91*(1.010145+0.002345*AO$5)^10&gt;$O91,$O91,AN91*$P91*(1.010145+0.002345*AO$5)^10)))),IF(AO$6&lt;$BB91,"",IF(AO$6=$BB91,$T91,IF(AN91&gt;=$O91,"",IF(AN91*$P91*(1.010145+0.002345*AO$5)^10&gt;$O91,$O91,AN91*$P91*(1.010145+0.002345*AO$5)^10)))))</f>
        <v>#VALUE!</v>
      </c>
      <c r="AP91" s="203" t="e">
        <f>IF($S91="",IF(AND(積算水温計算!AP186=FALSE,積算水温計算!AQ186=FALSE),"",IF(AND(積算水温計算!AP186=FALSE,積算水温計算!AQ186=TRUE),$N91,IF(AO91&gt;=$O91,"",IF(AO91*$P91*(1.010145+0.002345*AP$5)^10&gt;$O91,$O91,AO91*$P91*(1.010145+0.002345*AP$5)^10)))),IF(AP$6&lt;$BB91,"",IF(AP$6=$BB91,$T91,IF(AO91&gt;=$O91,"",IF(AO91*$P91*(1.010145+0.002345*AP$5)^10&gt;$O91,$O91,AO91*$P91*(1.010145+0.002345*AP$5)^10)))))</f>
        <v>#VALUE!</v>
      </c>
      <c r="AQ91" s="204" t="e">
        <f>IF($S91="",IF(AND(積算水温計算!AQ186=FALSE,積算水温計算!AR186=FALSE),"",IF(AND(積算水温計算!AQ186=FALSE,積算水温計算!AR186=TRUE),$N91,IF(AP91&gt;=$O91,"",IF(AP91*$P91*(1.010145+0.002345*AQ$5)^10&gt;$O91,$O91,AP91*$P91*(1.010145+0.002345*AQ$5)^10)))),IF(AQ$6&lt;$BB91,"",IF(AQ$6=$BB91,$T91,IF(AP91&gt;=$O91,"",IF(AP91*$P91*(1.010145+0.002345*AQ$5)^10&gt;$O91,$O91,AP91*$P91*(1.010145+0.002345*AQ$5)^10)))))</f>
        <v>#VALUE!</v>
      </c>
      <c r="AR91" s="205" t="e">
        <f>IF($S91="",IF(AND(積算水温計算!AR186=FALSE,積算水温計算!AS186=FALSE),"",IF(AND(積算水温計算!AR186=FALSE,積算水温計算!AS186=TRUE),$N91,IF(AQ91&gt;=$O91,"",IF(AQ91*$P91*(1.010145+0.002345*AR$5)^10&gt;$O91,$O91,AQ91*$P91*(1.010145+0.002345*AR$5)^10)))),IF(AR$6&lt;$BB91,"",IF(AR$6=$BB91,$T91,IF(AQ91&gt;=$O91,"",IF(AQ91*$P91*(1.010145+0.002345*AR$5)^10&gt;$O91,$O91,AQ91*$P91*(1.010145+0.002345*AR$5)^10)))))</f>
        <v>#VALUE!</v>
      </c>
      <c r="AS91" s="203" t="e">
        <f>IF($S91="",IF(AND(積算水温計算!AS186=FALSE,積算水温計算!AT186=FALSE),"",IF(AND(積算水温計算!AS186=FALSE,積算水温計算!AT186=TRUE),$N91,IF(AR91&gt;=$O91,"",IF(AR91*$P91*(1.010145+0.002345*AS$5)^10&gt;$O91,$O91,AR91*$P91*(1.010145+0.002345*AS$5)^10)))),IF(AS$6&lt;$BB91,"",IF(AS$6=$BB91,$T91,IF(AR91&gt;=$O91,"",IF(AR91*$P91*(1.010145+0.002345*AS$5)^10&gt;$O91,$O91,AR91*$P91*(1.010145+0.002345*AS$5)^10)))))</f>
        <v>#VALUE!</v>
      </c>
      <c r="AT91" s="203" t="e">
        <f>IF($S91="",IF(AND(積算水温計算!AT186=FALSE,積算水温計算!AU186=FALSE),"",IF(AND(積算水温計算!AT186=FALSE,積算水温計算!AU186=TRUE),$N91,IF(AS91&gt;=$O91,"",IF(AS91*$P91*(1.010145+0.002345*AT$5)^10&gt;$O91,$O91,AS91*$P91*(1.010145+0.002345*AT$5)^10)))),IF(AT$6&lt;$BB91,"",IF(AT$6=$BB91,$T91,IF(AS91&gt;=$O91,"",IF(AS91*$P91*(1.010145+0.002345*AT$5)^10&gt;$O91,$O91,AS91*$P91*(1.010145+0.002345*AT$5)^10)))))</f>
        <v>#VALUE!</v>
      </c>
      <c r="AU91" s="203" t="e">
        <f>IF($S91="",IF(AND(積算水温計算!AU186=FALSE,積算水温計算!AV186=FALSE),"",IF(AND(積算水温計算!AU186=FALSE,積算水温計算!AV186=TRUE),$N91,IF(AT91&gt;=$O91,"",IF(AT91*$P91*(1.010145+0.002345*AU$5)^10&gt;$O91,$O91,AT91*$P91*(1.010145+0.002345*AU$5)^10)))),IF(AU$6&lt;$BB91,"",IF(AU$6=$BB91,$T91,IF(AT91&gt;=$O91,"",IF(AT91*$P91*(1.010145+0.002345*AU$5)^10&gt;$O91,$O91,AT91*$P91*(1.010145+0.002345*AU$5)^10)))))</f>
        <v>#VALUE!</v>
      </c>
      <c r="AV91" s="203" t="e">
        <f>IF($S91="",IF(AND(積算水温計算!AV186=FALSE,積算水温計算!AW186=FALSE),"",IF(AND(積算水温計算!AV186=FALSE,積算水温計算!AW186=TRUE),$N91,IF(AU91&gt;=$O91,"",IF(AU91*$P91*(1.010145+0.002345*AV$5)^10&gt;$O91,$O91,AU91*$P91*(1.010145+0.002345*AV$5)^10)))),IF(AV$6&lt;$BB91,"",IF(AV$6=$BB91,$T91,IF(AU91&gt;=$O91,"",IF(AU91*$P91*(1.010145+0.002345*AV$5)^10&gt;$O91,$O91,AU91*$P91*(1.010145+0.002345*AV$5)^10)))))</f>
        <v>#VALUE!</v>
      </c>
      <c r="AW91" s="206" t="e">
        <f>IF($S91="",IF(AND(積算水温計算!AW186=FALSE,積算水温計算!AX186=FALSE),"",IF(AND(積算水温計算!AW186=FALSE,積算水温計算!AX186=TRUE),$N91,IF(AV91&gt;=$O91,"",IF(AV91*$P91*(1.010145+0.002345*AW$5)^10&gt;$O91,$O91,AV91*$P91*(1.010145+0.002345*AW$5)^10)))),IF(AW$6&lt;$BB91,"",IF(AW$6=$BB91,$T91,IF(AV91&gt;=$O91,"",IF(AV91*$P91*(1.010145+0.002345*AW$5)^10&gt;$O91,$O91,AV91*$P91*(1.010145+0.002345*AW$5)^10)))))</f>
        <v>#VALUE!</v>
      </c>
      <c r="AX91" s="207" t="e">
        <f>IF($S91="",IF(AND(積算水温計算!AX186=FALSE,積算水温計算!AY186=FALSE),"",IF(AND(積算水温計算!AX186=FALSE,積算水温計算!AY186=TRUE),$N91,IF(AW91&gt;=$O91,"",IF(AW91*$P91*(1.010145+0.002345*AX$5)^10&gt;$O91,$O91,AW91*$P91*(1.010145+0.002345*AX$5)^10)))),IF(AX$6&lt;$BB91,"",IF(AX$6=$BB91,$T91,IF(AW91&gt;=$O91,"",IF(AW91*$P91*(1.010145+0.002345*AX$5)^10&gt;$O91,$O91,AW91*$P91*(1.010145+0.002345*AX$5)^10)))))</f>
        <v>#VALUE!</v>
      </c>
      <c r="AY91" s="203" t="e">
        <f>IF($S91="",IF(AND(積算水温計算!AY186=FALSE,積算水温計算!AZ186=FALSE),"",IF(AND(積算水温計算!AY186=FALSE,積算水温計算!AZ186=TRUE),$N91,IF(AX91&gt;=$O91,"",IF(AX91*$P91*(1.010145+0.002345*AY$5)^10&gt;$O91,$O91,AX91*$P91*(1.010145+0.002345*AY$5)^10)))),IF(AY$6&lt;$BB91,"",IF(AY$6=$BB91,$T91,IF(AX91&gt;=$O91,"",IF(AX91*$P91*(1.010145+0.002345*AY$5)^10&gt;$O91,$O91,AX91*$P91*(1.010145+0.002345*AY$5)^10)))))</f>
        <v>#VALUE!</v>
      </c>
      <c r="AZ91" s="170" t="str">
        <f t="shared" si="6"/>
        <v/>
      </c>
      <c r="BA91" s="170" t="str">
        <f t="shared" si="7"/>
        <v/>
      </c>
      <c r="BB91" s="170" t="str">
        <f t="shared" si="8"/>
        <v/>
      </c>
      <c r="BC91" s="170" t="str">
        <f t="shared" si="9"/>
        <v/>
      </c>
    </row>
    <row r="92" spans="1:55" x14ac:dyDescent="0.4">
      <c r="A92" s="171" t="str">
        <f>IF(●入力フォーム!A92="","",●入力フォーム!A92)</f>
        <v/>
      </c>
      <c r="B92" s="197" t="str">
        <f>IF(●入力フォーム!B92="","",●入力フォーム!B92)</f>
        <v/>
      </c>
      <c r="C92" s="198" t="str">
        <f>IF(●入力フォーム!C92="","",●入力フォーム!C92)</f>
        <v/>
      </c>
      <c r="D92" s="198" t="str">
        <f>IF(●入力フォーム!D92="","",●入力フォーム!D92)</f>
        <v/>
      </c>
      <c r="E92" s="199" t="str">
        <f>IF(●入力フォーム!E92="","",●入力フォーム!E92)</f>
        <v/>
      </c>
      <c r="F92" s="198" t="str">
        <f>IF(●入力フォーム!F92="","",●入力フォーム!F92)</f>
        <v/>
      </c>
      <c r="G92" s="200" t="str">
        <f>IF(●入力フォーム!G92="","",●入力フォーム!G92)</f>
        <v/>
      </c>
      <c r="H92" s="200" t="str">
        <f>IF(●入力フォーム!H92="","",●入力フォーム!H92)</f>
        <v/>
      </c>
      <c r="I92" s="200" t="str">
        <f>IF(●入力フォーム!I92="","",●入力フォーム!I92)</f>
        <v/>
      </c>
      <c r="J92" s="171" t="str">
        <f>IF(●入力フォーム!J92="","",●入力フォーム!J92)</f>
        <v/>
      </c>
      <c r="K92" s="171" t="str">
        <f>IF(●入力フォーム!K92="","",●入力フォーム!K92)</f>
        <v/>
      </c>
      <c r="L92" s="170" t="str">
        <f>IF(●入力フォーム!L92="","",●入力フォーム!L92)</f>
        <v/>
      </c>
      <c r="M92" s="170">
        <f>IF(●入力フォーム!M92="","",●入力フォーム!M92)</f>
        <v>960</v>
      </c>
      <c r="N92" s="201">
        <f>IF(●入力フォーム!N92="","",●入力フォーム!N92)</f>
        <v>0.4</v>
      </c>
      <c r="O92" s="201">
        <f>IF(●入力フォーム!O92="","",●入力フォーム!O92)</f>
        <v>1.3</v>
      </c>
      <c r="P92" s="201">
        <f>IF(●入力フォーム!P92="","",●入力フォーム!P92)</f>
        <v>1</v>
      </c>
      <c r="Q92" s="202" t="str">
        <f>IF(●入力フォーム!Q92="","",●入力フォーム!Q92)</f>
        <v/>
      </c>
      <c r="R92" s="170" t="str">
        <f>IF(●入力フォーム!R92="","",●入力フォーム!R92)</f>
        <v/>
      </c>
      <c r="S92" s="171" t="str">
        <f>IF(●入力フォーム!S92="","",●入力フォーム!S92)</f>
        <v/>
      </c>
      <c r="T92" s="170" t="str">
        <f>IF(●入力フォーム!T92="","",●入力フォーム!T92)</f>
        <v/>
      </c>
      <c r="U92" s="171" t="str">
        <f>IF(●入力フォーム!U92="","",●入力フォーム!U92)</f>
        <v/>
      </c>
      <c r="V92" s="201" t="str">
        <f t="shared" si="10"/>
        <v/>
      </c>
      <c r="W92" s="170" t="str">
        <f>IF(●入力フォーム!W92="","",●入力フォーム!W92)</f>
        <v/>
      </c>
      <c r="X92" s="203"/>
      <c r="Y92" s="203" t="e">
        <f>IF($S92="",IF(AND(積算水温計算!Y187=FALSE,積算水温計算!Z187=FALSE),"",IF(AND(積算水温計算!Y187=FALSE,積算水温計算!Z187=TRUE),$N92,IF(X92&gt;=$O92,"",IF(X92*$P92*(1.010145+0.002345*Y$5)^10&gt;$O92,$O92,X92*$P92*(1.010145+0.002345*Y$5)^10)))),IF(Y$6&lt;$BB92,"",IF(Y$6=$BB92,$T92,IF(X92&gt;=$O92,"",IF(X92*$P92*(1.010145+0.002345*Y$5)^10&gt;$O92,$O92,X92*$P92*(1.010145+0.002345*Y$5)^10)))))</f>
        <v>#VALUE!</v>
      </c>
      <c r="Z92" s="203" t="e">
        <f>IF($S92="",IF(AND(積算水温計算!Z187=FALSE,積算水温計算!AA187=FALSE),"",IF(AND(積算水温計算!Z187=FALSE,積算水温計算!AA187=TRUE),$N92,IF(Y92&gt;=$O92,"",IF(Y92*$P92*(1.010145+0.002345*Z$5)^10&gt;$O92,$O92,Y92*$P92*(1.010145+0.002345*Z$5)^10)))),IF(Z$6&lt;$BB92,"",IF(Z$6=$BB92,$T92,IF(Y92&gt;=$O92,"",IF(Y92*$P92*(1.010145+0.002345*Z$5)^10&gt;$O92,$O92,Y92*$P92*(1.010145+0.002345*Z$5)^10)))))</f>
        <v>#VALUE!</v>
      </c>
      <c r="AA92" s="203" t="e">
        <f>IF($S92="",IF(AND(積算水温計算!AA187=FALSE,積算水温計算!AB187=FALSE),"",IF(AND(積算水温計算!AA187=FALSE,積算水温計算!AB187=TRUE),$N92,IF(Z92&gt;=$O92,"",IF(Z92*$P92*(1.010145+0.002345*AA$5)^10&gt;$O92,$O92,Z92*$P92*(1.010145+0.002345*AA$5)^10)))),IF(AA$6&lt;$BB92,"",IF(AA$6=$BB92,$T92,IF(Z92&gt;=$O92,"",IF(Z92*$P92*(1.010145+0.002345*AA$5)^10&gt;$O92,$O92,Z92*$P92*(1.010145+0.002345*AA$5)^10)))))</f>
        <v>#VALUE!</v>
      </c>
      <c r="AB92" s="203" t="e">
        <f>IF($S92="",IF(AND(積算水温計算!AB187=FALSE,積算水温計算!AC187=FALSE),"",IF(AND(積算水温計算!AB187=FALSE,積算水温計算!AC187=TRUE),$N92,IF(AA92&gt;=$O92,"",IF(AA92*$P92*(1.010145+0.002345*AB$5)^10&gt;$O92,$O92,AA92*$P92*(1.010145+0.002345*AB$5)^10)))),IF(AB$6&lt;$BB92,"",IF(AB$6=$BB92,$T92,IF(AA92&gt;=$O92,"",IF(AA92*$P92*(1.010145+0.002345*AB$5)^10&gt;$O92,$O92,AA92*$P92*(1.010145+0.002345*AB$5)^10)))))</f>
        <v>#VALUE!</v>
      </c>
      <c r="AC92" s="203" t="e">
        <f>IF($S92="",IF(AND(積算水温計算!AC187=FALSE,積算水温計算!AD187=FALSE),"",IF(AND(積算水温計算!AC187=FALSE,積算水温計算!AD187=TRUE),$N92,IF(AB92&gt;=$O92,"",IF(AB92*$P92*(1.010145+0.002345*AC$5)^10&gt;$O92,$O92,AB92*$P92*(1.010145+0.002345*AC$5)^10)))),IF(AC$6&lt;$BB92,"",IF(AC$6=$BB92,$T92,IF(AB92&gt;=$O92,"",IF(AB92*$P92*(1.010145+0.002345*AC$5)^10&gt;$O92,$O92,AB92*$P92*(1.010145+0.002345*AC$5)^10)))))</f>
        <v>#VALUE!</v>
      </c>
      <c r="AD92" s="203" t="e">
        <f>IF($S92="",IF(AND(積算水温計算!AD187=FALSE,積算水温計算!AE187=FALSE),"",IF(AND(積算水温計算!AD187=FALSE,積算水温計算!AE187=TRUE),$N92,IF(AC92&gt;=$O92,"",IF(AC92*$P92*(1.010145+0.002345*AD$5)^10&gt;$O92,$O92,AC92*$P92*(1.010145+0.002345*AD$5)^10)))),IF(AD$6&lt;$BB92,"",IF(AD$6=$BB92,$T92,IF(AC92&gt;=$O92,"",IF(AC92*$P92*(1.010145+0.002345*AD$5)^10&gt;$O92,$O92,AC92*$P92*(1.010145+0.002345*AD$5)^10)))))</f>
        <v>#VALUE!</v>
      </c>
      <c r="AE92" s="203" t="e">
        <f>IF($S92="",IF(AND(積算水温計算!AE187=FALSE,積算水温計算!AF187=FALSE),"",IF(AND(積算水温計算!AE187=FALSE,積算水温計算!AF187=TRUE),$N92,IF(AD92&gt;=$O92,"",IF(AD92*$P92*(1.010145+0.002345*AE$5)^10&gt;$O92,$O92,AD92*$P92*(1.010145+0.002345*AE$5)^10)))),IF(AE$6&lt;$BB92,"",IF(AE$6=$BB92,$T92,IF(AD92&gt;=$O92,"",IF(AD92*$P92*(1.010145+0.002345*AE$5)^10&gt;$O92,$O92,AD92*$P92*(1.010145+0.002345*AE$5)^10)))))</f>
        <v>#VALUE!</v>
      </c>
      <c r="AF92" s="203" t="e">
        <f>IF($S92="",IF(AND(積算水温計算!AF187=FALSE,積算水温計算!AG187=FALSE),"",IF(AND(積算水温計算!AF187=FALSE,積算水温計算!AG187=TRUE),$N92,IF(AE92&gt;=$O92,"",IF(AE92*$P92*(1.010145+0.002345*AF$5)^10&gt;$O92,$O92,AE92*$P92*(1.010145+0.002345*AF$5)^10)))),IF(AF$6&lt;$BB92,"",IF(AF$6=$BB92,$T92,IF(AE92&gt;=$O92,"",IF(AE92*$P92*(1.010145+0.002345*AF$5)^10&gt;$O92,$O92,AE92*$P92*(1.010145+0.002345*AF$5)^10)))))</f>
        <v>#VALUE!</v>
      </c>
      <c r="AG92" s="203" t="e">
        <f>IF($S92="",IF(AND(積算水温計算!AG187=FALSE,積算水温計算!AH187=FALSE),"",IF(AND(積算水温計算!AG187=FALSE,積算水温計算!AH187=TRUE),$N92,IF(AF92&gt;=$O92,"",IF(AF92*$P92*(1.010145+0.002345*AG$5)^10&gt;$O92,$O92,AF92*$P92*(1.010145+0.002345*AG$5)^10)))),IF(AG$6&lt;$BB92,"",IF(AG$6=$BB92,$T92,IF(AF92&gt;=$O92,"",IF(AF92*$P92*(1.010145+0.002345*AG$5)^10&gt;$O92,$O92,AF92*$P92*(1.010145+0.002345*AG$5)^10)))))</f>
        <v>#VALUE!</v>
      </c>
      <c r="AH92" s="203" t="e">
        <f>IF($S92="",IF(AND(積算水温計算!AH187=FALSE,積算水温計算!AI187=FALSE),"",IF(AND(積算水温計算!AH187=FALSE,積算水温計算!AI187=TRUE),$N92,IF(AG92&gt;=$O92,"",IF(AG92*$P92*(1.010145+0.002345*AH$5)^10&gt;$O92,$O92,AG92*$P92*(1.010145+0.002345*AH$5)^10)))),IF(AH$6&lt;$BB92,"",IF(AH$6=$BB92,$T92,IF(AG92&gt;=$O92,"",IF(AG92*$P92*(1.010145+0.002345*AH$5)^10&gt;$O92,$O92,AG92*$P92*(1.010145+0.002345*AH$5)^10)))))</f>
        <v>#VALUE!</v>
      </c>
      <c r="AI92" s="203" t="e">
        <f>IF($S92="",IF(AND(積算水温計算!AI187=FALSE,積算水温計算!AJ187=FALSE),"",IF(AND(積算水温計算!AI187=FALSE,積算水温計算!AJ187=TRUE),$N92,IF(AH92&gt;=$O92,"",IF(AH92*$P92*(1.010145+0.002345*AI$5)^10&gt;$O92,$O92,AH92*$P92*(1.010145+0.002345*AI$5)^10)))),IF(AI$6&lt;$BB92,"",IF(AI$6=$BB92,$T92,IF(AH92&gt;=$O92,"",IF(AH92*$P92*(1.010145+0.002345*AI$5)^10&gt;$O92,$O92,AH92*$P92*(1.010145+0.002345*AI$5)^10)))))</f>
        <v>#VALUE!</v>
      </c>
      <c r="AJ92" s="203" t="e">
        <f>IF($S92="",IF(AND(積算水温計算!AJ187=FALSE,積算水温計算!AK187=FALSE),"",IF(AND(積算水温計算!AJ187=FALSE,積算水温計算!AK187=TRUE),$N92,IF(AI92&gt;=$O92,"",IF(AI92*$P92*(1.010145+0.002345*AJ$5)^10&gt;$O92,$O92,AI92*$P92*(1.010145+0.002345*AJ$5)^10)))),IF(AJ$6&lt;$BB92,"",IF(AJ$6=$BB92,$T92,IF(AI92&gt;=$O92,"",IF(AI92*$P92*(1.010145+0.002345*AJ$5)^10&gt;$O92,$O92,AI92*$P92*(1.010145+0.002345*AJ$5)^10)))))</f>
        <v>#VALUE!</v>
      </c>
      <c r="AK92" s="203" t="e">
        <f>IF($S92="",IF(AND(積算水温計算!AK187=FALSE,積算水温計算!AL187=FALSE),"",IF(AND(積算水温計算!AK187=FALSE,積算水温計算!AL187=TRUE),$N92,IF(AJ92&gt;=$O92,"",IF(AJ92*$P92*(1.010145+0.002345*AK$5)^10&gt;$O92,$O92,AJ92*$P92*(1.010145+0.002345*AK$5)^10)))),IF(AK$6&lt;$BB92,"",IF(AK$6=$BB92,$T92,IF(AJ92&gt;=$O92,"",IF(AJ92*$P92*(1.010145+0.002345*AK$5)^10&gt;$O92,$O92,AJ92*$P92*(1.010145+0.002345*AK$5)^10)))))</f>
        <v>#VALUE!</v>
      </c>
      <c r="AL92" s="203" t="e">
        <f>IF($S92="",IF(AND(積算水温計算!AL187=FALSE,積算水温計算!AM187=FALSE),"",IF(AND(積算水温計算!AL187=FALSE,積算水温計算!AM187=TRUE),$N92,IF(AK92&gt;=$O92,"",IF(AK92*$P92*(1.010145+0.002345*AL$5)^10&gt;$O92,$O92,AK92*$P92*(1.010145+0.002345*AL$5)^10)))),IF(AL$6&lt;$BB92,"",IF(AL$6=$BB92,$T92,IF(AK92&gt;=$O92,"",IF(AK92*$P92*(1.010145+0.002345*AL$5)^10&gt;$O92,$O92,AK92*$P92*(1.010145+0.002345*AL$5)^10)))))</f>
        <v>#VALUE!</v>
      </c>
      <c r="AM92" s="203" t="e">
        <f>IF($S92="",IF(AND(積算水温計算!AM187=FALSE,積算水温計算!AN187=FALSE),"",IF(AND(積算水温計算!AM187=FALSE,積算水温計算!AN187=TRUE),$N92,IF(AL92&gt;=$O92,"",IF(AL92*$P92*(1.010145+0.002345*AM$5)^10&gt;$O92,$O92,AL92*$P92*(1.010145+0.002345*AM$5)^10)))),IF(AM$6&lt;$BB92,"",IF(AM$6=$BB92,$T92,IF(AL92&gt;=$O92,"",IF(AL92*$P92*(1.010145+0.002345*AM$5)^10&gt;$O92,$O92,AL92*$P92*(1.010145+0.002345*AM$5)^10)))))</f>
        <v>#VALUE!</v>
      </c>
      <c r="AN92" s="203" t="e">
        <f>IF($S92="",IF(AND(積算水温計算!AN187=FALSE,積算水温計算!AO187=FALSE),"",IF(AND(積算水温計算!AN187=FALSE,積算水温計算!AO187=TRUE),$N92,IF(AM92&gt;=$O92,"",IF(AM92*$P92*(1.010145+0.002345*AN$5)^10&gt;$O92,$O92,AM92*$P92*(1.010145+0.002345*AN$5)^10)))),IF(AN$6&lt;$BB92,"",IF(AN$6=$BB92,$T92,IF(AM92&gt;=$O92,"",IF(AM92*$P92*(1.010145+0.002345*AN$5)^10&gt;$O92,$O92,AM92*$P92*(1.010145+0.002345*AN$5)^10)))))</f>
        <v>#VALUE!</v>
      </c>
      <c r="AO92" s="203" t="e">
        <f>IF($S92="",IF(AND(積算水温計算!AO187=FALSE,積算水温計算!AP187=FALSE),"",IF(AND(積算水温計算!AO187=FALSE,積算水温計算!AP187=TRUE),$N92,IF(AN92&gt;=$O92,"",IF(AN92*$P92*(1.010145+0.002345*AO$5)^10&gt;$O92,$O92,AN92*$P92*(1.010145+0.002345*AO$5)^10)))),IF(AO$6&lt;$BB92,"",IF(AO$6=$BB92,$T92,IF(AN92&gt;=$O92,"",IF(AN92*$P92*(1.010145+0.002345*AO$5)^10&gt;$O92,$O92,AN92*$P92*(1.010145+0.002345*AO$5)^10)))))</f>
        <v>#VALUE!</v>
      </c>
      <c r="AP92" s="203" t="e">
        <f>IF($S92="",IF(AND(積算水温計算!AP187=FALSE,積算水温計算!AQ187=FALSE),"",IF(AND(積算水温計算!AP187=FALSE,積算水温計算!AQ187=TRUE),$N92,IF(AO92&gt;=$O92,"",IF(AO92*$P92*(1.010145+0.002345*AP$5)^10&gt;$O92,$O92,AO92*$P92*(1.010145+0.002345*AP$5)^10)))),IF(AP$6&lt;$BB92,"",IF(AP$6=$BB92,$T92,IF(AO92&gt;=$O92,"",IF(AO92*$P92*(1.010145+0.002345*AP$5)^10&gt;$O92,$O92,AO92*$P92*(1.010145+0.002345*AP$5)^10)))))</f>
        <v>#VALUE!</v>
      </c>
      <c r="AQ92" s="204" t="e">
        <f>IF($S92="",IF(AND(積算水温計算!AQ187=FALSE,積算水温計算!AR187=FALSE),"",IF(AND(積算水温計算!AQ187=FALSE,積算水温計算!AR187=TRUE),$N92,IF(AP92&gt;=$O92,"",IF(AP92*$P92*(1.010145+0.002345*AQ$5)^10&gt;$O92,$O92,AP92*$P92*(1.010145+0.002345*AQ$5)^10)))),IF(AQ$6&lt;$BB92,"",IF(AQ$6=$BB92,$T92,IF(AP92&gt;=$O92,"",IF(AP92*$P92*(1.010145+0.002345*AQ$5)^10&gt;$O92,$O92,AP92*$P92*(1.010145+0.002345*AQ$5)^10)))))</f>
        <v>#VALUE!</v>
      </c>
      <c r="AR92" s="205" t="e">
        <f>IF($S92="",IF(AND(積算水温計算!AR187=FALSE,積算水温計算!AS187=FALSE),"",IF(AND(積算水温計算!AR187=FALSE,積算水温計算!AS187=TRUE),$N92,IF(AQ92&gt;=$O92,"",IF(AQ92*$P92*(1.010145+0.002345*AR$5)^10&gt;$O92,$O92,AQ92*$P92*(1.010145+0.002345*AR$5)^10)))),IF(AR$6&lt;$BB92,"",IF(AR$6=$BB92,$T92,IF(AQ92&gt;=$O92,"",IF(AQ92*$P92*(1.010145+0.002345*AR$5)^10&gt;$O92,$O92,AQ92*$P92*(1.010145+0.002345*AR$5)^10)))))</f>
        <v>#VALUE!</v>
      </c>
      <c r="AS92" s="203" t="e">
        <f>IF($S92="",IF(AND(積算水温計算!AS187=FALSE,積算水温計算!AT187=FALSE),"",IF(AND(積算水温計算!AS187=FALSE,積算水温計算!AT187=TRUE),$N92,IF(AR92&gt;=$O92,"",IF(AR92*$P92*(1.010145+0.002345*AS$5)^10&gt;$O92,$O92,AR92*$P92*(1.010145+0.002345*AS$5)^10)))),IF(AS$6&lt;$BB92,"",IF(AS$6=$BB92,$T92,IF(AR92&gt;=$O92,"",IF(AR92*$P92*(1.010145+0.002345*AS$5)^10&gt;$O92,$O92,AR92*$P92*(1.010145+0.002345*AS$5)^10)))))</f>
        <v>#VALUE!</v>
      </c>
      <c r="AT92" s="203" t="e">
        <f>IF($S92="",IF(AND(積算水温計算!AT187=FALSE,積算水温計算!AU187=FALSE),"",IF(AND(積算水温計算!AT187=FALSE,積算水温計算!AU187=TRUE),$N92,IF(AS92&gt;=$O92,"",IF(AS92*$P92*(1.010145+0.002345*AT$5)^10&gt;$O92,$O92,AS92*$P92*(1.010145+0.002345*AT$5)^10)))),IF(AT$6&lt;$BB92,"",IF(AT$6=$BB92,$T92,IF(AS92&gt;=$O92,"",IF(AS92*$P92*(1.010145+0.002345*AT$5)^10&gt;$O92,$O92,AS92*$P92*(1.010145+0.002345*AT$5)^10)))))</f>
        <v>#VALUE!</v>
      </c>
      <c r="AU92" s="203" t="e">
        <f>IF($S92="",IF(AND(積算水温計算!AU187=FALSE,積算水温計算!AV187=FALSE),"",IF(AND(積算水温計算!AU187=FALSE,積算水温計算!AV187=TRUE),$N92,IF(AT92&gt;=$O92,"",IF(AT92*$P92*(1.010145+0.002345*AU$5)^10&gt;$O92,$O92,AT92*$P92*(1.010145+0.002345*AU$5)^10)))),IF(AU$6&lt;$BB92,"",IF(AU$6=$BB92,$T92,IF(AT92&gt;=$O92,"",IF(AT92*$P92*(1.010145+0.002345*AU$5)^10&gt;$O92,$O92,AT92*$P92*(1.010145+0.002345*AU$5)^10)))))</f>
        <v>#VALUE!</v>
      </c>
      <c r="AV92" s="203" t="e">
        <f>IF($S92="",IF(AND(積算水温計算!AV187=FALSE,積算水温計算!AW187=FALSE),"",IF(AND(積算水温計算!AV187=FALSE,積算水温計算!AW187=TRUE),$N92,IF(AU92&gt;=$O92,"",IF(AU92*$P92*(1.010145+0.002345*AV$5)^10&gt;$O92,$O92,AU92*$P92*(1.010145+0.002345*AV$5)^10)))),IF(AV$6&lt;$BB92,"",IF(AV$6=$BB92,$T92,IF(AU92&gt;=$O92,"",IF(AU92*$P92*(1.010145+0.002345*AV$5)^10&gt;$O92,$O92,AU92*$P92*(1.010145+0.002345*AV$5)^10)))))</f>
        <v>#VALUE!</v>
      </c>
      <c r="AW92" s="206" t="e">
        <f>IF($S92="",IF(AND(積算水温計算!AW187=FALSE,積算水温計算!AX187=FALSE),"",IF(AND(積算水温計算!AW187=FALSE,積算水温計算!AX187=TRUE),$N92,IF(AV92&gt;=$O92,"",IF(AV92*$P92*(1.010145+0.002345*AW$5)^10&gt;$O92,$O92,AV92*$P92*(1.010145+0.002345*AW$5)^10)))),IF(AW$6&lt;$BB92,"",IF(AW$6=$BB92,$T92,IF(AV92&gt;=$O92,"",IF(AV92*$P92*(1.010145+0.002345*AW$5)^10&gt;$O92,$O92,AV92*$P92*(1.010145+0.002345*AW$5)^10)))))</f>
        <v>#VALUE!</v>
      </c>
      <c r="AX92" s="207" t="e">
        <f>IF($S92="",IF(AND(積算水温計算!AX187=FALSE,積算水温計算!AY187=FALSE),"",IF(AND(積算水温計算!AX187=FALSE,積算水温計算!AY187=TRUE),$N92,IF(AW92&gt;=$O92,"",IF(AW92*$P92*(1.010145+0.002345*AX$5)^10&gt;$O92,$O92,AW92*$P92*(1.010145+0.002345*AX$5)^10)))),IF(AX$6&lt;$BB92,"",IF(AX$6=$BB92,$T92,IF(AW92&gt;=$O92,"",IF(AW92*$P92*(1.010145+0.002345*AX$5)^10&gt;$O92,$O92,AW92*$P92*(1.010145+0.002345*AX$5)^10)))))</f>
        <v>#VALUE!</v>
      </c>
      <c r="AY92" s="203" t="e">
        <f>IF($S92="",IF(AND(積算水温計算!AY187=FALSE,積算水温計算!AZ187=FALSE),"",IF(AND(積算水温計算!AY187=FALSE,積算水温計算!AZ187=TRUE),$N92,IF(AX92&gt;=$O92,"",IF(AX92*$P92*(1.010145+0.002345*AY$5)^10&gt;$O92,$O92,AX92*$P92*(1.010145+0.002345*AY$5)^10)))),IF(AY$6&lt;$BB92,"",IF(AY$6=$BB92,$T92,IF(AX92&gt;=$O92,"",IF(AX92*$P92*(1.010145+0.002345*AY$5)^10&gt;$O92,$O92,AX92*$P92*(1.010145+0.002345*AY$5)^10)))))</f>
        <v>#VALUE!</v>
      </c>
      <c r="AZ92" s="170" t="str">
        <f t="shared" si="6"/>
        <v/>
      </c>
      <c r="BA92" s="170" t="str">
        <f t="shared" si="7"/>
        <v/>
      </c>
      <c r="BB92" s="170" t="str">
        <f t="shared" si="8"/>
        <v/>
      </c>
      <c r="BC92" s="170" t="str">
        <f t="shared" si="9"/>
        <v/>
      </c>
    </row>
    <row r="93" spans="1:55" x14ac:dyDescent="0.4">
      <c r="A93" s="171" t="str">
        <f>IF(●入力フォーム!A93="","",●入力フォーム!A93)</f>
        <v/>
      </c>
      <c r="B93" s="197" t="str">
        <f>IF(●入力フォーム!B93="","",●入力フォーム!B93)</f>
        <v/>
      </c>
      <c r="C93" s="198" t="str">
        <f>IF(●入力フォーム!C93="","",●入力フォーム!C93)</f>
        <v/>
      </c>
      <c r="D93" s="198" t="str">
        <f>IF(●入力フォーム!D93="","",●入力フォーム!D93)</f>
        <v/>
      </c>
      <c r="E93" s="199" t="str">
        <f>IF(●入力フォーム!E93="","",●入力フォーム!E93)</f>
        <v/>
      </c>
      <c r="F93" s="198" t="str">
        <f>IF(●入力フォーム!F93="","",●入力フォーム!F93)</f>
        <v/>
      </c>
      <c r="G93" s="200" t="str">
        <f>IF(●入力フォーム!G93="","",●入力フォーム!G93)</f>
        <v/>
      </c>
      <c r="H93" s="200" t="str">
        <f>IF(●入力フォーム!H93="","",●入力フォーム!H93)</f>
        <v/>
      </c>
      <c r="I93" s="200" t="str">
        <f>IF(●入力フォーム!I93="","",●入力フォーム!I93)</f>
        <v/>
      </c>
      <c r="J93" s="171" t="str">
        <f>IF(●入力フォーム!J93="","",●入力フォーム!J93)</f>
        <v/>
      </c>
      <c r="K93" s="171" t="str">
        <f>IF(●入力フォーム!K93="","",●入力フォーム!K93)</f>
        <v/>
      </c>
      <c r="L93" s="170" t="str">
        <f>IF(●入力フォーム!L93="","",●入力フォーム!L93)</f>
        <v/>
      </c>
      <c r="M93" s="170">
        <f>IF(●入力フォーム!M93="","",●入力フォーム!M93)</f>
        <v>960</v>
      </c>
      <c r="N93" s="201">
        <f>IF(●入力フォーム!N93="","",●入力フォーム!N93)</f>
        <v>0.4</v>
      </c>
      <c r="O93" s="201">
        <f>IF(●入力フォーム!O93="","",●入力フォーム!O93)</f>
        <v>1.3</v>
      </c>
      <c r="P93" s="201">
        <f>IF(●入力フォーム!P93="","",●入力フォーム!P93)</f>
        <v>1</v>
      </c>
      <c r="Q93" s="202" t="str">
        <f>IF(●入力フォーム!Q93="","",●入力フォーム!Q93)</f>
        <v/>
      </c>
      <c r="R93" s="170" t="str">
        <f>IF(●入力フォーム!R93="","",●入力フォーム!R93)</f>
        <v/>
      </c>
      <c r="S93" s="171" t="str">
        <f>IF(●入力フォーム!S93="","",●入力フォーム!S93)</f>
        <v/>
      </c>
      <c r="T93" s="170" t="str">
        <f>IF(●入力フォーム!T93="","",●入力フォーム!T93)</f>
        <v/>
      </c>
      <c r="U93" s="171" t="str">
        <f>IF(●入力フォーム!U93="","",●入力フォーム!U93)</f>
        <v/>
      </c>
      <c r="V93" s="201" t="str">
        <f t="shared" si="10"/>
        <v/>
      </c>
      <c r="W93" s="170" t="str">
        <f>IF(●入力フォーム!W93="","",●入力フォーム!W93)</f>
        <v/>
      </c>
      <c r="X93" s="203"/>
      <c r="Y93" s="203" t="e">
        <f>IF($S93="",IF(AND(積算水温計算!Y188=FALSE,積算水温計算!Z188=FALSE),"",IF(AND(積算水温計算!Y188=FALSE,積算水温計算!Z188=TRUE),$N93,IF(X93&gt;=$O93,"",IF(X93*$P93*(1.010145+0.002345*Y$5)^10&gt;$O93,$O93,X93*$P93*(1.010145+0.002345*Y$5)^10)))),IF(Y$6&lt;$BB93,"",IF(Y$6=$BB93,$T93,IF(X93&gt;=$O93,"",IF(X93*$P93*(1.010145+0.002345*Y$5)^10&gt;$O93,$O93,X93*$P93*(1.010145+0.002345*Y$5)^10)))))</f>
        <v>#VALUE!</v>
      </c>
      <c r="Z93" s="203" t="e">
        <f>IF($S93="",IF(AND(積算水温計算!Z188=FALSE,積算水温計算!AA188=FALSE),"",IF(AND(積算水温計算!Z188=FALSE,積算水温計算!AA188=TRUE),$N93,IF(Y93&gt;=$O93,"",IF(Y93*$P93*(1.010145+0.002345*Z$5)^10&gt;$O93,$O93,Y93*$P93*(1.010145+0.002345*Z$5)^10)))),IF(Z$6&lt;$BB93,"",IF(Z$6=$BB93,$T93,IF(Y93&gt;=$O93,"",IF(Y93*$P93*(1.010145+0.002345*Z$5)^10&gt;$O93,$O93,Y93*$P93*(1.010145+0.002345*Z$5)^10)))))</f>
        <v>#VALUE!</v>
      </c>
      <c r="AA93" s="203" t="e">
        <f>IF($S93="",IF(AND(積算水温計算!AA188=FALSE,積算水温計算!AB188=FALSE),"",IF(AND(積算水温計算!AA188=FALSE,積算水温計算!AB188=TRUE),$N93,IF(Z93&gt;=$O93,"",IF(Z93*$P93*(1.010145+0.002345*AA$5)^10&gt;$O93,$O93,Z93*$P93*(1.010145+0.002345*AA$5)^10)))),IF(AA$6&lt;$BB93,"",IF(AA$6=$BB93,$T93,IF(Z93&gt;=$O93,"",IF(Z93*$P93*(1.010145+0.002345*AA$5)^10&gt;$O93,$O93,Z93*$P93*(1.010145+0.002345*AA$5)^10)))))</f>
        <v>#VALUE!</v>
      </c>
      <c r="AB93" s="203" t="e">
        <f>IF($S93="",IF(AND(積算水温計算!AB188=FALSE,積算水温計算!AC188=FALSE),"",IF(AND(積算水温計算!AB188=FALSE,積算水温計算!AC188=TRUE),$N93,IF(AA93&gt;=$O93,"",IF(AA93*$P93*(1.010145+0.002345*AB$5)^10&gt;$O93,$O93,AA93*$P93*(1.010145+0.002345*AB$5)^10)))),IF(AB$6&lt;$BB93,"",IF(AB$6=$BB93,$T93,IF(AA93&gt;=$O93,"",IF(AA93*$P93*(1.010145+0.002345*AB$5)^10&gt;$O93,$O93,AA93*$P93*(1.010145+0.002345*AB$5)^10)))))</f>
        <v>#VALUE!</v>
      </c>
      <c r="AC93" s="203" t="e">
        <f>IF($S93="",IF(AND(積算水温計算!AC188=FALSE,積算水温計算!AD188=FALSE),"",IF(AND(積算水温計算!AC188=FALSE,積算水温計算!AD188=TRUE),$N93,IF(AB93&gt;=$O93,"",IF(AB93*$P93*(1.010145+0.002345*AC$5)^10&gt;$O93,$O93,AB93*$P93*(1.010145+0.002345*AC$5)^10)))),IF(AC$6&lt;$BB93,"",IF(AC$6=$BB93,$T93,IF(AB93&gt;=$O93,"",IF(AB93*$P93*(1.010145+0.002345*AC$5)^10&gt;$O93,$O93,AB93*$P93*(1.010145+0.002345*AC$5)^10)))))</f>
        <v>#VALUE!</v>
      </c>
      <c r="AD93" s="203" t="e">
        <f>IF($S93="",IF(AND(積算水温計算!AD188=FALSE,積算水温計算!AE188=FALSE),"",IF(AND(積算水温計算!AD188=FALSE,積算水温計算!AE188=TRUE),$N93,IF(AC93&gt;=$O93,"",IF(AC93*$P93*(1.010145+0.002345*AD$5)^10&gt;$O93,$O93,AC93*$P93*(1.010145+0.002345*AD$5)^10)))),IF(AD$6&lt;$BB93,"",IF(AD$6=$BB93,$T93,IF(AC93&gt;=$O93,"",IF(AC93*$P93*(1.010145+0.002345*AD$5)^10&gt;$O93,$O93,AC93*$P93*(1.010145+0.002345*AD$5)^10)))))</f>
        <v>#VALUE!</v>
      </c>
      <c r="AE93" s="203" t="e">
        <f>IF($S93="",IF(AND(積算水温計算!AE188=FALSE,積算水温計算!AF188=FALSE),"",IF(AND(積算水温計算!AE188=FALSE,積算水温計算!AF188=TRUE),$N93,IF(AD93&gt;=$O93,"",IF(AD93*$P93*(1.010145+0.002345*AE$5)^10&gt;$O93,$O93,AD93*$P93*(1.010145+0.002345*AE$5)^10)))),IF(AE$6&lt;$BB93,"",IF(AE$6=$BB93,$T93,IF(AD93&gt;=$O93,"",IF(AD93*$P93*(1.010145+0.002345*AE$5)^10&gt;$O93,$O93,AD93*$P93*(1.010145+0.002345*AE$5)^10)))))</f>
        <v>#VALUE!</v>
      </c>
      <c r="AF93" s="203" t="e">
        <f>IF($S93="",IF(AND(積算水温計算!AF188=FALSE,積算水温計算!AG188=FALSE),"",IF(AND(積算水温計算!AF188=FALSE,積算水温計算!AG188=TRUE),$N93,IF(AE93&gt;=$O93,"",IF(AE93*$P93*(1.010145+0.002345*AF$5)^10&gt;$O93,$O93,AE93*$P93*(1.010145+0.002345*AF$5)^10)))),IF(AF$6&lt;$BB93,"",IF(AF$6=$BB93,$T93,IF(AE93&gt;=$O93,"",IF(AE93*$P93*(1.010145+0.002345*AF$5)^10&gt;$O93,$O93,AE93*$P93*(1.010145+0.002345*AF$5)^10)))))</f>
        <v>#VALUE!</v>
      </c>
      <c r="AG93" s="203" t="e">
        <f>IF($S93="",IF(AND(積算水温計算!AG188=FALSE,積算水温計算!AH188=FALSE),"",IF(AND(積算水温計算!AG188=FALSE,積算水温計算!AH188=TRUE),$N93,IF(AF93&gt;=$O93,"",IF(AF93*$P93*(1.010145+0.002345*AG$5)^10&gt;$O93,$O93,AF93*$P93*(1.010145+0.002345*AG$5)^10)))),IF(AG$6&lt;$BB93,"",IF(AG$6=$BB93,$T93,IF(AF93&gt;=$O93,"",IF(AF93*$P93*(1.010145+0.002345*AG$5)^10&gt;$O93,$O93,AF93*$P93*(1.010145+0.002345*AG$5)^10)))))</f>
        <v>#VALUE!</v>
      </c>
      <c r="AH93" s="203" t="e">
        <f>IF($S93="",IF(AND(積算水温計算!AH188=FALSE,積算水温計算!AI188=FALSE),"",IF(AND(積算水温計算!AH188=FALSE,積算水温計算!AI188=TRUE),$N93,IF(AG93&gt;=$O93,"",IF(AG93*$P93*(1.010145+0.002345*AH$5)^10&gt;$O93,$O93,AG93*$P93*(1.010145+0.002345*AH$5)^10)))),IF(AH$6&lt;$BB93,"",IF(AH$6=$BB93,$T93,IF(AG93&gt;=$O93,"",IF(AG93*$P93*(1.010145+0.002345*AH$5)^10&gt;$O93,$O93,AG93*$P93*(1.010145+0.002345*AH$5)^10)))))</f>
        <v>#VALUE!</v>
      </c>
      <c r="AI93" s="203" t="e">
        <f>IF($S93="",IF(AND(積算水温計算!AI188=FALSE,積算水温計算!AJ188=FALSE),"",IF(AND(積算水温計算!AI188=FALSE,積算水温計算!AJ188=TRUE),$N93,IF(AH93&gt;=$O93,"",IF(AH93*$P93*(1.010145+0.002345*AI$5)^10&gt;$O93,$O93,AH93*$P93*(1.010145+0.002345*AI$5)^10)))),IF(AI$6&lt;$BB93,"",IF(AI$6=$BB93,$T93,IF(AH93&gt;=$O93,"",IF(AH93*$P93*(1.010145+0.002345*AI$5)^10&gt;$O93,$O93,AH93*$P93*(1.010145+0.002345*AI$5)^10)))))</f>
        <v>#VALUE!</v>
      </c>
      <c r="AJ93" s="203" t="e">
        <f>IF($S93="",IF(AND(積算水温計算!AJ188=FALSE,積算水温計算!AK188=FALSE),"",IF(AND(積算水温計算!AJ188=FALSE,積算水温計算!AK188=TRUE),$N93,IF(AI93&gt;=$O93,"",IF(AI93*$P93*(1.010145+0.002345*AJ$5)^10&gt;$O93,$O93,AI93*$P93*(1.010145+0.002345*AJ$5)^10)))),IF(AJ$6&lt;$BB93,"",IF(AJ$6=$BB93,$T93,IF(AI93&gt;=$O93,"",IF(AI93*$P93*(1.010145+0.002345*AJ$5)^10&gt;$O93,$O93,AI93*$P93*(1.010145+0.002345*AJ$5)^10)))))</f>
        <v>#VALUE!</v>
      </c>
      <c r="AK93" s="203" t="e">
        <f>IF($S93="",IF(AND(積算水温計算!AK188=FALSE,積算水温計算!AL188=FALSE),"",IF(AND(積算水温計算!AK188=FALSE,積算水温計算!AL188=TRUE),$N93,IF(AJ93&gt;=$O93,"",IF(AJ93*$P93*(1.010145+0.002345*AK$5)^10&gt;$O93,$O93,AJ93*$P93*(1.010145+0.002345*AK$5)^10)))),IF(AK$6&lt;$BB93,"",IF(AK$6=$BB93,$T93,IF(AJ93&gt;=$O93,"",IF(AJ93*$P93*(1.010145+0.002345*AK$5)^10&gt;$O93,$O93,AJ93*$P93*(1.010145+0.002345*AK$5)^10)))))</f>
        <v>#VALUE!</v>
      </c>
      <c r="AL93" s="203" t="e">
        <f>IF($S93="",IF(AND(積算水温計算!AL188=FALSE,積算水温計算!AM188=FALSE),"",IF(AND(積算水温計算!AL188=FALSE,積算水温計算!AM188=TRUE),$N93,IF(AK93&gt;=$O93,"",IF(AK93*$P93*(1.010145+0.002345*AL$5)^10&gt;$O93,$O93,AK93*$P93*(1.010145+0.002345*AL$5)^10)))),IF(AL$6&lt;$BB93,"",IF(AL$6=$BB93,$T93,IF(AK93&gt;=$O93,"",IF(AK93*$P93*(1.010145+0.002345*AL$5)^10&gt;$O93,$O93,AK93*$P93*(1.010145+0.002345*AL$5)^10)))))</f>
        <v>#VALUE!</v>
      </c>
      <c r="AM93" s="203" t="e">
        <f>IF($S93="",IF(AND(積算水温計算!AM188=FALSE,積算水温計算!AN188=FALSE),"",IF(AND(積算水温計算!AM188=FALSE,積算水温計算!AN188=TRUE),$N93,IF(AL93&gt;=$O93,"",IF(AL93*$P93*(1.010145+0.002345*AM$5)^10&gt;$O93,$O93,AL93*$P93*(1.010145+0.002345*AM$5)^10)))),IF(AM$6&lt;$BB93,"",IF(AM$6=$BB93,$T93,IF(AL93&gt;=$O93,"",IF(AL93*$P93*(1.010145+0.002345*AM$5)^10&gt;$O93,$O93,AL93*$P93*(1.010145+0.002345*AM$5)^10)))))</f>
        <v>#VALUE!</v>
      </c>
      <c r="AN93" s="203" t="e">
        <f>IF($S93="",IF(AND(積算水温計算!AN188=FALSE,積算水温計算!AO188=FALSE),"",IF(AND(積算水温計算!AN188=FALSE,積算水温計算!AO188=TRUE),$N93,IF(AM93&gt;=$O93,"",IF(AM93*$P93*(1.010145+0.002345*AN$5)^10&gt;$O93,$O93,AM93*$P93*(1.010145+0.002345*AN$5)^10)))),IF(AN$6&lt;$BB93,"",IF(AN$6=$BB93,$T93,IF(AM93&gt;=$O93,"",IF(AM93*$P93*(1.010145+0.002345*AN$5)^10&gt;$O93,$O93,AM93*$P93*(1.010145+0.002345*AN$5)^10)))))</f>
        <v>#VALUE!</v>
      </c>
      <c r="AO93" s="203" t="e">
        <f>IF($S93="",IF(AND(積算水温計算!AO188=FALSE,積算水温計算!AP188=FALSE),"",IF(AND(積算水温計算!AO188=FALSE,積算水温計算!AP188=TRUE),$N93,IF(AN93&gt;=$O93,"",IF(AN93*$P93*(1.010145+0.002345*AO$5)^10&gt;$O93,$O93,AN93*$P93*(1.010145+0.002345*AO$5)^10)))),IF(AO$6&lt;$BB93,"",IF(AO$6=$BB93,$T93,IF(AN93&gt;=$O93,"",IF(AN93*$P93*(1.010145+0.002345*AO$5)^10&gt;$O93,$O93,AN93*$P93*(1.010145+0.002345*AO$5)^10)))))</f>
        <v>#VALUE!</v>
      </c>
      <c r="AP93" s="203" t="e">
        <f>IF($S93="",IF(AND(積算水温計算!AP188=FALSE,積算水温計算!AQ188=FALSE),"",IF(AND(積算水温計算!AP188=FALSE,積算水温計算!AQ188=TRUE),$N93,IF(AO93&gt;=$O93,"",IF(AO93*$P93*(1.010145+0.002345*AP$5)^10&gt;$O93,$O93,AO93*$P93*(1.010145+0.002345*AP$5)^10)))),IF(AP$6&lt;$BB93,"",IF(AP$6=$BB93,$T93,IF(AO93&gt;=$O93,"",IF(AO93*$P93*(1.010145+0.002345*AP$5)^10&gt;$O93,$O93,AO93*$P93*(1.010145+0.002345*AP$5)^10)))))</f>
        <v>#VALUE!</v>
      </c>
      <c r="AQ93" s="204" t="e">
        <f>IF($S93="",IF(AND(積算水温計算!AQ188=FALSE,積算水温計算!AR188=FALSE),"",IF(AND(積算水温計算!AQ188=FALSE,積算水温計算!AR188=TRUE),$N93,IF(AP93&gt;=$O93,"",IF(AP93*$P93*(1.010145+0.002345*AQ$5)^10&gt;$O93,$O93,AP93*$P93*(1.010145+0.002345*AQ$5)^10)))),IF(AQ$6&lt;$BB93,"",IF(AQ$6=$BB93,$T93,IF(AP93&gt;=$O93,"",IF(AP93*$P93*(1.010145+0.002345*AQ$5)^10&gt;$O93,$O93,AP93*$P93*(1.010145+0.002345*AQ$5)^10)))))</f>
        <v>#VALUE!</v>
      </c>
      <c r="AR93" s="205" t="e">
        <f>IF($S93="",IF(AND(積算水温計算!AR188=FALSE,積算水温計算!AS188=FALSE),"",IF(AND(積算水温計算!AR188=FALSE,積算水温計算!AS188=TRUE),$N93,IF(AQ93&gt;=$O93,"",IF(AQ93*$P93*(1.010145+0.002345*AR$5)^10&gt;$O93,$O93,AQ93*$P93*(1.010145+0.002345*AR$5)^10)))),IF(AR$6&lt;$BB93,"",IF(AR$6=$BB93,$T93,IF(AQ93&gt;=$O93,"",IF(AQ93*$P93*(1.010145+0.002345*AR$5)^10&gt;$O93,$O93,AQ93*$P93*(1.010145+0.002345*AR$5)^10)))))</f>
        <v>#VALUE!</v>
      </c>
      <c r="AS93" s="203" t="e">
        <f>IF($S93="",IF(AND(積算水温計算!AS188=FALSE,積算水温計算!AT188=FALSE),"",IF(AND(積算水温計算!AS188=FALSE,積算水温計算!AT188=TRUE),$N93,IF(AR93&gt;=$O93,"",IF(AR93*$P93*(1.010145+0.002345*AS$5)^10&gt;$O93,$O93,AR93*$P93*(1.010145+0.002345*AS$5)^10)))),IF(AS$6&lt;$BB93,"",IF(AS$6=$BB93,$T93,IF(AR93&gt;=$O93,"",IF(AR93*$P93*(1.010145+0.002345*AS$5)^10&gt;$O93,$O93,AR93*$P93*(1.010145+0.002345*AS$5)^10)))))</f>
        <v>#VALUE!</v>
      </c>
      <c r="AT93" s="203" t="e">
        <f>IF($S93="",IF(AND(積算水温計算!AT188=FALSE,積算水温計算!AU188=FALSE),"",IF(AND(積算水温計算!AT188=FALSE,積算水温計算!AU188=TRUE),$N93,IF(AS93&gt;=$O93,"",IF(AS93*$P93*(1.010145+0.002345*AT$5)^10&gt;$O93,$O93,AS93*$P93*(1.010145+0.002345*AT$5)^10)))),IF(AT$6&lt;$BB93,"",IF(AT$6=$BB93,$T93,IF(AS93&gt;=$O93,"",IF(AS93*$P93*(1.010145+0.002345*AT$5)^10&gt;$O93,$O93,AS93*$P93*(1.010145+0.002345*AT$5)^10)))))</f>
        <v>#VALUE!</v>
      </c>
      <c r="AU93" s="203" t="e">
        <f>IF($S93="",IF(AND(積算水温計算!AU188=FALSE,積算水温計算!AV188=FALSE),"",IF(AND(積算水温計算!AU188=FALSE,積算水温計算!AV188=TRUE),$N93,IF(AT93&gt;=$O93,"",IF(AT93*$P93*(1.010145+0.002345*AU$5)^10&gt;$O93,$O93,AT93*$P93*(1.010145+0.002345*AU$5)^10)))),IF(AU$6&lt;$BB93,"",IF(AU$6=$BB93,$T93,IF(AT93&gt;=$O93,"",IF(AT93*$P93*(1.010145+0.002345*AU$5)^10&gt;$O93,$O93,AT93*$P93*(1.010145+0.002345*AU$5)^10)))))</f>
        <v>#VALUE!</v>
      </c>
      <c r="AV93" s="203" t="e">
        <f>IF($S93="",IF(AND(積算水温計算!AV188=FALSE,積算水温計算!AW188=FALSE),"",IF(AND(積算水温計算!AV188=FALSE,積算水温計算!AW188=TRUE),$N93,IF(AU93&gt;=$O93,"",IF(AU93*$P93*(1.010145+0.002345*AV$5)^10&gt;$O93,$O93,AU93*$P93*(1.010145+0.002345*AV$5)^10)))),IF(AV$6&lt;$BB93,"",IF(AV$6=$BB93,$T93,IF(AU93&gt;=$O93,"",IF(AU93*$P93*(1.010145+0.002345*AV$5)^10&gt;$O93,$O93,AU93*$P93*(1.010145+0.002345*AV$5)^10)))))</f>
        <v>#VALUE!</v>
      </c>
      <c r="AW93" s="206" t="e">
        <f>IF($S93="",IF(AND(積算水温計算!AW188=FALSE,積算水温計算!AX188=FALSE),"",IF(AND(積算水温計算!AW188=FALSE,積算水温計算!AX188=TRUE),$N93,IF(AV93&gt;=$O93,"",IF(AV93*$P93*(1.010145+0.002345*AW$5)^10&gt;$O93,$O93,AV93*$P93*(1.010145+0.002345*AW$5)^10)))),IF(AW$6&lt;$BB93,"",IF(AW$6=$BB93,$T93,IF(AV93&gt;=$O93,"",IF(AV93*$P93*(1.010145+0.002345*AW$5)^10&gt;$O93,$O93,AV93*$P93*(1.010145+0.002345*AW$5)^10)))))</f>
        <v>#VALUE!</v>
      </c>
      <c r="AX93" s="207" t="e">
        <f>IF($S93="",IF(AND(積算水温計算!AX188=FALSE,積算水温計算!AY188=FALSE),"",IF(AND(積算水温計算!AX188=FALSE,積算水温計算!AY188=TRUE),$N93,IF(AW93&gt;=$O93,"",IF(AW93*$P93*(1.010145+0.002345*AX$5)^10&gt;$O93,$O93,AW93*$P93*(1.010145+0.002345*AX$5)^10)))),IF(AX$6&lt;$BB93,"",IF(AX$6=$BB93,$T93,IF(AW93&gt;=$O93,"",IF(AW93*$P93*(1.010145+0.002345*AX$5)^10&gt;$O93,$O93,AW93*$P93*(1.010145+0.002345*AX$5)^10)))))</f>
        <v>#VALUE!</v>
      </c>
      <c r="AY93" s="203" t="e">
        <f>IF($S93="",IF(AND(積算水温計算!AY188=FALSE,積算水温計算!AZ188=FALSE),"",IF(AND(積算水温計算!AY188=FALSE,積算水温計算!AZ188=TRUE),$N93,IF(AX93&gt;=$O93,"",IF(AX93*$P93*(1.010145+0.002345*AY$5)^10&gt;$O93,$O93,AX93*$P93*(1.010145+0.002345*AY$5)^10)))),IF(AY$6&lt;$BB93,"",IF(AY$6=$BB93,$T93,IF(AX93&gt;=$O93,"",IF(AX93*$P93*(1.010145+0.002345*AY$5)^10&gt;$O93,$O93,AX93*$P93*(1.010145+0.002345*AY$5)^10)))))</f>
        <v>#VALUE!</v>
      </c>
      <c r="AZ93" s="170" t="str">
        <f t="shared" si="6"/>
        <v/>
      </c>
      <c r="BA93" s="170" t="str">
        <f t="shared" si="7"/>
        <v/>
      </c>
      <c r="BB93" s="170" t="str">
        <f t="shared" si="8"/>
        <v/>
      </c>
      <c r="BC93" s="170" t="str">
        <f t="shared" si="9"/>
        <v/>
      </c>
    </row>
    <row r="94" spans="1:55" x14ac:dyDescent="0.4">
      <c r="A94" s="171" t="str">
        <f>IF(●入力フォーム!A94="","",●入力フォーム!A94)</f>
        <v/>
      </c>
      <c r="B94" s="197" t="str">
        <f>IF(●入力フォーム!B94="","",●入力フォーム!B94)</f>
        <v/>
      </c>
      <c r="C94" s="198" t="str">
        <f>IF(●入力フォーム!C94="","",●入力フォーム!C94)</f>
        <v/>
      </c>
      <c r="D94" s="198" t="str">
        <f>IF(●入力フォーム!D94="","",●入力フォーム!D94)</f>
        <v/>
      </c>
      <c r="E94" s="199" t="str">
        <f>IF(●入力フォーム!E94="","",●入力フォーム!E94)</f>
        <v/>
      </c>
      <c r="F94" s="198" t="str">
        <f>IF(●入力フォーム!F94="","",●入力フォーム!F94)</f>
        <v/>
      </c>
      <c r="G94" s="200" t="str">
        <f>IF(●入力フォーム!G94="","",●入力フォーム!G94)</f>
        <v/>
      </c>
      <c r="H94" s="200" t="str">
        <f>IF(●入力フォーム!H94="","",●入力フォーム!H94)</f>
        <v/>
      </c>
      <c r="I94" s="200" t="str">
        <f>IF(●入力フォーム!I94="","",●入力フォーム!I94)</f>
        <v/>
      </c>
      <c r="J94" s="171" t="str">
        <f>IF(●入力フォーム!J94="","",●入力フォーム!J94)</f>
        <v/>
      </c>
      <c r="K94" s="171" t="str">
        <f>IF(●入力フォーム!K94="","",●入力フォーム!K94)</f>
        <v/>
      </c>
      <c r="L94" s="170" t="str">
        <f>IF(●入力フォーム!L94="","",●入力フォーム!L94)</f>
        <v/>
      </c>
      <c r="M94" s="170">
        <f>IF(●入力フォーム!M94="","",●入力フォーム!M94)</f>
        <v>960</v>
      </c>
      <c r="N94" s="201">
        <f>IF(●入力フォーム!N94="","",●入力フォーム!N94)</f>
        <v>0.4</v>
      </c>
      <c r="O94" s="201">
        <f>IF(●入力フォーム!O94="","",●入力フォーム!O94)</f>
        <v>1.3</v>
      </c>
      <c r="P94" s="201">
        <f>IF(●入力フォーム!P94="","",●入力フォーム!P94)</f>
        <v>1</v>
      </c>
      <c r="Q94" s="202" t="str">
        <f>IF(●入力フォーム!Q94="","",●入力フォーム!Q94)</f>
        <v/>
      </c>
      <c r="R94" s="170" t="str">
        <f>IF(●入力フォーム!R94="","",●入力フォーム!R94)</f>
        <v/>
      </c>
      <c r="S94" s="171" t="str">
        <f>IF(●入力フォーム!S94="","",●入力フォーム!S94)</f>
        <v/>
      </c>
      <c r="T94" s="170" t="str">
        <f>IF(●入力フォーム!T94="","",●入力フォーム!T94)</f>
        <v/>
      </c>
      <c r="U94" s="171" t="str">
        <f>IF(●入力フォーム!U94="","",●入力フォーム!U94)</f>
        <v/>
      </c>
      <c r="V94" s="201" t="str">
        <f t="shared" si="10"/>
        <v/>
      </c>
      <c r="W94" s="170" t="str">
        <f>IF(●入力フォーム!W94="","",●入力フォーム!W94)</f>
        <v/>
      </c>
      <c r="X94" s="203"/>
      <c r="Y94" s="203" t="e">
        <f>IF($S94="",IF(AND(積算水温計算!Y189=FALSE,積算水温計算!Z189=FALSE),"",IF(AND(積算水温計算!Y189=FALSE,積算水温計算!Z189=TRUE),$N94,IF(X94&gt;=$O94,"",IF(X94*$P94*(1.010145+0.002345*Y$5)^10&gt;$O94,$O94,X94*$P94*(1.010145+0.002345*Y$5)^10)))),IF(Y$6&lt;$BB94,"",IF(Y$6=$BB94,$T94,IF(X94&gt;=$O94,"",IF(X94*$P94*(1.010145+0.002345*Y$5)^10&gt;$O94,$O94,X94*$P94*(1.010145+0.002345*Y$5)^10)))))</f>
        <v>#VALUE!</v>
      </c>
      <c r="Z94" s="203" t="e">
        <f>IF($S94="",IF(AND(積算水温計算!Z189=FALSE,積算水温計算!AA189=FALSE),"",IF(AND(積算水温計算!Z189=FALSE,積算水温計算!AA189=TRUE),$N94,IF(Y94&gt;=$O94,"",IF(Y94*$P94*(1.010145+0.002345*Z$5)^10&gt;$O94,$O94,Y94*$P94*(1.010145+0.002345*Z$5)^10)))),IF(Z$6&lt;$BB94,"",IF(Z$6=$BB94,$T94,IF(Y94&gt;=$O94,"",IF(Y94*$P94*(1.010145+0.002345*Z$5)^10&gt;$O94,$O94,Y94*$P94*(1.010145+0.002345*Z$5)^10)))))</f>
        <v>#VALUE!</v>
      </c>
      <c r="AA94" s="203" t="e">
        <f>IF($S94="",IF(AND(積算水温計算!AA189=FALSE,積算水温計算!AB189=FALSE),"",IF(AND(積算水温計算!AA189=FALSE,積算水温計算!AB189=TRUE),$N94,IF(Z94&gt;=$O94,"",IF(Z94*$P94*(1.010145+0.002345*AA$5)^10&gt;$O94,$O94,Z94*$P94*(1.010145+0.002345*AA$5)^10)))),IF(AA$6&lt;$BB94,"",IF(AA$6=$BB94,$T94,IF(Z94&gt;=$O94,"",IF(Z94*$P94*(1.010145+0.002345*AA$5)^10&gt;$O94,$O94,Z94*$P94*(1.010145+0.002345*AA$5)^10)))))</f>
        <v>#VALUE!</v>
      </c>
      <c r="AB94" s="203" t="e">
        <f>IF($S94="",IF(AND(積算水温計算!AB189=FALSE,積算水温計算!AC189=FALSE),"",IF(AND(積算水温計算!AB189=FALSE,積算水温計算!AC189=TRUE),$N94,IF(AA94&gt;=$O94,"",IF(AA94*$P94*(1.010145+0.002345*AB$5)^10&gt;$O94,$O94,AA94*$P94*(1.010145+0.002345*AB$5)^10)))),IF(AB$6&lt;$BB94,"",IF(AB$6=$BB94,$T94,IF(AA94&gt;=$O94,"",IF(AA94*$P94*(1.010145+0.002345*AB$5)^10&gt;$O94,$O94,AA94*$P94*(1.010145+0.002345*AB$5)^10)))))</f>
        <v>#VALUE!</v>
      </c>
      <c r="AC94" s="203" t="e">
        <f>IF($S94="",IF(AND(積算水温計算!AC189=FALSE,積算水温計算!AD189=FALSE),"",IF(AND(積算水温計算!AC189=FALSE,積算水温計算!AD189=TRUE),$N94,IF(AB94&gt;=$O94,"",IF(AB94*$P94*(1.010145+0.002345*AC$5)^10&gt;$O94,$O94,AB94*$P94*(1.010145+0.002345*AC$5)^10)))),IF(AC$6&lt;$BB94,"",IF(AC$6=$BB94,$T94,IF(AB94&gt;=$O94,"",IF(AB94*$P94*(1.010145+0.002345*AC$5)^10&gt;$O94,$O94,AB94*$P94*(1.010145+0.002345*AC$5)^10)))))</f>
        <v>#VALUE!</v>
      </c>
      <c r="AD94" s="203" t="e">
        <f>IF($S94="",IF(AND(積算水温計算!AD189=FALSE,積算水温計算!AE189=FALSE),"",IF(AND(積算水温計算!AD189=FALSE,積算水温計算!AE189=TRUE),$N94,IF(AC94&gt;=$O94,"",IF(AC94*$P94*(1.010145+0.002345*AD$5)^10&gt;$O94,$O94,AC94*$P94*(1.010145+0.002345*AD$5)^10)))),IF(AD$6&lt;$BB94,"",IF(AD$6=$BB94,$T94,IF(AC94&gt;=$O94,"",IF(AC94*$P94*(1.010145+0.002345*AD$5)^10&gt;$O94,$O94,AC94*$P94*(1.010145+0.002345*AD$5)^10)))))</f>
        <v>#VALUE!</v>
      </c>
      <c r="AE94" s="203" t="e">
        <f>IF($S94="",IF(AND(積算水温計算!AE189=FALSE,積算水温計算!AF189=FALSE),"",IF(AND(積算水温計算!AE189=FALSE,積算水温計算!AF189=TRUE),$N94,IF(AD94&gt;=$O94,"",IF(AD94*$P94*(1.010145+0.002345*AE$5)^10&gt;$O94,$O94,AD94*$P94*(1.010145+0.002345*AE$5)^10)))),IF(AE$6&lt;$BB94,"",IF(AE$6=$BB94,$T94,IF(AD94&gt;=$O94,"",IF(AD94*$P94*(1.010145+0.002345*AE$5)^10&gt;$O94,$O94,AD94*$P94*(1.010145+0.002345*AE$5)^10)))))</f>
        <v>#VALUE!</v>
      </c>
      <c r="AF94" s="203" t="e">
        <f>IF($S94="",IF(AND(積算水温計算!AF189=FALSE,積算水温計算!AG189=FALSE),"",IF(AND(積算水温計算!AF189=FALSE,積算水温計算!AG189=TRUE),$N94,IF(AE94&gt;=$O94,"",IF(AE94*$P94*(1.010145+0.002345*AF$5)^10&gt;$O94,$O94,AE94*$P94*(1.010145+0.002345*AF$5)^10)))),IF(AF$6&lt;$BB94,"",IF(AF$6=$BB94,$T94,IF(AE94&gt;=$O94,"",IF(AE94*$P94*(1.010145+0.002345*AF$5)^10&gt;$O94,$O94,AE94*$P94*(1.010145+0.002345*AF$5)^10)))))</f>
        <v>#VALUE!</v>
      </c>
      <c r="AG94" s="203" t="e">
        <f>IF($S94="",IF(AND(積算水温計算!AG189=FALSE,積算水温計算!AH189=FALSE),"",IF(AND(積算水温計算!AG189=FALSE,積算水温計算!AH189=TRUE),$N94,IF(AF94&gt;=$O94,"",IF(AF94*$P94*(1.010145+0.002345*AG$5)^10&gt;$O94,$O94,AF94*$P94*(1.010145+0.002345*AG$5)^10)))),IF(AG$6&lt;$BB94,"",IF(AG$6=$BB94,$T94,IF(AF94&gt;=$O94,"",IF(AF94*$P94*(1.010145+0.002345*AG$5)^10&gt;$O94,$O94,AF94*$P94*(1.010145+0.002345*AG$5)^10)))))</f>
        <v>#VALUE!</v>
      </c>
      <c r="AH94" s="203" t="e">
        <f>IF($S94="",IF(AND(積算水温計算!AH189=FALSE,積算水温計算!AI189=FALSE),"",IF(AND(積算水温計算!AH189=FALSE,積算水温計算!AI189=TRUE),$N94,IF(AG94&gt;=$O94,"",IF(AG94*$P94*(1.010145+0.002345*AH$5)^10&gt;$O94,$O94,AG94*$P94*(1.010145+0.002345*AH$5)^10)))),IF(AH$6&lt;$BB94,"",IF(AH$6=$BB94,$T94,IF(AG94&gt;=$O94,"",IF(AG94*$P94*(1.010145+0.002345*AH$5)^10&gt;$O94,$O94,AG94*$P94*(1.010145+0.002345*AH$5)^10)))))</f>
        <v>#VALUE!</v>
      </c>
      <c r="AI94" s="203" t="e">
        <f>IF($S94="",IF(AND(積算水温計算!AI189=FALSE,積算水温計算!AJ189=FALSE),"",IF(AND(積算水温計算!AI189=FALSE,積算水温計算!AJ189=TRUE),$N94,IF(AH94&gt;=$O94,"",IF(AH94*$P94*(1.010145+0.002345*AI$5)^10&gt;$O94,$O94,AH94*$P94*(1.010145+0.002345*AI$5)^10)))),IF(AI$6&lt;$BB94,"",IF(AI$6=$BB94,$T94,IF(AH94&gt;=$O94,"",IF(AH94*$P94*(1.010145+0.002345*AI$5)^10&gt;$O94,$O94,AH94*$P94*(1.010145+0.002345*AI$5)^10)))))</f>
        <v>#VALUE!</v>
      </c>
      <c r="AJ94" s="203" t="e">
        <f>IF($S94="",IF(AND(積算水温計算!AJ189=FALSE,積算水温計算!AK189=FALSE),"",IF(AND(積算水温計算!AJ189=FALSE,積算水温計算!AK189=TRUE),$N94,IF(AI94&gt;=$O94,"",IF(AI94*$P94*(1.010145+0.002345*AJ$5)^10&gt;$O94,$O94,AI94*$P94*(1.010145+0.002345*AJ$5)^10)))),IF(AJ$6&lt;$BB94,"",IF(AJ$6=$BB94,$T94,IF(AI94&gt;=$O94,"",IF(AI94*$P94*(1.010145+0.002345*AJ$5)^10&gt;$O94,$O94,AI94*$P94*(1.010145+0.002345*AJ$5)^10)))))</f>
        <v>#VALUE!</v>
      </c>
      <c r="AK94" s="203" t="e">
        <f>IF($S94="",IF(AND(積算水温計算!AK189=FALSE,積算水温計算!AL189=FALSE),"",IF(AND(積算水温計算!AK189=FALSE,積算水温計算!AL189=TRUE),$N94,IF(AJ94&gt;=$O94,"",IF(AJ94*$P94*(1.010145+0.002345*AK$5)^10&gt;$O94,$O94,AJ94*$P94*(1.010145+0.002345*AK$5)^10)))),IF(AK$6&lt;$BB94,"",IF(AK$6=$BB94,$T94,IF(AJ94&gt;=$O94,"",IF(AJ94*$P94*(1.010145+0.002345*AK$5)^10&gt;$O94,$O94,AJ94*$P94*(1.010145+0.002345*AK$5)^10)))))</f>
        <v>#VALUE!</v>
      </c>
      <c r="AL94" s="203" t="e">
        <f>IF($S94="",IF(AND(積算水温計算!AL189=FALSE,積算水温計算!AM189=FALSE),"",IF(AND(積算水温計算!AL189=FALSE,積算水温計算!AM189=TRUE),$N94,IF(AK94&gt;=$O94,"",IF(AK94*$P94*(1.010145+0.002345*AL$5)^10&gt;$O94,$O94,AK94*$P94*(1.010145+0.002345*AL$5)^10)))),IF(AL$6&lt;$BB94,"",IF(AL$6=$BB94,$T94,IF(AK94&gt;=$O94,"",IF(AK94*$P94*(1.010145+0.002345*AL$5)^10&gt;$O94,$O94,AK94*$P94*(1.010145+0.002345*AL$5)^10)))))</f>
        <v>#VALUE!</v>
      </c>
      <c r="AM94" s="203" t="e">
        <f>IF($S94="",IF(AND(積算水温計算!AM189=FALSE,積算水温計算!AN189=FALSE),"",IF(AND(積算水温計算!AM189=FALSE,積算水温計算!AN189=TRUE),$N94,IF(AL94&gt;=$O94,"",IF(AL94*$P94*(1.010145+0.002345*AM$5)^10&gt;$O94,$O94,AL94*$P94*(1.010145+0.002345*AM$5)^10)))),IF(AM$6&lt;$BB94,"",IF(AM$6=$BB94,$T94,IF(AL94&gt;=$O94,"",IF(AL94*$P94*(1.010145+0.002345*AM$5)^10&gt;$O94,$O94,AL94*$P94*(1.010145+0.002345*AM$5)^10)))))</f>
        <v>#VALUE!</v>
      </c>
      <c r="AN94" s="203" t="e">
        <f>IF($S94="",IF(AND(積算水温計算!AN189=FALSE,積算水温計算!AO189=FALSE),"",IF(AND(積算水温計算!AN189=FALSE,積算水温計算!AO189=TRUE),$N94,IF(AM94&gt;=$O94,"",IF(AM94*$P94*(1.010145+0.002345*AN$5)^10&gt;$O94,$O94,AM94*$P94*(1.010145+0.002345*AN$5)^10)))),IF(AN$6&lt;$BB94,"",IF(AN$6=$BB94,$T94,IF(AM94&gt;=$O94,"",IF(AM94*$P94*(1.010145+0.002345*AN$5)^10&gt;$O94,$O94,AM94*$P94*(1.010145+0.002345*AN$5)^10)))))</f>
        <v>#VALUE!</v>
      </c>
      <c r="AO94" s="203" t="e">
        <f>IF($S94="",IF(AND(積算水温計算!AO189=FALSE,積算水温計算!AP189=FALSE),"",IF(AND(積算水温計算!AO189=FALSE,積算水温計算!AP189=TRUE),$N94,IF(AN94&gt;=$O94,"",IF(AN94*$P94*(1.010145+0.002345*AO$5)^10&gt;$O94,$O94,AN94*$P94*(1.010145+0.002345*AO$5)^10)))),IF(AO$6&lt;$BB94,"",IF(AO$6=$BB94,$T94,IF(AN94&gt;=$O94,"",IF(AN94*$P94*(1.010145+0.002345*AO$5)^10&gt;$O94,$O94,AN94*$P94*(1.010145+0.002345*AO$5)^10)))))</f>
        <v>#VALUE!</v>
      </c>
      <c r="AP94" s="203" t="e">
        <f>IF($S94="",IF(AND(積算水温計算!AP189=FALSE,積算水温計算!AQ189=FALSE),"",IF(AND(積算水温計算!AP189=FALSE,積算水温計算!AQ189=TRUE),$N94,IF(AO94&gt;=$O94,"",IF(AO94*$P94*(1.010145+0.002345*AP$5)^10&gt;$O94,$O94,AO94*$P94*(1.010145+0.002345*AP$5)^10)))),IF(AP$6&lt;$BB94,"",IF(AP$6=$BB94,$T94,IF(AO94&gt;=$O94,"",IF(AO94*$P94*(1.010145+0.002345*AP$5)^10&gt;$O94,$O94,AO94*$P94*(1.010145+0.002345*AP$5)^10)))))</f>
        <v>#VALUE!</v>
      </c>
      <c r="AQ94" s="204" t="e">
        <f>IF($S94="",IF(AND(積算水温計算!AQ189=FALSE,積算水温計算!AR189=FALSE),"",IF(AND(積算水温計算!AQ189=FALSE,積算水温計算!AR189=TRUE),$N94,IF(AP94&gt;=$O94,"",IF(AP94*$P94*(1.010145+0.002345*AQ$5)^10&gt;$O94,$O94,AP94*$P94*(1.010145+0.002345*AQ$5)^10)))),IF(AQ$6&lt;$BB94,"",IF(AQ$6=$BB94,$T94,IF(AP94&gt;=$O94,"",IF(AP94*$P94*(1.010145+0.002345*AQ$5)^10&gt;$O94,$O94,AP94*$P94*(1.010145+0.002345*AQ$5)^10)))))</f>
        <v>#VALUE!</v>
      </c>
      <c r="AR94" s="205" t="e">
        <f>IF($S94="",IF(AND(積算水温計算!AR189=FALSE,積算水温計算!AS189=FALSE),"",IF(AND(積算水温計算!AR189=FALSE,積算水温計算!AS189=TRUE),$N94,IF(AQ94&gt;=$O94,"",IF(AQ94*$P94*(1.010145+0.002345*AR$5)^10&gt;$O94,$O94,AQ94*$P94*(1.010145+0.002345*AR$5)^10)))),IF(AR$6&lt;$BB94,"",IF(AR$6=$BB94,$T94,IF(AQ94&gt;=$O94,"",IF(AQ94*$P94*(1.010145+0.002345*AR$5)^10&gt;$O94,$O94,AQ94*$P94*(1.010145+0.002345*AR$5)^10)))))</f>
        <v>#VALUE!</v>
      </c>
      <c r="AS94" s="203" t="e">
        <f>IF($S94="",IF(AND(積算水温計算!AS189=FALSE,積算水温計算!AT189=FALSE),"",IF(AND(積算水温計算!AS189=FALSE,積算水温計算!AT189=TRUE),$N94,IF(AR94&gt;=$O94,"",IF(AR94*$P94*(1.010145+0.002345*AS$5)^10&gt;$O94,$O94,AR94*$P94*(1.010145+0.002345*AS$5)^10)))),IF(AS$6&lt;$BB94,"",IF(AS$6=$BB94,$T94,IF(AR94&gt;=$O94,"",IF(AR94*$P94*(1.010145+0.002345*AS$5)^10&gt;$O94,$O94,AR94*$P94*(1.010145+0.002345*AS$5)^10)))))</f>
        <v>#VALUE!</v>
      </c>
      <c r="AT94" s="203" t="e">
        <f>IF($S94="",IF(AND(積算水温計算!AT189=FALSE,積算水温計算!AU189=FALSE),"",IF(AND(積算水温計算!AT189=FALSE,積算水温計算!AU189=TRUE),$N94,IF(AS94&gt;=$O94,"",IF(AS94*$P94*(1.010145+0.002345*AT$5)^10&gt;$O94,$O94,AS94*$P94*(1.010145+0.002345*AT$5)^10)))),IF(AT$6&lt;$BB94,"",IF(AT$6=$BB94,$T94,IF(AS94&gt;=$O94,"",IF(AS94*$P94*(1.010145+0.002345*AT$5)^10&gt;$O94,$O94,AS94*$P94*(1.010145+0.002345*AT$5)^10)))))</f>
        <v>#VALUE!</v>
      </c>
      <c r="AU94" s="203" t="e">
        <f>IF($S94="",IF(AND(積算水温計算!AU189=FALSE,積算水温計算!AV189=FALSE),"",IF(AND(積算水温計算!AU189=FALSE,積算水温計算!AV189=TRUE),$N94,IF(AT94&gt;=$O94,"",IF(AT94*$P94*(1.010145+0.002345*AU$5)^10&gt;$O94,$O94,AT94*$P94*(1.010145+0.002345*AU$5)^10)))),IF(AU$6&lt;$BB94,"",IF(AU$6=$BB94,$T94,IF(AT94&gt;=$O94,"",IF(AT94*$P94*(1.010145+0.002345*AU$5)^10&gt;$O94,$O94,AT94*$P94*(1.010145+0.002345*AU$5)^10)))))</f>
        <v>#VALUE!</v>
      </c>
      <c r="AV94" s="203" t="e">
        <f>IF($S94="",IF(AND(積算水温計算!AV189=FALSE,積算水温計算!AW189=FALSE),"",IF(AND(積算水温計算!AV189=FALSE,積算水温計算!AW189=TRUE),$N94,IF(AU94&gt;=$O94,"",IF(AU94*$P94*(1.010145+0.002345*AV$5)^10&gt;$O94,$O94,AU94*$P94*(1.010145+0.002345*AV$5)^10)))),IF(AV$6&lt;$BB94,"",IF(AV$6=$BB94,$T94,IF(AU94&gt;=$O94,"",IF(AU94*$P94*(1.010145+0.002345*AV$5)^10&gt;$O94,$O94,AU94*$P94*(1.010145+0.002345*AV$5)^10)))))</f>
        <v>#VALUE!</v>
      </c>
      <c r="AW94" s="206" t="e">
        <f>IF($S94="",IF(AND(積算水温計算!AW189=FALSE,積算水温計算!AX189=FALSE),"",IF(AND(積算水温計算!AW189=FALSE,積算水温計算!AX189=TRUE),$N94,IF(AV94&gt;=$O94,"",IF(AV94*$P94*(1.010145+0.002345*AW$5)^10&gt;$O94,$O94,AV94*$P94*(1.010145+0.002345*AW$5)^10)))),IF(AW$6&lt;$BB94,"",IF(AW$6=$BB94,$T94,IF(AV94&gt;=$O94,"",IF(AV94*$P94*(1.010145+0.002345*AW$5)^10&gt;$O94,$O94,AV94*$P94*(1.010145+0.002345*AW$5)^10)))))</f>
        <v>#VALUE!</v>
      </c>
      <c r="AX94" s="207" t="e">
        <f>IF($S94="",IF(AND(積算水温計算!AX189=FALSE,積算水温計算!AY189=FALSE),"",IF(AND(積算水温計算!AX189=FALSE,積算水温計算!AY189=TRUE),$N94,IF(AW94&gt;=$O94,"",IF(AW94*$P94*(1.010145+0.002345*AX$5)^10&gt;$O94,$O94,AW94*$P94*(1.010145+0.002345*AX$5)^10)))),IF(AX$6&lt;$BB94,"",IF(AX$6=$BB94,$T94,IF(AW94&gt;=$O94,"",IF(AW94*$P94*(1.010145+0.002345*AX$5)^10&gt;$O94,$O94,AW94*$P94*(1.010145+0.002345*AX$5)^10)))))</f>
        <v>#VALUE!</v>
      </c>
      <c r="AY94" s="203" t="e">
        <f>IF($S94="",IF(AND(積算水温計算!AY189=FALSE,積算水温計算!AZ189=FALSE),"",IF(AND(積算水温計算!AY189=FALSE,積算水温計算!AZ189=TRUE),$N94,IF(AX94&gt;=$O94,"",IF(AX94*$P94*(1.010145+0.002345*AY$5)^10&gt;$O94,$O94,AX94*$P94*(1.010145+0.002345*AY$5)^10)))),IF(AY$6&lt;$BB94,"",IF(AY$6=$BB94,$T94,IF(AX94&gt;=$O94,"",IF(AX94*$P94*(1.010145+0.002345*AY$5)^10&gt;$O94,$O94,AX94*$P94*(1.010145+0.002345*AY$5)^10)))))</f>
        <v>#VALUE!</v>
      </c>
      <c r="AZ94" s="170" t="str">
        <f t="shared" si="6"/>
        <v/>
      </c>
      <c r="BA94" s="170" t="str">
        <f t="shared" si="7"/>
        <v/>
      </c>
      <c r="BB94" s="170" t="str">
        <f t="shared" si="8"/>
        <v/>
      </c>
      <c r="BC94" s="170" t="str">
        <f t="shared" si="9"/>
        <v/>
      </c>
    </row>
    <row r="95" spans="1:55" x14ac:dyDescent="0.4">
      <c r="A95" s="171" t="str">
        <f>IF(●入力フォーム!A95="","",●入力フォーム!A95)</f>
        <v/>
      </c>
      <c r="B95" s="197" t="str">
        <f>IF(●入力フォーム!B95="","",●入力フォーム!B95)</f>
        <v/>
      </c>
      <c r="C95" s="198" t="str">
        <f>IF(●入力フォーム!C95="","",●入力フォーム!C95)</f>
        <v/>
      </c>
      <c r="D95" s="198" t="str">
        <f>IF(●入力フォーム!D95="","",●入力フォーム!D95)</f>
        <v/>
      </c>
      <c r="E95" s="199" t="str">
        <f>IF(●入力フォーム!E95="","",●入力フォーム!E95)</f>
        <v/>
      </c>
      <c r="F95" s="198" t="str">
        <f>IF(●入力フォーム!F95="","",●入力フォーム!F95)</f>
        <v/>
      </c>
      <c r="G95" s="200" t="str">
        <f>IF(●入力フォーム!G95="","",●入力フォーム!G95)</f>
        <v/>
      </c>
      <c r="H95" s="200" t="str">
        <f>IF(●入力フォーム!H95="","",●入力フォーム!H95)</f>
        <v/>
      </c>
      <c r="I95" s="200" t="str">
        <f>IF(●入力フォーム!I95="","",●入力フォーム!I95)</f>
        <v/>
      </c>
      <c r="J95" s="171" t="str">
        <f>IF(●入力フォーム!J95="","",●入力フォーム!J95)</f>
        <v/>
      </c>
      <c r="K95" s="171" t="str">
        <f>IF(●入力フォーム!K95="","",●入力フォーム!K95)</f>
        <v/>
      </c>
      <c r="L95" s="170" t="str">
        <f>IF(●入力フォーム!L95="","",●入力フォーム!L95)</f>
        <v/>
      </c>
      <c r="M95" s="170">
        <f>IF(●入力フォーム!M95="","",●入力フォーム!M95)</f>
        <v>960</v>
      </c>
      <c r="N95" s="201">
        <f>IF(●入力フォーム!N95="","",●入力フォーム!N95)</f>
        <v>0.4</v>
      </c>
      <c r="O95" s="201">
        <f>IF(●入力フォーム!O95="","",●入力フォーム!O95)</f>
        <v>1.3</v>
      </c>
      <c r="P95" s="201">
        <f>IF(●入力フォーム!P95="","",●入力フォーム!P95)</f>
        <v>1</v>
      </c>
      <c r="Q95" s="202" t="str">
        <f>IF(●入力フォーム!Q95="","",●入力フォーム!Q95)</f>
        <v/>
      </c>
      <c r="R95" s="170" t="str">
        <f>IF(●入力フォーム!R95="","",●入力フォーム!R95)</f>
        <v/>
      </c>
      <c r="S95" s="171" t="str">
        <f>IF(●入力フォーム!S95="","",●入力フォーム!S95)</f>
        <v/>
      </c>
      <c r="T95" s="170" t="str">
        <f>IF(●入力フォーム!T95="","",●入力フォーム!T95)</f>
        <v/>
      </c>
      <c r="U95" s="171" t="str">
        <f>IF(●入力フォーム!U95="","",●入力フォーム!U95)</f>
        <v/>
      </c>
      <c r="V95" s="201" t="str">
        <f t="shared" si="10"/>
        <v/>
      </c>
      <c r="W95" s="170" t="str">
        <f>IF(●入力フォーム!W95="","",●入力フォーム!W95)</f>
        <v/>
      </c>
      <c r="X95" s="203"/>
      <c r="Y95" s="203" t="e">
        <f>IF($S95="",IF(AND(積算水温計算!Y190=FALSE,積算水温計算!Z190=FALSE),"",IF(AND(積算水温計算!Y190=FALSE,積算水温計算!Z190=TRUE),$N95,IF(X95&gt;=$O95,"",IF(X95*$P95*(1.010145+0.002345*Y$5)^10&gt;$O95,$O95,X95*$P95*(1.010145+0.002345*Y$5)^10)))),IF(Y$6&lt;$BB95,"",IF(Y$6=$BB95,$T95,IF(X95&gt;=$O95,"",IF(X95*$P95*(1.010145+0.002345*Y$5)^10&gt;$O95,$O95,X95*$P95*(1.010145+0.002345*Y$5)^10)))))</f>
        <v>#VALUE!</v>
      </c>
      <c r="Z95" s="203" t="e">
        <f>IF($S95="",IF(AND(積算水温計算!Z190=FALSE,積算水温計算!AA190=FALSE),"",IF(AND(積算水温計算!Z190=FALSE,積算水温計算!AA190=TRUE),$N95,IF(Y95&gt;=$O95,"",IF(Y95*$P95*(1.010145+0.002345*Z$5)^10&gt;$O95,$O95,Y95*$P95*(1.010145+0.002345*Z$5)^10)))),IF(Z$6&lt;$BB95,"",IF(Z$6=$BB95,$T95,IF(Y95&gt;=$O95,"",IF(Y95*$P95*(1.010145+0.002345*Z$5)^10&gt;$O95,$O95,Y95*$P95*(1.010145+0.002345*Z$5)^10)))))</f>
        <v>#VALUE!</v>
      </c>
      <c r="AA95" s="203" t="e">
        <f>IF($S95="",IF(AND(積算水温計算!AA190=FALSE,積算水温計算!AB190=FALSE),"",IF(AND(積算水温計算!AA190=FALSE,積算水温計算!AB190=TRUE),$N95,IF(Z95&gt;=$O95,"",IF(Z95*$P95*(1.010145+0.002345*AA$5)^10&gt;$O95,$O95,Z95*$P95*(1.010145+0.002345*AA$5)^10)))),IF(AA$6&lt;$BB95,"",IF(AA$6=$BB95,$T95,IF(Z95&gt;=$O95,"",IF(Z95*$P95*(1.010145+0.002345*AA$5)^10&gt;$O95,$O95,Z95*$P95*(1.010145+0.002345*AA$5)^10)))))</f>
        <v>#VALUE!</v>
      </c>
      <c r="AB95" s="203" t="e">
        <f>IF($S95="",IF(AND(積算水温計算!AB190=FALSE,積算水温計算!AC190=FALSE),"",IF(AND(積算水温計算!AB190=FALSE,積算水温計算!AC190=TRUE),$N95,IF(AA95&gt;=$O95,"",IF(AA95*$P95*(1.010145+0.002345*AB$5)^10&gt;$O95,$O95,AA95*$P95*(1.010145+0.002345*AB$5)^10)))),IF(AB$6&lt;$BB95,"",IF(AB$6=$BB95,$T95,IF(AA95&gt;=$O95,"",IF(AA95*$P95*(1.010145+0.002345*AB$5)^10&gt;$O95,$O95,AA95*$P95*(1.010145+0.002345*AB$5)^10)))))</f>
        <v>#VALUE!</v>
      </c>
      <c r="AC95" s="203" t="e">
        <f>IF($S95="",IF(AND(積算水温計算!AC190=FALSE,積算水温計算!AD190=FALSE),"",IF(AND(積算水温計算!AC190=FALSE,積算水温計算!AD190=TRUE),$N95,IF(AB95&gt;=$O95,"",IF(AB95*$P95*(1.010145+0.002345*AC$5)^10&gt;$O95,$O95,AB95*$P95*(1.010145+0.002345*AC$5)^10)))),IF(AC$6&lt;$BB95,"",IF(AC$6=$BB95,$T95,IF(AB95&gt;=$O95,"",IF(AB95*$P95*(1.010145+0.002345*AC$5)^10&gt;$O95,$O95,AB95*$P95*(1.010145+0.002345*AC$5)^10)))))</f>
        <v>#VALUE!</v>
      </c>
      <c r="AD95" s="203" t="e">
        <f>IF($S95="",IF(AND(積算水温計算!AD190=FALSE,積算水温計算!AE190=FALSE),"",IF(AND(積算水温計算!AD190=FALSE,積算水温計算!AE190=TRUE),$N95,IF(AC95&gt;=$O95,"",IF(AC95*$P95*(1.010145+0.002345*AD$5)^10&gt;$O95,$O95,AC95*$P95*(1.010145+0.002345*AD$5)^10)))),IF(AD$6&lt;$BB95,"",IF(AD$6=$BB95,$T95,IF(AC95&gt;=$O95,"",IF(AC95*$P95*(1.010145+0.002345*AD$5)^10&gt;$O95,$O95,AC95*$P95*(1.010145+0.002345*AD$5)^10)))))</f>
        <v>#VALUE!</v>
      </c>
      <c r="AE95" s="203" t="e">
        <f>IF($S95="",IF(AND(積算水温計算!AE190=FALSE,積算水温計算!AF190=FALSE),"",IF(AND(積算水温計算!AE190=FALSE,積算水温計算!AF190=TRUE),$N95,IF(AD95&gt;=$O95,"",IF(AD95*$P95*(1.010145+0.002345*AE$5)^10&gt;$O95,$O95,AD95*$P95*(1.010145+0.002345*AE$5)^10)))),IF(AE$6&lt;$BB95,"",IF(AE$6=$BB95,$T95,IF(AD95&gt;=$O95,"",IF(AD95*$P95*(1.010145+0.002345*AE$5)^10&gt;$O95,$O95,AD95*$P95*(1.010145+0.002345*AE$5)^10)))))</f>
        <v>#VALUE!</v>
      </c>
      <c r="AF95" s="203" t="e">
        <f>IF($S95="",IF(AND(積算水温計算!AF190=FALSE,積算水温計算!AG190=FALSE),"",IF(AND(積算水温計算!AF190=FALSE,積算水温計算!AG190=TRUE),$N95,IF(AE95&gt;=$O95,"",IF(AE95*$P95*(1.010145+0.002345*AF$5)^10&gt;$O95,$O95,AE95*$P95*(1.010145+0.002345*AF$5)^10)))),IF(AF$6&lt;$BB95,"",IF(AF$6=$BB95,$T95,IF(AE95&gt;=$O95,"",IF(AE95*$P95*(1.010145+0.002345*AF$5)^10&gt;$O95,$O95,AE95*$P95*(1.010145+0.002345*AF$5)^10)))))</f>
        <v>#VALUE!</v>
      </c>
      <c r="AG95" s="203" t="e">
        <f>IF($S95="",IF(AND(積算水温計算!AG190=FALSE,積算水温計算!AH190=FALSE),"",IF(AND(積算水温計算!AG190=FALSE,積算水温計算!AH190=TRUE),$N95,IF(AF95&gt;=$O95,"",IF(AF95*$P95*(1.010145+0.002345*AG$5)^10&gt;$O95,$O95,AF95*$P95*(1.010145+0.002345*AG$5)^10)))),IF(AG$6&lt;$BB95,"",IF(AG$6=$BB95,$T95,IF(AF95&gt;=$O95,"",IF(AF95*$P95*(1.010145+0.002345*AG$5)^10&gt;$O95,$O95,AF95*$P95*(1.010145+0.002345*AG$5)^10)))))</f>
        <v>#VALUE!</v>
      </c>
      <c r="AH95" s="203" t="e">
        <f>IF($S95="",IF(AND(積算水温計算!AH190=FALSE,積算水温計算!AI190=FALSE),"",IF(AND(積算水温計算!AH190=FALSE,積算水温計算!AI190=TRUE),$N95,IF(AG95&gt;=$O95,"",IF(AG95*$P95*(1.010145+0.002345*AH$5)^10&gt;$O95,$O95,AG95*$P95*(1.010145+0.002345*AH$5)^10)))),IF(AH$6&lt;$BB95,"",IF(AH$6=$BB95,$T95,IF(AG95&gt;=$O95,"",IF(AG95*$P95*(1.010145+0.002345*AH$5)^10&gt;$O95,$O95,AG95*$P95*(1.010145+0.002345*AH$5)^10)))))</f>
        <v>#VALUE!</v>
      </c>
      <c r="AI95" s="203" t="e">
        <f>IF($S95="",IF(AND(積算水温計算!AI190=FALSE,積算水温計算!AJ190=FALSE),"",IF(AND(積算水温計算!AI190=FALSE,積算水温計算!AJ190=TRUE),$N95,IF(AH95&gt;=$O95,"",IF(AH95*$P95*(1.010145+0.002345*AI$5)^10&gt;$O95,$O95,AH95*$P95*(1.010145+0.002345*AI$5)^10)))),IF(AI$6&lt;$BB95,"",IF(AI$6=$BB95,$T95,IF(AH95&gt;=$O95,"",IF(AH95*$P95*(1.010145+0.002345*AI$5)^10&gt;$O95,$O95,AH95*$P95*(1.010145+0.002345*AI$5)^10)))))</f>
        <v>#VALUE!</v>
      </c>
      <c r="AJ95" s="203" t="e">
        <f>IF($S95="",IF(AND(積算水温計算!AJ190=FALSE,積算水温計算!AK190=FALSE),"",IF(AND(積算水温計算!AJ190=FALSE,積算水温計算!AK190=TRUE),$N95,IF(AI95&gt;=$O95,"",IF(AI95*$P95*(1.010145+0.002345*AJ$5)^10&gt;$O95,$O95,AI95*$P95*(1.010145+0.002345*AJ$5)^10)))),IF(AJ$6&lt;$BB95,"",IF(AJ$6=$BB95,$T95,IF(AI95&gt;=$O95,"",IF(AI95*$P95*(1.010145+0.002345*AJ$5)^10&gt;$O95,$O95,AI95*$P95*(1.010145+0.002345*AJ$5)^10)))))</f>
        <v>#VALUE!</v>
      </c>
      <c r="AK95" s="203" t="e">
        <f>IF($S95="",IF(AND(積算水温計算!AK190=FALSE,積算水温計算!AL190=FALSE),"",IF(AND(積算水温計算!AK190=FALSE,積算水温計算!AL190=TRUE),$N95,IF(AJ95&gt;=$O95,"",IF(AJ95*$P95*(1.010145+0.002345*AK$5)^10&gt;$O95,$O95,AJ95*$P95*(1.010145+0.002345*AK$5)^10)))),IF(AK$6&lt;$BB95,"",IF(AK$6=$BB95,$T95,IF(AJ95&gt;=$O95,"",IF(AJ95*$P95*(1.010145+0.002345*AK$5)^10&gt;$O95,$O95,AJ95*$P95*(1.010145+0.002345*AK$5)^10)))))</f>
        <v>#VALUE!</v>
      </c>
      <c r="AL95" s="203" t="e">
        <f>IF($S95="",IF(AND(積算水温計算!AL190=FALSE,積算水温計算!AM190=FALSE),"",IF(AND(積算水温計算!AL190=FALSE,積算水温計算!AM190=TRUE),$N95,IF(AK95&gt;=$O95,"",IF(AK95*$P95*(1.010145+0.002345*AL$5)^10&gt;$O95,$O95,AK95*$P95*(1.010145+0.002345*AL$5)^10)))),IF(AL$6&lt;$BB95,"",IF(AL$6=$BB95,$T95,IF(AK95&gt;=$O95,"",IF(AK95*$P95*(1.010145+0.002345*AL$5)^10&gt;$O95,$O95,AK95*$P95*(1.010145+0.002345*AL$5)^10)))))</f>
        <v>#VALUE!</v>
      </c>
      <c r="AM95" s="203" t="e">
        <f>IF($S95="",IF(AND(積算水温計算!AM190=FALSE,積算水温計算!AN190=FALSE),"",IF(AND(積算水温計算!AM190=FALSE,積算水温計算!AN190=TRUE),$N95,IF(AL95&gt;=$O95,"",IF(AL95*$P95*(1.010145+0.002345*AM$5)^10&gt;$O95,$O95,AL95*$P95*(1.010145+0.002345*AM$5)^10)))),IF(AM$6&lt;$BB95,"",IF(AM$6=$BB95,$T95,IF(AL95&gt;=$O95,"",IF(AL95*$P95*(1.010145+0.002345*AM$5)^10&gt;$O95,$O95,AL95*$P95*(1.010145+0.002345*AM$5)^10)))))</f>
        <v>#VALUE!</v>
      </c>
      <c r="AN95" s="203" t="e">
        <f>IF($S95="",IF(AND(積算水温計算!AN190=FALSE,積算水温計算!AO190=FALSE),"",IF(AND(積算水温計算!AN190=FALSE,積算水温計算!AO190=TRUE),$N95,IF(AM95&gt;=$O95,"",IF(AM95*$P95*(1.010145+0.002345*AN$5)^10&gt;$O95,$O95,AM95*$P95*(1.010145+0.002345*AN$5)^10)))),IF(AN$6&lt;$BB95,"",IF(AN$6=$BB95,$T95,IF(AM95&gt;=$O95,"",IF(AM95*$P95*(1.010145+0.002345*AN$5)^10&gt;$O95,$O95,AM95*$P95*(1.010145+0.002345*AN$5)^10)))))</f>
        <v>#VALUE!</v>
      </c>
      <c r="AO95" s="203" t="e">
        <f>IF($S95="",IF(AND(積算水温計算!AO190=FALSE,積算水温計算!AP190=FALSE),"",IF(AND(積算水温計算!AO190=FALSE,積算水温計算!AP190=TRUE),$N95,IF(AN95&gt;=$O95,"",IF(AN95*$P95*(1.010145+0.002345*AO$5)^10&gt;$O95,$O95,AN95*$P95*(1.010145+0.002345*AO$5)^10)))),IF(AO$6&lt;$BB95,"",IF(AO$6=$BB95,$T95,IF(AN95&gt;=$O95,"",IF(AN95*$P95*(1.010145+0.002345*AO$5)^10&gt;$O95,$O95,AN95*$P95*(1.010145+0.002345*AO$5)^10)))))</f>
        <v>#VALUE!</v>
      </c>
      <c r="AP95" s="203" t="e">
        <f>IF($S95="",IF(AND(積算水温計算!AP190=FALSE,積算水温計算!AQ190=FALSE),"",IF(AND(積算水温計算!AP190=FALSE,積算水温計算!AQ190=TRUE),$N95,IF(AO95&gt;=$O95,"",IF(AO95*$P95*(1.010145+0.002345*AP$5)^10&gt;$O95,$O95,AO95*$P95*(1.010145+0.002345*AP$5)^10)))),IF(AP$6&lt;$BB95,"",IF(AP$6=$BB95,$T95,IF(AO95&gt;=$O95,"",IF(AO95*$P95*(1.010145+0.002345*AP$5)^10&gt;$O95,$O95,AO95*$P95*(1.010145+0.002345*AP$5)^10)))))</f>
        <v>#VALUE!</v>
      </c>
      <c r="AQ95" s="204" t="e">
        <f>IF($S95="",IF(AND(積算水温計算!AQ190=FALSE,積算水温計算!AR190=FALSE),"",IF(AND(積算水温計算!AQ190=FALSE,積算水温計算!AR190=TRUE),$N95,IF(AP95&gt;=$O95,"",IF(AP95*$P95*(1.010145+0.002345*AQ$5)^10&gt;$O95,$O95,AP95*$P95*(1.010145+0.002345*AQ$5)^10)))),IF(AQ$6&lt;$BB95,"",IF(AQ$6=$BB95,$T95,IF(AP95&gt;=$O95,"",IF(AP95*$P95*(1.010145+0.002345*AQ$5)^10&gt;$O95,$O95,AP95*$P95*(1.010145+0.002345*AQ$5)^10)))))</f>
        <v>#VALUE!</v>
      </c>
      <c r="AR95" s="205" t="e">
        <f>IF($S95="",IF(AND(積算水温計算!AR190=FALSE,積算水温計算!AS190=FALSE),"",IF(AND(積算水温計算!AR190=FALSE,積算水温計算!AS190=TRUE),$N95,IF(AQ95&gt;=$O95,"",IF(AQ95*$P95*(1.010145+0.002345*AR$5)^10&gt;$O95,$O95,AQ95*$P95*(1.010145+0.002345*AR$5)^10)))),IF(AR$6&lt;$BB95,"",IF(AR$6=$BB95,$T95,IF(AQ95&gt;=$O95,"",IF(AQ95*$P95*(1.010145+0.002345*AR$5)^10&gt;$O95,$O95,AQ95*$P95*(1.010145+0.002345*AR$5)^10)))))</f>
        <v>#VALUE!</v>
      </c>
      <c r="AS95" s="203" t="e">
        <f>IF($S95="",IF(AND(積算水温計算!AS190=FALSE,積算水温計算!AT190=FALSE),"",IF(AND(積算水温計算!AS190=FALSE,積算水温計算!AT190=TRUE),$N95,IF(AR95&gt;=$O95,"",IF(AR95*$P95*(1.010145+0.002345*AS$5)^10&gt;$O95,$O95,AR95*$P95*(1.010145+0.002345*AS$5)^10)))),IF(AS$6&lt;$BB95,"",IF(AS$6=$BB95,$T95,IF(AR95&gt;=$O95,"",IF(AR95*$P95*(1.010145+0.002345*AS$5)^10&gt;$O95,$O95,AR95*$P95*(1.010145+0.002345*AS$5)^10)))))</f>
        <v>#VALUE!</v>
      </c>
      <c r="AT95" s="203" t="e">
        <f>IF($S95="",IF(AND(積算水温計算!AT190=FALSE,積算水温計算!AU190=FALSE),"",IF(AND(積算水温計算!AT190=FALSE,積算水温計算!AU190=TRUE),$N95,IF(AS95&gt;=$O95,"",IF(AS95*$P95*(1.010145+0.002345*AT$5)^10&gt;$O95,$O95,AS95*$P95*(1.010145+0.002345*AT$5)^10)))),IF(AT$6&lt;$BB95,"",IF(AT$6=$BB95,$T95,IF(AS95&gt;=$O95,"",IF(AS95*$P95*(1.010145+0.002345*AT$5)^10&gt;$O95,$O95,AS95*$P95*(1.010145+0.002345*AT$5)^10)))))</f>
        <v>#VALUE!</v>
      </c>
      <c r="AU95" s="203" t="e">
        <f>IF($S95="",IF(AND(積算水温計算!AU190=FALSE,積算水温計算!AV190=FALSE),"",IF(AND(積算水温計算!AU190=FALSE,積算水温計算!AV190=TRUE),$N95,IF(AT95&gt;=$O95,"",IF(AT95*$P95*(1.010145+0.002345*AU$5)^10&gt;$O95,$O95,AT95*$P95*(1.010145+0.002345*AU$5)^10)))),IF(AU$6&lt;$BB95,"",IF(AU$6=$BB95,$T95,IF(AT95&gt;=$O95,"",IF(AT95*$P95*(1.010145+0.002345*AU$5)^10&gt;$O95,$O95,AT95*$P95*(1.010145+0.002345*AU$5)^10)))))</f>
        <v>#VALUE!</v>
      </c>
      <c r="AV95" s="203" t="e">
        <f>IF($S95="",IF(AND(積算水温計算!AV190=FALSE,積算水温計算!AW190=FALSE),"",IF(AND(積算水温計算!AV190=FALSE,積算水温計算!AW190=TRUE),$N95,IF(AU95&gt;=$O95,"",IF(AU95*$P95*(1.010145+0.002345*AV$5)^10&gt;$O95,$O95,AU95*$P95*(1.010145+0.002345*AV$5)^10)))),IF(AV$6&lt;$BB95,"",IF(AV$6=$BB95,$T95,IF(AU95&gt;=$O95,"",IF(AU95*$P95*(1.010145+0.002345*AV$5)^10&gt;$O95,$O95,AU95*$P95*(1.010145+0.002345*AV$5)^10)))))</f>
        <v>#VALUE!</v>
      </c>
      <c r="AW95" s="206" t="e">
        <f>IF($S95="",IF(AND(積算水温計算!AW190=FALSE,積算水温計算!AX190=FALSE),"",IF(AND(積算水温計算!AW190=FALSE,積算水温計算!AX190=TRUE),$N95,IF(AV95&gt;=$O95,"",IF(AV95*$P95*(1.010145+0.002345*AW$5)^10&gt;$O95,$O95,AV95*$P95*(1.010145+0.002345*AW$5)^10)))),IF(AW$6&lt;$BB95,"",IF(AW$6=$BB95,$T95,IF(AV95&gt;=$O95,"",IF(AV95*$P95*(1.010145+0.002345*AW$5)^10&gt;$O95,$O95,AV95*$P95*(1.010145+0.002345*AW$5)^10)))))</f>
        <v>#VALUE!</v>
      </c>
      <c r="AX95" s="207" t="e">
        <f>IF($S95="",IF(AND(積算水温計算!AX190=FALSE,積算水温計算!AY190=FALSE),"",IF(AND(積算水温計算!AX190=FALSE,積算水温計算!AY190=TRUE),$N95,IF(AW95&gt;=$O95,"",IF(AW95*$P95*(1.010145+0.002345*AX$5)^10&gt;$O95,$O95,AW95*$P95*(1.010145+0.002345*AX$5)^10)))),IF(AX$6&lt;$BB95,"",IF(AX$6=$BB95,$T95,IF(AW95&gt;=$O95,"",IF(AW95*$P95*(1.010145+0.002345*AX$5)^10&gt;$O95,$O95,AW95*$P95*(1.010145+0.002345*AX$5)^10)))))</f>
        <v>#VALUE!</v>
      </c>
      <c r="AY95" s="203" t="e">
        <f>IF($S95="",IF(AND(積算水温計算!AY190=FALSE,積算水温計算!AZ190=FALSE),"",IF(AND(積算水温計算!AY190=FALSE,積算水温計算!AZ190=TRUE),$N95,IF(AX95&gt;=$O95,"",IF(AX95*$P95*(1.010145+0.002345*AY$5)^10&gt;$O95,$O95,AX95*$P95*(1.010145+0.002345*AY$5)^10)))),IF(AY$6&lt;$BB95,"",IF(AY$6=$BB95,$T95,IF(AX95&gt;=$O95,"",IF(AX95*$P95*(1.010145+0.002345*AY$5)^10&gt;$O95,$O95,AX95*$P95*(1.010145+0.002345*AY$5)^10)))))</f>
        <v>#VALUE!</v>
      </c>
      <c r="AZ95" s="170" t="str">
        <f t="shared" si="6"/>
        <v/>
      </c>
      <c r="BA95" s="170" t="str">
        <f t="shared" si="7"/>
        <v/>
      </c>
      <c r="BB95" s="170" t="str">
        <f t="shared" si="8"/>
        <v/>
      </c>
      <c r="BC95" s="170" t="str">
        <f t="shared" si="9"/>
        <v/>
      </c>
    </row>
    <row r="96" spans="1:55" x14ac:dyDescent="0.4">
      <c r="A96" s="171" t="str">
        <f>IF(●入力フォーム!A96="","",●入力フォーム!A96)</f>
        <v/>
      </c>
      <c r="B96" s="197" t="str">
        <f>IF(●入力フォーム!B96="","",●入力フォーム!B96)</f>
        <v/>
      </c>
      <c r="C96" s="198" t="str">
        <f>IF(●入力フォーム!C96="","",●入力フォーム!C96)</f>
        <v/>
      </c>
      <c r="D96" s="198" t="str">
        <f>IF(●入力フォーム!D96="","",●入力フォーム!D96)</f>
        <v/>
      </c>
      <c r="E96" s="199" t="str">
        <f>IF(●入力フォーム!E96="","",●入力フォーム!E96)</f>
        <v/>
      </c>
      <c r="F96" s="198" t="str">
        <f>IF(●入力フォーム!F96="","",●入力フォーム!F96)</f>
        <v/>
      </c>
      <c r="G96" s="200" t="str">
        <f>IF(●入力フォーム!G96="","",●入力フォーム!G96)</f>
        <v/>
      </c>
      <c r="H96" s="200" t="str">
        <f>IF(●入力フォーム!H96="","",●入力フォーム!H96)</f>
        <v/>
      </c>
      <c r="I96" s="200" t="str">
        <f>IF(●入力フォーム!I96="","",●入力フォーム!I96)</f>
        <v/>
      </c>
      <c r="J96" s="171" t="str">
        <f>IF(●入力フォーム!J96="","",●入力フォーム!J96)</f>
        <v/>
      </c>
      <c r="K96" s="171" t="str">
        <f>IF(●入力フォーム!K96="","",●入力フォーム!K96)</f>
        <v/>
      </c>
      <c r="L96" s="170" t="str">
        <f>IF(●入力フォーム!L96="","",●入力フォーム!L96)</f>
        <v/>
      </c>
      <c r="M96" s="170">
        <f>IF(●入力フォーム!M96="","",●入力フォーム!M96)</f>
        <v>960</v>
      </c>
      <c r="N96" s="201">
        <f>IF(●入力フォーム!N96="","",●入力フォーム!N96)</f>
        <v>0.4</v>
      </c>
      <c r="O96" s="201">
        <f>IF(●入力フォーム!O96="","",●入力フォーム!O96)</f>
        <v>1.3</v>
      </c>
      <c r="P96" s="201">
        <f>IF(●入力フォーム!P96="","",●入力フォーム!P96)</f>
        <v>1</v>
      </c>
      <c r="Q96" s="202" t="str">
        <f>IF(●入力フォーム!Q96="","",●入力フォーム!Q96)</f>
        <v/>
      </c>
      <c r="R96" s="170" t="str">
        <f>IF(●入力フォーム!R96="","",●入力フォーム!R96)</f>
        <v/>
      </c>
      <c r="S96" s="171" t="str">
        <f>IF(●入力フォーム!S96="","",●入力フォーム!S96)</f>
        <v/>
      </c>
      <c r="T96" s="170" t="str">
        <f>IF(●入力フォーム!T96="","",●入力フォーム!T96)</f>
        <v/>
      </c>
      <c r="U96" s="171" t="str">
        <f>IF(●入力フォーム!U96="","",●入力フォーム!U96)</f>
        <v/>
      </c>
      <c r="V96" s="201" t="str">
        <f t="shared" si="10"/>
        <v/>
      </c>
      <c r="W96" s="170" t="str">
        <f>IF(●入力フォーム!W96="","",●入力フォーム!W96)</f>
        <v/>
      </c>
      <c r="X96" s="203"/>
      <c r="Y96" s="203" t="e">
        <f>IF($S96="",IF(AND(積算水温計算!Y191=FALSE,積算水温計算!Z191=FALSE),"",IF(AND(積算水温計算!Y191=FALSE,積算水温計算!Z191=TRUE),$N96,IF(X96&gt;=$O96,"",IF(X96*$P96*(1.010145+0.002345*Y$5)^10&gt;$O96,$O96,X96*$P96*(1.010145+0.002345*Y$5)^10)))),IF(Y$6&lt;$BB96,"",IF(Y$6=$BB96,$T96,IF(X96&gt;=$O96,"",IF(X96*$P96*(1.010145+0.002345*Y$5)^10&gt;$O96,$O96,X96*$P96*(1.010145+0.002345*Y$5)^10)))))</f>
        <v>#VALUE!</v>
      </c>
      <c r="Z96" s="203" t="e">
        <f>IF($S96="",IF(AND(積算水温計算!Z191=FALSE,積算水温計算!AA191=FALSE),"",IF(AND(積算水温計算!Z191=FALSE,積算水温計算!AA191=TRUE),$N96,IF(Y96&gt;=$O96,"",IF(Y96*$P96*(1.010145+0.002345*Z$5)^10&gt;$O96,$O96,Y96*$P96*(1.010145+0.002345*Z$5)^10)))),IF(Z$6&lt;$BB96,"",IF(Z$6=$BB96,$T96,IF(Y96&gt;=$O96,"",IF(Y96*$P96*(1.010145+0.002345*Z$5)^10&gt;$O96,$O96,Y96*$P96*(1.010145+0.002345*Z$5)^10)))))</f>
        <v>#VALUE!</v>
      </c>
      <c r="AA96" s="203" t="e">
        <f>IF($S96="",IF(AND(積算水温計算!AA191=FALSE,積算水温計算!AB191=FALSE),"",IF(AND(積算水温計算!AA191=FALSE,積算水温計算!AB191=TRUE),$N96,IF(Z96&gt;=$O96,"",IF(Z96*$P96*(1.010145+0.002345*AA$5)^10&gt;$O96,$O96,Z96*$P96*(1.010145+0.002345*AA$5)^10)))),IF(AA$6&lt;$BB96,"",IF(AA$6=$BB96,$T96,IF(Z96&gt;=$O96,"",IF(Z96*$P96*(1.010145+0.002345*AA$5)^10&gt;$O96,$O96,Z96*$P96*(1.010145+0.002345*AA$5)^10)))))</f>
        <v>#VALUE!</v>
      </c>
      <c r="AB96" s="203" t="e">
        <f>IF($S96="",IF(AND(積算水温計算!AB191=FALSE,積算水温計算!AC191=FALSE),"",IF(AND(積算水温計算!AB191=FALSE,積算水温計算!AC191=TRUE),$N96,IF(AA96&gt;=$O96,"",IF(AA96*$P96*(1.010145+0.002345*AB$5)^10&gt;$O96,$O96,AA96*$P96*(1.010145+0.002345*AB$5)^10)))),IF(AB$6&lt;$BB96,"",IF(AB$6=$BB96,$T96,IF(AA96&gt;=$O96,"",IF(AA96*$P96*(1.010145+0.002345*AB$5)^10&gt;$O96,$O96,AA96*$P96*(1.010145+0.002345*AB$5)^10)))))</f>
        <v>#VALUE!</v>
      </c>
      <c r="AC96" s="203" t="e">
        <f>IF($S96="",IF(AND(積算水温計算!AC191=FALSE,積算水温計算!AD191=FALSE),"",IF(AND(積算水温計算!AC191=FALSE,積算水温計算!AD191=TRUE),$N96,IF(AB96&gt;=$O96,"",IF(AB96*$P96*(1.010145+0.002345*AC$5)^10&gt;$O96,$O96,AB96*$P96*(1.010145+0.002345*AC$5)^10)))),IF(AC$6&lt;$BB96,"",IF(AC$6=$BB96,$T96,IF(AB96&gt;=$O96,"",IF(AB96*$P96*(1.010145+0.002345*AC$5)^10&gt;$O96,$O96,AB96*$P96*(1.010145+0.002345*AC$5)^10)))))</f>
        <v>#VALUE!</v>
      </c>
      <c r="AD96" s="203" t="e">
        <f>IF($S96="",IF(AND(積算水温計算!AD191=FALSE,積算水温計算!AE191=FALSE),"",IF(AND(積算水温計算!AD191=FALSE,積算水温計算!AE191=TRUE),$N96,IF(AC96&gt;=$O96,"",IF(AC96*$P96*(1.010145+0.002345*AD$5)^10&gt;$O96,$O96,AC96*$P96*(1.010145+0.002345*AD$5)^10)))),IF(AD$6&lt;$BB96,"",IF(AD$6=$BB96,$T96,IF(AC96&gt;=$O96,"",IF(AC96*$P96*(1.010145+0.002345*AD$5)^10&gt;$O96,$O96,AC96*$P96*(1.010145+0.002345*AD$5)^10)))))</f>
        <v>#VALUE!</v>
      </c>
      <c r="AE96" s="203" t="e">
        <f>IF($S96="",IF(AND(積算水温計算!AE191=FALSE,積算水温計算!AF191=FALSE),"",IF(AND(積算水温計算!AE191=FALSE,積算水温計算!AF191=TRUE),$N96,IF(AD96&gt;=$O96,"",IF(AD96*$P96*(1.010145+0.002345*AE$5)^10&gt;$O96,$O96,AD96*$P96*(1.010145+0.002345*AE$5)^10)))),IF(AE$6&lt;$BB96,"",IF(AE$6=$BB96,$T96,IF(AD96&gt;=$O96,"",IF(AD96*$P96*(1.010145+0.002345*AE$5)^10&gt;$O96,$O96,AD96*$P96*(1.010145+0.002345*AE$5)^10)))))</f>
        <v>#VALUE!</v>
      </c>
      <c r="AF96" s="203" t="e">
        <f>IF($S96="",IF(AND(積算水温計算!AF191=FALSE,積算水温計算!AG191=FALSE),"",IF(AND(積算水温計算!AF191=FALSE,積算水温計算!AG191=TRUE),$N96,IF(AE96&gt;=$O96,"",IF(AE96*$P96*(1.010145+0.002345*AF$5)^10&gt;$O96,$O96,AE96*$P96*(1.010145+0.002345*AF$5)^10)))),IF(AF$6&lt;$BB96,"",IF(AF$6=$BB96,$T96,IF(AE96&gt;=$O96,"",IF(AE96*$P96*(1.010145+0.002345*AF$5)^10&gt;$O96,$O96,AE96*$P96*(1.010145+0.002345*AF$5)^10)))))</f>
        <v>#VALUE!</v>
      </c>
      <c r="AG96" s="203" t="e">
        <f>IF($S96="",IF(AND(積算水温計算!AG191=FALSE,積算水温計算!AH191=FALSE),"",IF(AND(積算水温計算!AG191=FALSE,積算水温計算!AH191=TRUE),$N96,IF(AF96&gt;=$O96,"",IF(AF96*$P96*(1.010145+0.002345*AG$5)^10&gt;$O96,$O96,AF96*$P96*(1.010145+0.002345*AG$5)^10)))),IF(AG$6&lt;$BB96,"",IF(AG$6=$BB96,$T96,IF(AF96&gt;=$O96,"",IF(AF96*$P96*(1.010145+0.002345*AG$5)^10&gt;$O96,$O96,AF96*$P96*(1.010145+0.002345*AG$5)^10)))))</f>
        <v>#VALUE!</v>
      </c>
      <c r="AH96" s="203" t="e">
        <f>IF($S96="",IF(AND(積算水温計算!AH191=FALSE,積算水温計算!AI191=FALSE),"",IF(AND(積算水温計算!AH191=FALSE,積算水温計算!AI191=TRUE),$N96,IF(AG96&gt;=$O96,"",IF(AG96*$P96*(1.010145+0.002345*AH$5)^10&gt;$O96,$O96,AG96*$P96*(1.010145+0.002345*AH$5)^10)))),IF(AH$6&lt;$BB96,"",IF(AH$6=$BB96,$T96,IF(AG96&gt;=$O96,"",IF(AG96*$P96*(1.010145+0.002345*AH$5)^10&gt;$O96,$O96,AG96*$P96*(1.010145+0.002345*AH$5)^10)))))</f>
        <v>#VALUE!</v>
      </c>
      <c r="AI96" s="203" t="e">
        <f>IF($S96="",IF(AND(積算水温計算!AI191=FALSE,積算水温計算!AJ191=FALSE),"",IF(AND(積算水温計算!AI191=FALSE,積算水温計算!AJ191=TRUE),$N96,IF(AH96&gt;=$O96,"",IF(AH96*$P96*(1.010145+0.002345*AI$5)^10&gt;$O96,$O96,AH96*$P96*(1.010145+0.002345*AI$5)^10)))),IF(AI$6&lt;$BB96,"",IF(AI$6=$BB96,$T96,IF(AH96&gt;=$O96,"",IF(AH96*$P96*(1.010145+0.002345*AI$5)^10&gt;$O96,$O96,AH96*$P96*(1.010145+0.002345*AI$5)^10)))))</f>
        <v>#VALUE!</v>
      </c>
      <c r="AJ96" s="203" t="e">
        <f>IF($S96="",IF(AND(積算水温計算!AJ191=FALSE,積算水温計算!AK191=FALSE),"",IF(AND(積算水温計算!AJ191=FALSE,積算水温計算!AK191=TRUE),$N96,IF(AI96&gt;=$O96,"",IF(AI96*$P96*(1.010145+0.002345*AJ$5)^10&gt;$O96,$O96,AI96*$P96*(1.010145+0.002345*AJ$5)^10)))),IF(AJ$6&lt;$BB96,"",IF(AJ$6=$BB96,$T96,IF(AI96&gt;=$O96,"",IF(AI96*$P96*(1.010145+0.002345*AJ$5)^10&gt;$O96,$O96,AI96*$P96*(1.010145+0.002345*AJ$5)^10)))))</f>
        <v>#VALUE!</v>
      </c>
      <c r="AK96" s="203" t="e">
        <f>IF($S96="",IF(AND(積算水温計算!AK191=FALSE,積算水温計算!AL191=FALSE),"",IF(AND(積算水温計算!AK191=FALSE,積算水温計算!AL191=TRUE),$N96,IF(AJ96&gt;=$O96,"",IF(AJ96*$P96*(1.010145+0.002345*AK$5)^10&gt;$O96,$O96,AJ96*$P96*(1.010145+0.002345*AK$5)^10)))),IF(AK$6&lt;$BB96,"",IF(AK$6=$BB96,$T96,IF(AJ96&gt;=$O96,"",IF(AJ96*$P96*(1.010145+0.002345*AK$5)^10&gt;$O96,$O96,AJ96*$P96*(1.010145+0.002345*AK$5)^10)))))</f>
        <v>#VALUE!</v>
      </c>
      <c r="AL96" s="203" t="e">
        <f>IF($S96="",IF(AND(積算水温計算!AL191=FALSE,積算水温計算!AM191=FALSE),"",IF(AND(積算水温計算!AL191=FALSE,積算水温計算!AM191=TRUE),$N96,IF(AK96&gt;=$O96,"",IF(AK96*$P96*(1.010145+0.002345*AL$5)^10&gt;$O96,$O96,AK96*$P96*(1.010145+0.002345*AL$5)^10)))),IF(AL$6&lt;$BB96,"",IF(AL$6=$BB96,$T96,IF(AK96&gt;=$O96,"",IF(AK96*$P96*(1.010145+0.002345*AL$5)^10&gt;$O96,$O96,AK96*$P96*(1.010145+0.002345*AL$5)^10)))))</f>
        <v>#VALUE!</v>
      </c>
      <c r="AM96" s="203" t="e">
        <f>IF($S96="",IF(AND(積算水温計算!AM191=FALSE,積算水温計算!AN191=FALSE),"",IF(AND(積算水温計算!AM191=FALSE,積算水温計算!AN191=TRUE),$N96,IF(AL96&gt;=$O96,"",IF(AL96*$P96*(1.010145+0.002345*AM$5)^10&gt;$O96,$O96,AL96*$P96*(1.010145+0.002345*AM$5)^10)))),IF(AM$6&lt;$BB96,"",IF(AM$6=$BB96,$T96,IF(AL96&gt;=$O96,"",IF(AL96*$P96*(1.010145+0.002345*AM$5)^10&gt;$O96,$O96,AL96*$P96*(1.010145+0.002345*AM$5)^10)))))</f>
        <v>#VALUE!</v>
      </c>
      <c r="AN96" s="203" t="e">
        <f>IF($S96="",IF(AND(積算水温計算!AN191=FALSE,積算水温計算!AO191=FALSE),"",IF(AND(積算水温計算!AN191=FALSE,積算水温計算!AO191=TRUE),$N96,IF(AM96&gt;=$O96,"",IF(AM96*$P96*(1.010145+0.002345*AN$5)^10&gt;$O96,$O96,AM96*$P96*(1.010145+0.002345*AN$5)^10)))),IF(AN$6&lt;$BB96,"",IF(AN$6=$BB96,$T96,IF(AM96&gt;=$O96,"",IF(AM96*$P96*(1.010145+0.002345*AN$5)^10&gt;$O96,$O96,AM96*$P96*(1.010145+0.002345*AN$5)^10)))))</f>
        <v>#VALUE!</v>
      </c>
      <c r="AO96" s="203" t="e">
        <f>IF($S96="",IF(AND(積算水温計算!AO191=FALSE,積算水温計算!AP191=FALSE),"",IF(AND(積算水温計算!AO191=FALSE,積算水温計算!AP191=TRUE),$N96,IF(AN96&gt;=$O96,"",IF(AN96*$P96*(1.010145+0.002345*AO$5)^10&gt;$O96,$O96,AN96*$P96*(1.010145+0.002345*AO$5)^10)))),IF(AO$6&lt;$BB96,"",IF(AO$6=$BB96,$T96,IF(AN96&gt;=$O96,"",IF(AN96*$P96*(1.010145+0.002345*AO$5)^10&gt;$O96,$O96,AN96*$P96*(1.010145+0.002345*AO$5)^10)))))</f>
        <v>#VALUE!</v>
      </c>
      <c r="AP96" s="203" t="e">
        <f>IF($S96="",IF(AND(積算水温計算!AP191=FALSE,積算水温計算!AQ191=FALSE),"",IF(AND(積算水温計算!AP191=FALSE,積算水温計算!AQ191=TRUE),$N96,IF(AO96&gt;=$O96,"",IF(AO96*$P96*(1.010145+0.002345*AP$5)^10&gt;$O96,$O96,AO96*$P96*(1.010145+0.002345*AP$5)^10)))),IF(AP$6&lt;$BB96,"",IF(AP$6=$BB96,$T96,IF(AO96&gt;=$O96,"",IF(AO96*$P96*(1.010145+0.002345*AP$5)^10&gt;$O96,$O96,AO96*$P96*(1.010145+0.002345*AP$5)^10)))))</f>
        <v>#VALUE!</v>
      </c>
      <c r="AQ96" s="204" t="e">
        <f>IF($S96="",IF(AND(積算水温計算!AQ191=FALSE,積算水温計算!AR191=FALSE),"",IF(AND(積算水温計算!AQ191=FALSE,積算水温計算!AR191=TRUE),$N96,IF(AP96&gt;=$O96,"",IF(AP96*$P96*(1.010145+0.002345*AQ$5)^10&gt;$O96,$O96,AP96*$P96*(1.010145+0.002345*AQ$5)^10)))),IF(AQ$6&lt;$BB96,"",IF(AQ$6=$BB96,$T96,IF(AP96&gt;=$O96,"",IF(AP96*$P96*(1.010145+0.002345*AQ$5)^10&gt;$O96,$O96,AP96*$P96*(1.010145+0.002345*AQ$5)^10)))))</f>
        <v>#VALUE!</v>
      </c>
      <c r="AR96" s="205" t="e">
        <f>IF($S96="",IF(AND(積算水温計算!AR191=FALSE,積算水温計算!AS191=FALSE),"",IF(AND(積算水温計算!AR191=FALSE,積算水温計算!AS191=TRUE),$N96,IF(AQ96&gt;=$O96,"",IF(AQ96*$P96*(1.010145+0.002345*AR$5)^10&gt;$O96,$O96,AQ96*$P96*(1.010145+0.002345*AR$5)^10)))),IF(AR$6&lt;$BB96,"",IF(AR$6=$BB96,$T96,IF(AQ96&gt;=$O96,"",IF(AQ96*$P96*(1.010145+0.002345*AR$5)^10&gt;$O96,$O96,AQ96*$P96*(1.010145+0.002345*AR$5)^10)))))</f>
        <v>#VALUE!</v>
      </c>
      <c r="AS96" s="203" t="e">
        <f>IF($S96="",IF(AND(積算水温計算!AS191=FALSE,積算水温計算!AT191=FALSE),"",IF(AND(積算水温計算!AS191=FALSE,積算水温計算!AT191=TRUE),$N96,IF(AR96&gt;=$O96,"",IF(AR96*$P96*(1.010145+0.002345*AS$5)^10&gt;$O96,$O96,AR96*$P96*(1.010145+0.002345*AS$5)^10)))),IF(AS$6&lt;$BB96,"",IF(AS$6=$BB96,$T96,IF(AR96&gt;=$O96,"",IF(AR96*$P96*(1.010145+0.002345*AS$5)^10&gt;$O96,$O96,AR96*$P96*(1.010145+0.002345*AS$5)^10)))))</f>
        <v>#VALUE!</v>
      </c>
      <c r="AT96" s="203" t="e">
        <f>IF($S96="",IF(AND(積算水温計算!AT191=FALSE,積算水温計算!AU191=FALSE),"",IF(AND(積算水温計算!AT191=FALSE,積算水温計算!AU191=TRUE),$N96,IF(AS96&gt;=$O96,"",IF(AS96*$P96*(1.010145+0.002345*AT$5)^10&gt;$O96,$O96,AS96*$P96*(1.010145+0.002345*AT$5)^10)))),IF(AT$6&lt;$BB96,"",IF(AT$6=$BB96,$T96,IF(AS96&gt;=$O96,"",IF(AS96*$P96*(1.010145+0.002345*AT$5)^10&gt;$O96,$O96,AS96*$P96*(1.010145+0.002345*AT$5)^10)))))</f>
        <v>#VALUE!</v>
      </c>
      <c r="AU96" s="203" t="e">
        <f>IF($S96="",IF(AND(積算水温計算!AU191=FALSE,積算水温計算!AV191=FALSE),"",IF(AND(積算水温計算!AU191=FALSE,積算水温計算!AV191=TRUE),$N96,IF(AT96&gt;=$O96,"",IF(AT96*$P96*(1.010145+0.002345*AU$5)^10&gt;$O96,$O96,AT96*$P96*(1.010145+0.002345*AU$5)^10)))),IF(AU$6&lt;$BB96,"",IF(AU$6=$BB96,$T96,IF(AT96&gt;=$O96,"",IF(AT96*$P96*(1.010145+0.002345*AU$5)^10&gt;$O96,$O96,AT96*$P96*(1.010145+0.002345*AU$5)^10)))))</f>
        <v>#VALUE!</v>
      </c>
      <c r="AV96" s="203" t="e">
        <f>IF($S96="",IF(AND(積算水温計算!AV191=FALSE,積算水温計算!AW191=FALSE),"",IF(AND(積算水温計算!AV191=FALSE,積算水温計算!AW191=TRUE),$N96,IF(AU96&gt;=$O96,"",IF(AU96*$P96*(1.010145+0.002345*AV$5)^10&gt;$O96,$O96,AU96*$P96*(1.010145+0.002345*AV$5)^10)))),IF(AV$6&lt;$BB96,"",IF(AV$6=$BB96,$T96,IF(AU96&gt;=$O96,"",IF(AU96*$P96*(1.010145+0.002345*AV$5)^10&gt;$O96,$O96,AU96*$P96*(1.010145+0.002345*AV$5)^10)))))</f>
        <v>#VALUE!</v>
      </c>
      <c r="AW96" s="206" t="e">
        <f>IF($S96="",IF(AND(積算水温計算!AW191=FALSE,積算水温計算!AX191=FALSE),"",IF(AND(積算水温計算!AW191=FALSE,積算水温計算!AX191=TRUE),$N96,IF(AV96&gt;=$O96,"",IF(AV96*$P96*(1.010145+0.002345*AW$5)^10&gt;$O96,$O96,AV96*$P96*(1.010145+0.002345*AW$5)^10)))),IF(AW$6&lt;$BB96,"",IF(AW$6=$BB96,$T96,IF(AV96&gt;=$O96,"",IF(AV96*$P96*(1.010145+0.002345*AW$5)^10&gt;$O96,$O96,AV96*$P96*(1.010145+0.002345*AW$5)^10)))))</f>
        <v>#VALUE!</v>
      </c>
      <c r="AX96" s="207" t="e">
        <f>IF($S96="",IF(AND(積算水温計算!AX191=FALSE,積算水温計算!AY191=FALSE),"",IF(AND(積算水温計算!AX191=FALSE,積算水温計算!AY191=TRUE),$N96,IF(AW96&gt;=$O96,"",IF(AW96*$P96*(1.010145+0.002345*AX$5)^10&gt;$O96,$O96,AW96*$P96*(1.010145+0.002345*AX$5)^10)))),IF(AX$6&lt;$BB96,"",IF(AX$6=$BB96,$T96,IF(AW96&gt;=$O96,"",IF(AW96*$P96*(1.010145+0.002345*AX$5)^10&gt;$O96,$O96,AW96*$P96*(1.010145+0.002345*AX$5)^10)))))</f>
        <v>#VALUE!</v>
      </c>
      <c r="AY96" s="203" t="e">
        <f>IF($S96="",IF(AND(積算水温計算!AY191=FALSE,積算水温計算!AZ191=FALSE),"",IF(AND(積算水温計算!AY191=FALSE,積算水温計算!AZ191=TRUE),$N96,IF(AX96&gt;=$O96,"",IF(AX96*$P96*(1.010145+0.002345*AY$5)^10&gt;$O96,$O96,AX96*$P96*(1.010145+0.002345*AY$5)^10)))),IF(AY$6&lt;$BB96,"",IF(AY$6=$BB96,$T96,IF(AX96&gt;=$O96,"",IF(AX96*$P96*(1.010145+0.002345*AY$5)^10&gt;$O96,$O96,AX96*$P96*(1.010145+0.002345*AY$5)^10)))))</f>
        <v>#VALUE!</v>
      </c>
      <c r="AZ96" s="170" t="str">
        <f t="shared" si="6"/>
        <v/>
      </c>
      <c r="BA96" s="170" t="str">
        <f t="shared" si="7"/>
        <v/>
      </c>
      <c r="BB96" s="170" t="str">
        <f t="shared" si="8"/>
        <v/>
      </c>
      <c r="BC96" s="170" t="str">
        <f t="shared" si="9"/>
        <v/>
      </c>
    </row>
    <row r="97" spans="1:58" x14ac:dyDescent="0.4">
      <c r="A97" s="171" t="str">
        <f>IF(●入力フォーム!A97="","",●入力フォーム!A97)</f>
        <v/>
      </c>
      <c r="B97" s="197" t="str">
        <f>IF(●入力フォーム!B97="","",●入力フォーム!B97)</f>
        <v/>
      </c>
      <c r="C97" s="198" t="str">
        <f>IF(●入力フォーム!C97="","",●入力フォーム!C97)</f>
        <v/>
      </c>
      <c r="D97" s="198" t="str">
        <f>IF(●入力フォーム!D97="","",●入力フォーム!D97)</f>
        <v/>
      </c>
      <c r="E97" s="199" t="str">
        <f>IF(●入力フォーム!E97="","",●入力フォーム!E97)</f>
        <v/>
      </c>
      <c r="F97" s="198" t="str">
        <f>IF(●入力フォーム!F97="","",●入力フォーム!F97)</f>
        <v/>
      </c>
      <c r="G97" s="200" t="str">
        <f>IF(●入力フォーム!G97="","",●入力フォーム!G97)</f>
        <v/>
      </c>
      <c r="H97" s="200" t="str">
        <f>IF(●入力フォーム!H97="","",●入力フォーム!H97)</f>
        <v/>
      </c>
      <c r="I97" s="200" t="str">
        <f>IF(●入力フォーム!I97="","",●入力フォーム!I97)</f>
        <v/>
      </c>
      <c r="J97" s="171" t="str">
        <f>IF(●入力フォーム!J97="","",●入力フォーム!J97)</f>
        <v/>
      </c>
      <c r="K97" s="171" t="str">
        <f>IF(●入力フォーム!K97="","",●入力フォーム!K97)</f>
        <v/>
      </c>
      <c r="L97" s="170" t="str">
        <f>IF(●入力フォーム!L97="","",●入力フォーム!L97)</f>
        <v/>
      </c>
      <c r="M97" s="170">
        <f>IF(●入力フォーム!M97="","",●入力フォーム!M97)</f>
        <v>960</v>
      </c>
      <c r="N97" s="201">
        <f>IF(●入力フォーム!N97="","",●入力フォーム!N97)</f>
        <v>0.4</v>
      </c>
      <c r="O97" s="201">
        <f>IF(●入力フォーム!O97="","",●入力フォーム!O97)</f>
        <v>1.3</v>
      </c>
      <c r="P97" s="201">
        <f>IF(●入力フォーム!P97="","",●入力フォーム!P97)</f>
        <v>1</v>
      </c>
      <c r="Q97" s="202" t="str">
        <f>IF(●入力フォーム!Q97="","",●入力フォーム!Q97)</f>
        <v/>
      </c>
      <c r="R97" s="170" t="str">
        <f>IF(●入力フォーム!R97="","",●入力フォーム!R97)</f>
        <v/>
      </c>
      <c r="S97" s="171" t="str">
        <f>IF(●入力フォーム!S97="","",●入力フォーム!S97)</f>
        <v/>
      </c>
      <c r="T97" s="170" t="str">
        <f>IF(●入力フォーム!T97="","",●入力フォーム!T97)</f>
        <v/>
      </c>
      <c r="U97" s="171" t="str">
        <f>IF(●入力フォーム!U97="","",●入力フォーム!U97)</f>
        <v/>
      </c>
      <c r="V97" s="201" t="str">
        <f t="shared" si="10"/>
        <v/>
      </c>
      <c r="W97" s="170" t="str">
        <f>IF(●入力フォーム!W97="","",●入力フォーム!W97)</f>
        <v/>
      </c>
      <c r="X97" s="203"/>
      <c r="Y97" s="203" t="e">
        <f>IF($S97="",IF(AND(積算水温計算!Y192=FALSE,積算水温計算!Z192=FALSE),"",IF(AND(積算水温計算!Y192=FALSE,積算水温計算!Z192=TRUE),$N97,IF(X97&gt;=$O97,"",IF(X97*$P97*(1.010145+0.002345*Y$5)^10&gt;$O97,$O97,X97*$P97*(1.010145+0.002345*Y$5)^10)))),IF(Y$6&lt;$BB97,"",IF(Y$6=$BB97,$T97,IF(X97&gt;=$O97,"",IF(X97*$P97*(1.010145+0.002345*Y$5)^10&gt;$O97,$O97,X97*$P97*(1.010145+0.002345*Y$5)^10)))))</f>
        <v>#VALUE!</v>
      </c>
      <c r="Z97" s="203" t="e">
        <f>IF($S97="",IF(AND(積算水温計算!Z192=FALSE,積算水温計算!AA192=FALSE),"",IF(AND(積算水温計算!Z192=FALSE,積算水温計算!AA192=TRUE),$N97,IF(Y97&gt;=$O97,"",IF(Y97*$P97*(1.010145+0.002345*Z$5)^10&gt;$O97,$O97,Y97*$P97*(1.010145+0.002345*Z$5)^10)))),IF(Z$6&lt;$BB97,"",IF(Z$6=$BB97,$T97,IF(Y97&gt;=$O97,"",IF(Y97*$P97*(1.010145+0.002345*Z$5)^10&gt;$O97,$O97,Y97*$P97*(1.010145+0.002345*Z$5)^10)))))</f>
        <v>#VALUE!</v>
      </c>
      <c r="AA97" s="203" t="e">
        <f>IF($S97="",IF(AND(積算水温計算!AA192=FALSE,積算水温計算!AB192=FALSE),"",IF(AND(積算水温計算!AA192=FALSE,積算水温計算!AB192=TRUE),$N97,IF(Z97&gt;=$O97,"",IF(Z97*$P97*(1.010145+0.002345*AA$5)^10&gt;$O97,$O97,Z97*$P97*(1.010145+0.002345*AA$5)^10)))),IF(AA$6&lt;$BB97,"",IF(AA$6=$BB97,$T97,IF(Z97&gt;=$O97,"",IF(Z97*$P97*(1.010145+0.002345*AA$5)^10&gt;$O97,$O97,Z97*$P97*(1.010145+0.002345*AA$5)^10)))))</f>
        <v>#VALUE!</v>
      </c>
      <c r="AB97" s="203" t="e">
        <f>IF($S97="",IF(AND(積算水温計算!AB192=FALSE,積算水温計算!AC192=FALSE),"",IF(AND(積算水温計算!AB192=FALSE,積算水温計算!AC192=TRUE),$N97,IF(AA97&gt;=$O97,"",IF(AA97*$P97*(1.010145+0.002345*AB$5)^10&gt;$O97,$O97,AA97*$P97*(1.010145+0.002345*AB$5)^10)))),IF(AB$6&lt;$BB97,"",IF(AB$6=$BB97,$T97,IF(AA97&gt;=$O97,"",IF(AA97*$P97*(1.010145+0.002345*AB$5)^10&gt;$O97,$O97,AA97*$P97*(1.010145+0.002345*AB$5)^10)))))</f>
        <v>#VALUE!</v>
      </c>
      <c r="AC97" s="203" t="e">
        <f>IF($S97="",IF(AND(積算水温計算!AC192=FALSE,積算水温計算!AD192=FALSE),"",IF(AND(積算水温計算!AC192=FALSE,積算水温計算!AD192=TRUE),$N97,IF(AB97&gt;=$O97,"",IF(AB97*$P97*(1.010145+0.002345*AC$5)^10&gt;$O97,$O97,AB97*$P97*(1.010145+0.002345*AC$5)^10)))),IF(AC$6&lt;$BB97,"",IF(AC$6=$BB97,$T97,IF(AB97&gt;=$O97,"",IF(AB97*$P97*(1.010145+0.002345*AC$5)^10&gt;$O97,$O97,AB97*$P97*(1.010145+0.002345*AC$5)^10)))))</f>
        <v>#VALUE!</v>
      </c>
      <c r="AD97" s="203" t="e">
        <f>IF($S97="",IF(AND(積算水温計算!AD192=FALSE,積算水温計算!AE192=FALSE),"",IF(AND(積算水温計算!AD192=FALSE,積算水温計算!AE192=TRUE),$N97,IF(AC97&gt;=$O97,"",IF(AC97*$P97*(1.010145+0.002345*AD$5)^10&gt;$O97,$O97,AC97*$P97*(1.010145+0.002345*AD$5)^10)))),IF(AD$6&lt;$BB97,"",IF(AD$6=$BB97,$T97,IF(AC97&gt;=$O97,"",IF(AC97*$P97*(1.010145+0.002345*AD$5)^10&gt;$O97,$O97,AC97*$P97*(1.010145+0.002345*AD$5)^10)))))</f>
        <v>#VALUE!</v>
      </c>
      <c r="AE97" s="203" t="e">
        <f>IF($S97="",IF(AND(積算水温計算!AE192=FALSE,積算水温計算!AF192=FALSE),"",IF(AND(積算水温計算!AE192=FALSE,積算水温計算!AF192=TRUE),$N97,IF(AD97&gt;=$O97,"",IF(AD97*$P97*(1.010145+0.002345*AE$5)^10&gt;$O97,$O97,AD97*$P97*(1.010145+0.002345*AE$5)^10)))),IF(AE$6&lt;$BB97,"",IF(AE$6=$BB97,$T97,IF(AD97&gt;=$O97,"",IF(AD97*$P97*(1.010145+0.002345*AE$5)^10&gt;$O97,$O97,AD97*$P97*(1.010145+0.002345*AE$5)^10)))))</f>
        <v>#VALUE!</v>
      </c>
      <c r="AF97" s="203" t="e">
        <f>IF($S97="",IF(AND(積算水温計算!AF192=FALSE,積算水温計算!AG192=FALSE),"",IF(AND(積算水温計算!AF192=FALSE,積算水温計算!AG192=TRUE),$N97,IF(AE97&gt;=$O97,"",IF(AE97*$P97*(1.010145+0.002345*AF$5)^10&gt;$O97,$O97,AE97*$P97*(1.010145+0.002345*AF$5)^10)))),IF(AF$6&lt;$BB97,"",IF(AF$6=$BB97,$T97,IF(AE97&gt;=$O97,"",IF(AE97*$P97*(1.010145+0.002345*AF$5)^10&gt;$O97,$O97,AE97*$P97*(1.010145+0.002345*AF$5)^10)))))</f>
        <v>#VALUE!</v>
      </c>
      <c r="AG97" s="203" t="e">
        <f>IF($S97="",IF(AND(積算水温計算!AG192=FALSE,積算水温計算!AH192=FALSE),"",IF(AND(積算水温計算!AG192=FALSE,積算水温計算!AH192=TRUE),$N97,IF(AF97&gt;=$O97,"",IF(AF97*$P97*(1.010145+0.002345*AG$5)^10&gt;$O97,$O97,AF97*$P97*(1.010145+0.002345*AG$5)^10)))),IF(AG$6&lt;$BB97,"",IF(AG$6=$BB97,$T97,IF(AF97&gt;=$O97,"",IF(AF97*$P97*(1.010145+0.002345*AG$5)^10&gt;$O97,$O97,AF97*$P97*(1.010145+0.002345*AG$5)^10)))))</f>
        <v>#VALUE!</v>
      </c>
      <c r="AH97" s="203" t="e">
        <f>IF($S97="",IF(AND(積算水温計算!AH192=FALSE,積算水温計算!AI192=FALSE),"",IF(AND(積算水温計算!AH192=FALSE,積算水温計算!AI192=TRUE),$N97,IF(AG97&gt;=$O97,"",IF(AG97*$P97*(1.010145+0.002345*AH$5)^10&gt;$O97,$O97,AG97*$P97*(1.010145+0.002345*AH$5)^10)))),IF(AH$6&lt;$BB97,"",IF(AH$6=$BB97,$T97,IF(AG97&gt;=$O97,"",IF(AG97*$P97*(1.010145+0.002345*AH$5)^10&gt;$O97,$O97,AG97*$P97*(1.010145+0.002345*AH$5)^10)))))</f>
        <v>#VALUE!</v>
      </c>
      <c r="AI97" s="203" t="e">
        <f>IF($S97="",IF(AND(積算水温計算!AI192=FALSE,積算水温計算!AJ192=FALSE),"",IF(AND(積算水温計算!AI192=FALSE,積算水温計算!AJ192=TRUE),$N97,IF(AH97&gt;=$O97,"",IF(AH97*$P97*(1.010145+0.002345*AI$5)^10&gt;$O97,$O97,AH97*$P97*(1.010145+0.002345*AI$5)^10)))),IF(AI$6&lt;$BB97,"",IF(AI$6=$BB97,$T97,IF(AH97&gt;=$O97,"",IF(AH97*$P97*(1.010145+0.002345*AI$5)^10&gt;$O97,$O97,AH97*$P97*(1.010145+0.002345*AI$5)^10)))))</f>
        <v>#VALUE!</v>
      </c>
      <c r="AJ97" s="203" t="e">
        <f>IF($S97="",IF(AND(積算水温計算!AJ192=FALSE,積算水温計算!AK192=FALSE),"",IF(AND(積算水温計算!AJ192=FALSE,積算水温計算!AK192=TRUE),$N97,IF(AI97&gt;=$O97,"",IF(AI97*$P97*(1.010145+0.002345*AJ$5)^10&gt;$O97,$O97,AI97*$P97*(1.010145+0.002345*AJ$5)^10)))),IF(AJ$6&lt;$BB97,"",IF(AJ$6=$BB97,$T97,IF(AI97&gt;=$O97,"",IF(AI97*$P97*(1.010145+0.002345*AJ$5)^10&gt;$O97,$O97,AI97*$P97*(1.010145+0.002345*AJ$5)^10)))))</f>
        <v>#VALUE!</v>
      </c>
      <c r="AK97" s="203" t="e">
        <f>IF($S97="",IF(AND(積算水温計算!AK192=FALSE,積算水温計算!AL192=FALSE),"",IF(AND(積算水温計算!AK192=FALSE,積算水温計算!AL192=TRUE),$N97,IF(AJ97&gt;=$O97,"",IF(AJ97*$P97*(1.010145+0.002345*AK$5)^10&gt;$O97,$O97,AJ97*$P97*(1.010145+0.002345*AK$5)^10)))),IF(AK$6&lt;$BB97,"",IF(AK$6=$BB97,$T97,IF(AJ97&gt;=$O97,"",IF(AJ97*$P97*(1.010145+0.002345*AK$5)^10&gt;$O97,$O97,AJ97*$P97*(1.010145+0.002345*AK$5)^10)))))</f>
        <v>#VALUE!</v>
      </c>
      <c r="AL97" s="203" t="e">
        <f>IF($S97="",IF(AND(積算水温計算!AL192=FALSE,積算水温計算!AM192=FALSE),"",IF(AND(積算水温計算!AL192=FALSE,積算水温計算!AM192=TRUE),$N97,IF(AK97&gt;=$O97,"",IF(AK97*$P97*(1.010145+0.002345*AL$5)^10&gt;$O97,$O97,AK97*$P97*(1.010145+0.002345*AL$5)^10)))),IF(AL$6&lt;$BB97,"",IF(AL$6=$BB97,$T97,IF(AK97&gt;=$O97,"",IF(AK97*$P97*(1.010145+0.002345*AL$5)^10&gt;$O97,$O97,AK97*$P97*(1.010145+0.002345*AL$5)^10)))))</f>
        <v>#VALUE!</v>
      </c>
      <c r="AM97" s="203" t="e">
        <f>IF($S97="",IF(AND(積算水温計算!AM192=FALSE,積算水温計算!AN192=FALSE),"",IF(AND(積算水温計算!AM192=FALSE,積算水温計算!AN192=TRUE),$N97,IF(AL97&gt;=$O97,"",IF(AL97*$P97*(1.010145+0.002345*AM$5)^10&gt;$O97,$O97,AL97*$P97*(1.010145+0.002345*AM$5)^10)))),IF(AM$6&lt;$BB97,"",IF(AM$6=$BB97,$T97,IF(AL97&gt;=$O97,"",IF(AL97*$P97*(1.010145+0.002345*AM$5)^10&gt;$O97,$O97,AL97*$P97*(1.010145+0.002345*AM$5)^10)))))</f>
        <v>#VALUE!</v>
      </c>
      <c r="AN97" s="203" t="e">
        <f>IF($S97="",IF(AND(積算水温計算!AN192=FALSE,積算水温計算!AO192=FALSE),"",IF(AND(積算水温計算!AN192=FALSE,積算水温計算!AO192=TRUE),$N97,IF(AM97&gt;=$O97,"",IF(AM97*$P97*(1.010145+0.002345*AN$5)^10&gt;$O97,$O97,AM97*$P97*(1.010145+0.002345*AN$5)^10)))),IF(AN$6&lt;$BB97,"",IF(AN$6=$BB97,$T97,IF(AM97&gt;=$O97,"",IF(AM97*$P97*(1.010145+0.002345*AN$5)^10&gt;$O97,$O97,AM97*$P97*(1.010145+0.002345*AN$5)^10)))))</f>
        <v>#VALUE!</v>
      </c>
      <c r="AO97" s="203" t="e">
        <f>IF($S97="",IF(AND(積算水温計算!AO192=FALSE,積算水温計算!AP192=FALSE),"",IF(AND(積算水温計算!AO192=FALSE,積算水温計算!AP192=TRUE),$N97,IF(AN97&gt;=$O97,"",IF(AN97*$P97*(1.010145+0.002345*AO$5)^10&gt;$O97,$O97,AN97*$P97*(1.010145+0.002345*AO$5)^10)))),IF(AO$6&lt;$BB97,"",IF(AO$6=$BB97,$T97,IF(AN97&gt;=$O97,"",IF(AN97*$P97*(1.010145+0.002345*AO$5)^10&gt;$O97,$O97,AN97*$P97*(1.010145+0.002345*AO$5)^10)))))</f>
        <v>#VALUE!</v>
      </c>
      <c r="AP97" s="203" t="e">
        <f>IF($S97="",IF(AND(積算水温計算!AP192=FALSE,積算水温計算!AQ192=FALSE),"",IF(AND(積算水温計算!AP192=FALSE,積算水温計算!AQ192=TRUE),$N97,IF(AO97&gt;=$O97,"",IF(AO97*$P97*(1.010145+0.002345*AP$5)^10&gt;$O97,$O97,AO97*$P97*(1.010145+0.002345*AP$5)^10)))),IF(AP$6&lt;$BB97,"",IF(AP$6=$BB97,$T97,IF(AO97&gt;=$O97,"",IF(AO97*$P97*(1.010145+0.002345*AP$5)^10&gt;$O97,$O97,AO97*$P97*(1.010145+0.002345*AP$5)^10)))))</f>
        <v>#VALUE!</v>
      </c>
      <c r="AQ97" s="204" t="e">
        <f>IF($S97="",IF(AND(積算水温計算!AQ192=FALSE,積算水温計算!AR192=FALSE),"",IF(AND(積算水温計算!AQ192=FALSE,積算水温計算!AR192=TRUE),$N97,IF(AP97&gt;=$O97,"",IF(AP97*$P97*(1.010145+0.002345*AQ$5)^10&gt;$O97,$O97,AP97*$P97*(1.010145+0.002345*AQ$5)^10)))),IF(AQ$6&lt;$BB97,"",IF(AQ$6=$BB97,$T97,IF(AP97&gt;=$O97,"",IF(AP97*$P97*(1.010145+0.002345*AQ$5)^10&gt;$O97,$O97,AP97*$P97*(1.010145+0.002345*AQ$5)^10)))))</f>
        <v>#VALUE!</v>
      </c>
      <c r="AR97" s="205" t="e">
        <f>IF($S97="",IF(AND(積算水温計算!AR192=FALSE,積算水温計算!AS192=FALSE),"",IF(AND(積算水温計算!AR192=FALSE,積算水温計算!AS192=TRUE),$N97,IF(AQ97&gt;=$O97,"",IF(AQ97*$P97*(1.010145+0.002345*AR$5)^10&gt;$O97,$O97,AQ97*$P97*(1.010145+0.002345*AR$5)^10)))),IF(AR$6&lt;$BB97,"",IF(AR$6=$BB97,$T97,IF(AQ97&gt;=$O97,"",IF(AQ97*$P97*(1.010145+0.002345*AR$5)^10&gt;$O97,$O97,AQ97*$P97*(1.010145+0.002345*AR$5)^10)))))</f>
        <v>#VALUE!</v>
      </c>
      <c r="AS97" s="203" t="e">
        <f>IF($S97="",IF(AND(積算水温計算!AS192=FALSE,積算水温計算!AT192=FALSE),"",IF(AND(積算水温計算!AS192=FALSE,積算水温計算!AT192=TRUE),$N97,IF(AR97&gt;=$O97,"",IF(AR97*$P97*(1.010145+0.002345*AS$5)^10&gt;$O97,$O97,AR97*$P97*(1.010145+0.002345*AS$5)^10)))),IF(AS$6&lt;$BB97,"",IF(AS$6=$BB97,$T97,IF(AR97&gt;=$O97,"",IF(AR97*$P97*(1.010145+0.002345*AS$5)^10&gt;$O97,$O97,AR97*$P97*(1.010145+0.002345*AS$5)^10)))))</f>
        <v>#VALUE!</v>
      </c>
      <c r="AT97" s="203" t="e">
        <f>IF($S97="",IF(AND(積算水温計算!AT192=FALSE,積算水温計算!AU192=FALSE),"",IF(AND(積算水温計算!AT192=FALSE,積算水温計算!AU192=TRUE),$N97,IF(AS97&gt;=$O97,"",IF(AS97*$P97*(1.010145+0.002345*AT$5)^10&gt;$O97,$O97,AS97*$P97*(1.010145+0.002345*AT$5)^10)))),IF(AT$6&lt;$BB97,"",IF(AT$6=$BB97,$T97,IF(AS97&gt;=$O97,"",IF(AS97*$P97*(1.010145+0.002345*AT$5)^10&gt;$O97,$O97,AS97*$P97*(1.010145+0.002345*AT$5)^10)))))</f>
        <v>#VALUE!</v>
      </c>
      <c r="AU97" s="203" t="e">
        <f>IF($S97="",IF(AND(積算水温計算!AU192=FALSE,積算水温計算!AV192=FALSE),"",IF(AND(積算水温計算!AU192=FALSE,積算水温計算!AV192=TRUE),$N97,IF(AT97&gt;=$O97,"",IF(AT97*$P97*(1.010145+0.002345*AU$5)^10&gt;$O97,$O97,AT97*$P97*(1.010145+0.002345*AU$5)^10)))),IF(AU$6&lt;$BB97,"",IF(AU$6=$BB97,$T97,IF(AT97&gt;=$O97,"",IF(AT97*$P97*(1.010145+0.002345*AU$5)^10&gt;$O97,$O97,AT97*$P97*(1.010145+0.002345*AU$5)^10)))))</f>
        <v>#VALUE!</v>
      </c>
      <c r="AV97" s="203" t="e">
        <f>IF($S97="",IF(AND(積算水温計算!AV192=FALSE,積算水温計算!AW192=FALSE),"",IF(AND(積算水温計算!AV192=FALSE,積算水温計算!AW192=TRUE),$N97,IF(AU97&gt;=$O97,"",IF(AU97*$P97*(1.010145+0.002345*AV$5)^10&gt;$O97,$O97,AU97*$P97*(1.010145+0.002345*AV$5)^10)))),IF(AV$6&lt;$BB97,"",IF(AV$6=$BB97,$T97,IF(AU97&gt;=$O97,"",IF(AU97*$P97*(1.010145+0.002345*AV$5)^10&gt;$O97,$O97,AU97*$P97*(1.010145+0.002345*AV$5)^10)))))</f>
        <v>#VALUE!</v>
      </c>
      <c r="AW97" s="206" t="e">
        <f>IF($S97="",IF(AND(積算水温計算!AW192=FALSE,積算水温計算!AX192=FALSE),"",IF(AND(積算水温計算!AW192=FALSE,積算水温計算!AX192=TRUE),$N97,IF(AV97&gt;=$O97,"",IF(AV97*$P97*(1.010145+0.002345*AW$5)^10&gt;$O97,$O97,AV97*$P97*(1.010145+0.002345*AW$5)^10)))),IF(AW$6&lt;$BB97,"",IF(AW$6=$BB97,$T97,IF(AV97&gt;=$O97,"",IF(AV97*$P97*(1.010145+0.002345*AW$5)^10&gt;$O97,$O97,AV97*$P97*(1.010145+0.002345*AW$5)^10)))))</f>
        <v>#VALUE!</v>
      </c>
      <c r="AX97" s="207" t="e">
        <f>IF($S97="",IF(AND(積算水温計算!AX192=FALSE,積算水温計算!AY192=FALSE),"",IF(AND(積算水温計算!AX192=FALSE,積算水温計算!AY192=TRUE),$N97,IF(AW97&gt;=$O97,"",IF(AW97*$P97*(1.010145+0.002345*AX$5)^10&gt;$O97,$O97,AW97*$P97*(1.010145+0.002345*AX$5)^10)))),IF(AX$6&lt;$BB97,"",IF(AX$6=$BB97,$T97,IF(AW97&gt;=$O97,"",IF(AW97*$P97*(1.010145+0.002345*AX$5)^10&gt;$O97,$O97,AW97*$P97*(1.010145+0.002345*AX$5)^10)))))</f>
        <v>#VALUE!</v>
      </c>
      <c r="AY97" s="203" t="e">
        <f>IF($S97="",IF(AND(積算水温計算!AY192=FALSE,積算水温計算!AZ192=FALSE),"",IF(AND(積算水温計算!AY192=FALSE,積算水温計算!AZ192=TRUE),$N97,IF(AX97&gt;=$O97,"",IF(AX97*$P97*(1.010145+0.002345*AY$5)^10&gt;$O97,$O97,AX97*$P97*(1.010145+0.002345*AY$5)^10)))),IF(AY$6&lt;$BB97,"",IF(AY$6=$BB97,$T97,IF(AX97&gt;=$O97,"",IF(AX97*$P97*(1.010145+0.002345*AY$5)^10&gt;$O97,$O97,AX97*$P97*(1.010145+0.002345*AY$5)^10)))))</f>
        <v>#VALUE!</v>
      </c>
      <c r="AZ97" s="170" t="str">
        <f t="shared" si="6"/>
        <v/>
      </c>
      <c r="BA97" s="170" t="str">
        <f t="shared" si="7"/>
        <v/>
      </c>
      <c r="BB97" s="170" t="str">
        <f t="shared" si="8"/>
        <v/>
      </c>
      <c r="BC97" s="170" t="str">
        <f t="shared" si="9"/>
        <v/>
      </c>
    </row>
    <row r="98" spans="1:58" x14ac:dyDescent="0.4">
      <c r="A98" s="171" t="str">
        <f>IF(●入力フォーム!A98="","",●入力フォーム!A98)</f>
        <v/>
      </c>
      <c r="B98" s="197" t="str">
        <f>IF(●入力フォーム!B98="","",●入力フォーム!B98)</f>
        <v/>
      </c>
      <c r="C98" s="198" t="str">
        <f>IF(●入力フォーム!C98="","",●入力フォーム!C98)</f>
        <v/>
      </c>
      <c r="D98" s="198" t="str">
        <f>IF(●入力フォーム!D98="","",●入力フォーム!D98)</f>
        <v/>
      </c>
      <c r="E98" s="199" t="str">
        <f>IF(●入力フォーム!E98="","",●入力フォーム!E98)</f>
        <v/>
      </c>
      <c r="F98" s="198" t="str">
        <f>IF(●入力フォーム!F98="","",●入力フォーム!F98)</f>
        <v/>
      </c>
      <c r="G98" s="200" t="str">
        <f>IF(●入力フォーム!G98="","",●入力フォーム!G98)</f>
        <v/>
      </c>
      <c r="H98" s="200" t="str">
        <f>IF(●入力フォーム!H98="","",●入力フォーム!H98)</f>
        <v/>
      </c>
      <c r="I98" s="200" t="str">
        <f>IF(●入力フォーム!I98="","",●入力フォーム!I98)</f>
        <v/>
      </c>
      <c r="J98" s="171" t="str">
        <f>IF(●入力フォーム!J98="","",●入力フォーム!J98)</f>
        <v/>
      </c>
      <c r="K98" s="171" t="str">
        <f>IF(●入力フォーム!K98="","",●入力フォーム!K98)</f>
        <v/>
      </c>
      <c r="L98" s="170" t="str">
        <f>IF(●入力フォーム!L98="","",●入力フォーム!L98)</f>
        <v/>
      </c>
      <c r="M98" s="170">
        <f>IF(●入力フォーム!M98="","",●入力フォーム!M98)</f>
        <v>960</v>
      </c>
      <c r="N98" s="201">
        <f>IF(●入力フォーム!N98="","",●入力フォーム!N98)</f>
        <v>0.4</v>
      </c>
      <c r="O98" s="201">
        <f>IF(●入力フォーム!O98="","",●入力フォーム!O98)</f>
        <v>1.3</v>
      </c>
      <c r="P98" s="201">
        <f>IF(●入力フォーム!P98="","",●入力フォーム!P98)</f>
        <v>1</v>
      </c>
      <c r="Q98" s="202" t="str">
        <f>IF(●入力フォーム!Q98="","",●入力フォーム!Q98)</f>
        <v/>
      </c>
      <c r="R98" s="170" t="str">
        <f>IF(●入力フォーム!R98="","",●入力フォーム!R98)</f>
        <v/>
      </c>
      <c r="S98" s="171" t="str">
        <f>IF(●入力フォーム!S98="","",●入力フォーム!S98)</f>
        <v/>
      </c>
      <c r="T98" s="170" t="str">
        <f>IF(●入力フォーム!T98="","",●入力フォーム!T98)</f>
        <v/>
      </c>
      <c r="U98" s="171" t="str">
        <f>IF(●入力フォーム!U98="","",●入力フォーム!U98)</f>
        <v/>
      </c>
      <c r="V98" s="201" t="str">
        <f t="shared" si="10"/>
        <v/>
      </c>
      <c r="W98" s="170" t="str">
        <f>IF(●入力フォーム!W98="","",●入力フォーム!W98)</f>
        <v/>
      </c>
      <c r="X98" s="203"/>
      <c r="Y98" s="203" t="e">
        <f>IF($S98="",IF(AND(積算水温計算!Y193=FALSE,積算水温計算!Z193=FALSE),"",IF(AND(積算水温計算!Y193=FALSE,積算水温計算!Z193=TRUE),$N98,IF(X98&gt;=$O98,"",IF(X98*$P98*(1.010145+0.002345*Y$5)^10&gt;$O98,$O98,X98*$P98*(1.010145+0.002345*Y$5)^10)))),IF(Y$6&lt;$BB98,"",IF(Y$6=$BB98,$T98,IF(X98&gt;=$O98,"",IF(X98*$P98*(1.010145+0.002345*Y$5)^10&gt;$O98,$O98,X98*$P98*(1.010145+0.002345*Y$5)^10)))))</f>
        <v>#VALUE!</v>
      </c>
      <c r="Z98" s="203" t="e">
        <f>IF($S98="",IF(AND(積算水温計算!Z193=FALSE,積算水温計算!AA193=FALSE),"",IF(AND(積算水温計算!Z193=FALSE,積算水温計算!AA193=TRUE),$N98,IF(Y98&gt;=$O98,"",IF(Y98*$P98*(1.010145+0.002345*Z$5)^10&gt;$O98,$O98,Y98*$P98*(1.010145+0.002345*Z$5)^10)))),IF(Z$6&lt;$BB98,"",IF(Z$6=$BB98,$T98,IF(Y98&gt;=$O98,"",IF(Y98*$P98*(1.010145+0.002345*Z$5)^10&gt;$O98,$O98,Y98*$P98*(1.010145+0.002345*Z$5)^10)))))</f>
        <v>#VALUE!</v>
      </c>
      <c r="AA98" s="203" t="e">
        <f>IF($S98="",IF(AND(積算水温計算!AA193=FALSE,積算水温計算!AB193=FALSE),"",IF(AND(積算水温計算!AA193=FALSE,積算水温計算!AB193=TRUE),$N98,IF(Z98&gt;=$O98,"",IF(Z98*$P98*(1.010145+0.002345*AA$5)^10&gt;$O98,$O98,Z98*$P98*(1.010145+0.002345*AA$5)^10)))),IF(AA$6&lt;$BB98,"",IF(AA$6=$BB98,$T98,IF(Z98&gt;=$O98,"",IF(Z98*$P98*(1.010145+0.002345*AA$5)^10&gt;$O98,$O98,Z98*$P98*(1.010145+0.002345*AA$5)^10)))))</f>
        <v>#VALUE!</v>
      </c>
      <c r="AB98" s="203" t="e">
        <f>IF($S98="",IF(AND(積算水温計算!AB193=FALSE,積算水温計算!AC193=FALSE),"",IF(AND(積算水温計算!AB193=FALSE,積算水温計算!AC193=TRUE),$N98,IF(AA98&gt;=$O98,"",IF(AA98*$P98*(1.010145+0.002345*AB$5)^10&gt;$O98,$O98,AA98*$P98*(1.010145+0.002345*AB$5)^10)))),IF(AB$6&lt;$BB98,"",IF(AB$6=$BB98,$T98,IF(AA98&gt;=$O98,"",IF(AA98*$P98*(1.010145+0.002345*AB$5)^10&gt;$O98,$O98,AA98*$P98*(1.010145+0.002345*AB$5)^10)))))</f>
        <v>#VALUE!</v>
      </c>
      <c r="AC98" s="203" t="e">
        <f>IF($S98="",IF(AND(積算水温計算!AC193=FALSE,積算水温計算!AD193=FALSE),"",IF(AND(積算水温計算!AC193=FALSE,積算水温計算!AD193=TRUE),$N98,IF(AB98&gt;=$O98,"",IF(AB98*$P98*(1.010145+0.002345*AC$5)^10&gt;$O98,$O98,AB98*$P98*(1.010145+0.002345*AC$5)^10)))),IF(AC$6&lt;$BB98,"",IF(AC$6=$BB98,$T98,IF(AB98&gt;=$O98,"",IF(AB98*$P98*(1.010145+0.002345*AC$5)^10&gt;$O98,$O98,AB98*$P98*(1.010145+0.002345*AC$5)^10)))))</f>
        <v>#VALUE!</v>
      </c>
      <c r="AD98" s="203" t="e">
        <f>IF($S98="",IF(AND(積算水温計算!AD193=FALSE,積算水温計算!AE193=FALSE),"",IF(AND(積算水温計算!AD193=FALSE,積算水温計算!AE193=TRUE),$N98,IF(AC98&gt;=$O98,"",IF(AC98*$P98*(1.010145+0.002345*AD$5)^10&gt;$O98,$O98,AC98*$P98*(1.010145+0.002345*AD$5)^10)))),IF(AD$6&lt;$BB98,"",IF(AD$6=$BB98,$T98,IF(AC98&gt;=$O98,"",IF(AC98*$P98*(1.010145+0.002345*AD$5)^10&gt;$O98,$O98,AC98*$P98*(1.010145+0.002345*AD$5)^10)))))</f>
        <v>#VALUE!</v>
      </c>
      <c r="AE98" s="203" t="e">
        <f>IF($S98="",IF(AND(積算水温計算!AE193=FALSE,積算水温計算!AF193=FALSE),"",IF(AND(積算水温計算!AE193=FALSE,積算水温計算!AF193=TRUE),$N98,IF(AD98&gt;=$O98,"",IF(AD98*$P98*(1.010145+0.002345*AE$5)^10&gt;$O98,$O98,AD98*$P98*(1.010145+0.002345*AE$5)^10)))),IF(AE$6&lt;$BB98,"",IF(AE$6=$BB98,$T98,IF(AD98&gt;=$O98,"",IF(AD98*$P98*(1.010145+0.002345*AE$5)^10&gt;$O98,$O98,AD98*$P98*(1.010145+0.002345*AE$5)^10)))))</f>
        <v>#VALUE!</v>
      </c>
      <c r="AF98" s="203" t="e">
        <f>IF($S98="",IF(AND(積算水温計算!AF193=FALSE,積算水温計算!AG193=FALSE),"",IF(AND(積算水温計算!AF193=FALSE,積算水温計算!AG193=TRUE),$N98,IF(AE98&gt;=$O98,"",IF(AE98*$P98*(1.010145+0.002345*AF$5)^10&gt;$O98,$O98,AE98*$P98*(1.010145+0.002345*AF$5)^10)))),IF(AF$6&lt;$BB98,"",IF(AF$6=$BB98,$T98,IF(AE98&gt;=$O98,"",IF(AE98*$P98*(1.010145+0.002345*AF$5)^10&gt;$O98,$O98,AE98*$P98*(1.010145+0.002345*AF$5)^10)))))</f>
        <v>#VALUE!</v>
      </c>
      <c r="AG98" s="203" t="e">
        <f>IF($S98="",IF(AND(積算水温計算!AG193=FALSE,積算水温計算!AH193=FALSE),"",IF(AND(積算水温計算!AG193=FALSE,積算水温計算!AH193=TRUE),$N98,IF(AF98&gt;=$O98,"",IF(AF98*$P98*(1.010145+0.002345*AG$5)^10&gt;$O98,$O98,AF98*$P98*(1.010145+0.002345*AG$5)^10)))),IF(AG$6&lt;$BB98,"",IF(AG$6=$BB98,$T98,IF(AF98&gt;=$O98,"",IF(AF98*$P98*(1.010145+0.002345*AG$5)^10&gt;$O98,$O98,AF98*$P98*(1.010145+0.002345*AG$5)^10)))))</f>
        <v>#VALUE!</v>
      </c>
      <c r="AH98" s="203" t="e">
        <f>IF($S98="",IF(AND(積算水温計算!AH193=FALSE,積算水温計算!AI193=FALSE),"",IF(AND(積算水温計算!AH193=FALSE,積算水温計算!AI193=TRUE),$N98,IF(AG98&gt;=$O98,"",IF(AG98*$P98*(1.010145+0.002345*AH$5)^10&gt;$O98,$O98,AG98*$P98*(1.010145+0.002345*AH$5)^10)))),IF(AH$6&lt;$BB98,"",IF(AH$6=$BB98,$T98,IF(AG98&gt;=$O98,"",IF(AG98*$P98*(1.010145+0.002345*AH$5)^10&gt;$O98,$O98,AG98*$P98*(1.010145+0.002345*AH$5)^10)))))</f>
        <v>#VALUE!</v>
      </c>
      <c r="AI98" s="203" t="e">
        <f>IF($S98="",IF(AND(積算水温計算!AI193=FALSE,積算水温計算!AJ193=FALSE),"",IF(AND(積算水温計算!AI193=FALSE,積算水温計算!AJ193=TRUE),$N98,IF(AH98&gt;=$O98,"",IF(AH98*$P98*(1.010145+0.002345*AI$5)^10&gt;$O98,$O98,AH98*$P98*(1.010145+0.002345*AI$5)^10)))),IF(AI$6&lt;$BB98,"",IF(AI$6=$BB98,$T98,IF(AH98&gt;=$O98,"",IF(AH98*$P98*(1.010145+0.002345*AI$5)^10&gt;$O98,$O98,AH98*$P98*(1.010145+0.002345*AI$5)^10)))))</f>
        <v>#VALUE!</v>
      </c>
      <c r="AJ98" s="203" t="e">
        <f>IF($S98="",IF(AND(積算水温計算!AJ193=FALSE,積算水温計算!AK193=FALSE),"",IF(AND(積算水温計算!AJ193=FALSE,積算水温計算!AK193=TRUE),$N98,IF(AI98&gt;=$O98,"",IF(AI98*$P98*(1.010145+0.002345*AJ$5)^10&gt;$O98,$O98,AI98*$P98*(1.010145+0.002345*AJ$5)^10)))),IF(AJ$6&lt;$BB98,"",IF(AJ$6=$BB98,$T98,IF(AI98&gt;=$O98,"",IF(AI98*$P98*(1.010145+0.002345*AJ$5)^10&gt;$O98,$O98,AI98*$P98*(1.010145+0.002345*AJ$5)^10)))))</f>
        <v>#VALUE!</v>
      </c>
      <c r="AK98" s="203" t="e">
        <f>IF($S98="",IF(AND(積算水温計算!AK193=FALSE,積算水温計算!AL193=FALSE),"",IF(AND(積算水温計算!AK193=FALSE,積算水温計算!AL193=TRUE),$N98,IF(AJ98&gt;=$O98,"",IF(AJ98*$P98*(1.010145+0.002345*AK$5)^10&gt;$O98,$O98,AJ98*$P98*(1.010145+0.002345*AK$5)^10)))),IF(AK$6&lt;$BB98,"",IF(AK$6=$BB98,$T98,IF(AJ98&gt;=$O98,"",IF(AJ98*$P98*(1.010145+0.002345*AK$5)^10&gt;$O98,$O98,AJ98*$P98*(1.010145+0.002345*AK$5)^10)))))</f>
        <v>#VALUE!</v>
      </c>
      <c r="AL98" s="203" t="e">
        <f>IF($S98="",IF(AND(積算水温計算!AL193=FALSE,積算水温計算!AM193=FALSE),"",IF(AND(積算水温計算!AL193=FALSE,積算水温計算!AM193=TRUE),$N98,IF(AK98&gt;=$O98,"",IF(AK98*$P98*(1.010145+0.002345*AL$5)^10&gt;$O98,$O98,AK98*$P98*(1.010145+0.002345*AL$5)^10)))),IF(AL$6&lt;$BB98,"",IF(AL$6=$BB98,$T98,IF(AK98&gt;=$O98,"",IF(AK98*$P98*(1.010145+0.002345*AL$5)^10&gt;$O98,$O98,AK98*$P98*(1.010145+0.002345*AL$5)^10)))))</f>
        <v>#VALUE!</v>
      </c>
      <c r="AM98" s="203" t="e">
        <f>IF($S98="",IF(AND(積算水温計算!AM193=FALSE,積算水温計算!AN193=FALSE),"",IF(AND(積算水温計算!AM193=FALSE,積算水温計算!AN193=TRUE),$N98,IF(AL98&gt;=$O98,"",IF(AL98*$P98*(1.010145+0.002345*AM$5)^10&gt;$O98,$O98,AL98*$P98*(1.010145+0.002345*AM$5)^10)))),IF(AM$6&lt;$BB98,"",IF(AM$6=$BB98,$T98,IF(AL98&gt;=$O98,"",IF(AL98*$P98*(1.010145+0.002345*AM$5)^10&gt;$O98,$O98,AL98*$P98*(1.010145+0.002345*AM$5)^10)))))</f>
        <v>#VALUE!</v>
      </c>
      <c r="AN98" s="203" t="e">
        <f>IF($S98="",IF(AND(積算水温計算!AN193=FALSE,積算水温計算!AO193=FALSE),"",IF(AND(積算水温計算!AN193=FALSE,積算水温計算!AO193=TRUE),$N98,IF(AM98&gt;=$O98,"",IF(AM98*$P98*(1.010145+0.002345*AN$5)^10&gt;$O98,$O98,AM98*$P98*(1.010145+0.002345*AN$5)^10)))),IF(AN$6&lt;$BB98,"",IF(AN$6=$BB98,$T98,IF(AM98&gt;=$O98,"",IF(AM98*$P98*(1.010145+0.002345*AN$5)^10&gt;$O98,$O98,AM98*$P98*(1.010145+0.002345*AN$5)^10)))))</f>
        <v>#VALUE!</v>
      </c>
      <c r="AO98" s="203" t="e">
        <f>IF($S98="",IF(AND(積算水温計算!AO193=FALSE,積算水温計算!AP193=FALSE),"",IF(AND(積算水温計算!AO193=FALSE,積算水温計算!AP193=TRUE),$N98,IF(AN98&gt;=$O98,"",IF(AN98*$P98*(1.010145+0.002345*AO$5)^10&gt;$O98,$O98,AN98*$P98*(1.010145+0.002345*AO$5)^10)))),IF(AO$6&lt;$BB98,"",IF(AO$6=$BB98,$T98,IF(AN98&gt;=$O98,"",IF(AN98*$P98*(1.010145+0.002345*AO$5)^10&gt;$O98,$O98,AN98*$P98*(1.010145+0.002345*AO$5)^10)))))</f>
        <v>#VALUE!</v>
      </c>
      <c r="AP98" s="203" t="e">
        <f>IF($S98="",IF(AND(積算水温計算!AP193=FALSE,積算水温計算!AQ193=FALSE),"",IF(AND(積算水温計算!AP193=FALSE,積算水温計算!AQ193=TRUE),$N98,IF(AO98&gt;=$O98,"",IF(AO98*$P98*(1.010145+0.002345*AP$5)^10&gt;$O98,$O98,AO98*$P98*(1.010145+0.002345*AP$5)^10)))),IF(AP$6&lt;$BB98,"",IF(AP$6=$BB98,$T98,IF(AO98&gt;=$O98,"",IF(AO98*$P98*(1.010145+0.002345*AP$5)^10&gt;$O98,$O98,AO98*$P98*(1.010145+0.002345*AP$5)^10)))))</f>
        <v>#VALUE!</v>
      </c>
      <c r="AQ98" s="204" t="e">
        <f>IF($S98="",IF(AND(積算水温計算!AQ193=FALSE,積算水温計算!AR193=FALSE),"",IF(AND(積算水温計算!AQ193=FALSE,積算水温計算!AR193=TRUE),$N98,IF(AP98&gt;=$O98,"",IF(AP98*$P98*(1.010145+0.002345*AQ$5)^10&gt;$O98,$O98,AP98*$P98*(1.010145+0.002345*AQ$5)^10)))),IF(AQ$6&lt;$BB98,"",IF(AQ$6=$BB98,$T98,IF(AP98&gt;=$O98,"",IF(AP98*$P98*(1.010145+0.002345*AQ$5)^10&gt;$O98,$O98,AP98*$P98*(1.010145+0.002345*AQ$5)^10)))))</f>
        <v>#VALUE!</v>
      </c>
      <c r="AR98" s="205" t="e">
        <f>IF($S98="",IF(AND(積算水温計算!AR193=FALSE,積算水温計算!AS193=FALSE),"",IF(AND(積算水温計算!AR193=FALSE,積算水温計算!AS193=TRUE),$N98,IF(AQ98&gt;=$O98,"",IF(AQ98*$P98*(1.010145+0.002345*AR$5)^10&gt;$O98,$O98,AQ98*$P98*(1.010145+0.002345*AR$5)^10)))),IF(AR$6&lt;$BB98,"",IF(AR$6=$BB98,$T98,IF(AQ98&gt;=$O98,"",IF(AQ98*$P98*(1.010145+0.002345*AR$5)^10&gt;$O98,$O98,AQ98*$P98*(1.010145+0.002345*AR$5)^10)))))</f>
        <v>#VALUE!</v>
      </c>
      <c r="AS98" s="203" t="e">
        <f>IF($S98="",IF(AND(積算水温計算!AS193=FALSE,積算水温計算!AT193=FALSE),"",IF(AND(積算水温計算!AS193=FALSE,積算水温計算!AT193=TRUE),$N98,IF(AR98&gt;=$O98,"",IF(AR98*$P98*(1.010145+0.002345*AS$5)^10&gt;$O98,$O98,AR98*$P98*(1.010145+0.002345*AS$5)^10)))),IF(AS$6&lt;$BB98,"",IF(AS$6=$BB98,$T98,IF(AR98&gt;=$O98,"",IF(AR98*$P98*(1.010145+0.002345*AS$5)^10&gt;$O98,$O98,AR98*$P98*(1.010145+0.002345*AS$5)^10)))))</f>
        <v>#VALUE!</v>
      </c>
      <c r="AT98" s="203" t="e">
        <f>IF($S98="",IF(AND(積算水温計算!AT193=FALSE,積算水温計算!AU193=FALSE),"",IF(AND(積算水温計算!AT193=FALSE,積算水温計算!AU193=TRUE),$N98,IF(AS98&gt;=$O98,"",IF(AS98*$P98*(1.010145+0.002345*AT$5)^10&gt;$O98,$O98,AS98*$P98*(1.010145+0.002345*AT$5)^10)))),IF(AT$6&lt;$BB98,"",IF(AT$6=$BB98,$T98,IF(AS98&gt;=$O98,"",IF(AS98*$P98*(1.010145+0.002345*AT$5)^10&gt;$O98,$O98,AS98*$P98*(1.010145+0.002345*AT$5)^10)))))</f>
        <v>#VALUE!</v>
      </c>
      <c r="AU98" s="203" t="e">
        <f>IF($S98="",IF(AND(積算水温計算!AU193=FALSE,積算水温計算!AV193=FALSE),"",IF(AND(積算水温計算!AU193=FALSE,積算水温計算!AV193=TRUE),$N98,IF(AT98&gt;=$O98,"",IF(AT98*$P98*(1.010145+0.002345*AU$5)^10&gt;$O98,$O98,AT98*$P98*(1.010145+0.002345*AU$5)^10)))),IF(AU$6&lt;$BB98,"",IF(AU$6=$BB98,$T98,IF(AT98&gt;=$O98,"",IF(AT98*$P98*(1.010145+0.002345*AU$5)^10&gt;$O98,$O98,AT98*$P98*(1.010145+0.002345*AU$5)^10)))))</f>
        <v>#VALUE!</v>
      </c>
      <c r="AV98" s="203" t="e">
        <f>IF($S98="",IF(AND(積算水温計算!AV193=FALSE,積算水温計算!AW193=FALSE),"",IF(AND(積算水温計算!AV193=FALSE,積算水温計算!AW193=TRUE),$N98,IF(AU98&gt;=$O98,"",IF(AU98*$P98*(1.010145+0.002345*AV$5)^10&gt;$O98,$O98,AU98*$P98*(1.010145+0.002345*AV$5)^10)))),IF(AV$6&lt;$BB98,"",IF(AV$6=$BB98,$T98,IF(AU98&gt;=$O98,"",IF(AU98*$P98*(1.010145+0.002345*AV$5)^10&gt;$O98,$O98,AU98*$P98*(1.010145+0.002345*AV$5)^10)))))</f>
        <v>#VALUE!</v>
      </c>
      <c r="AW98" s="206" t="e">
        <f>IF($S98="",IF(AND(積算水温計算!AW193=FALSE,積算水温計算!AX193=FALSE),"",IF(AND(積算水温計算!AW193=FALSE,積算水温計算!AX193=TRUE),$N98,IF(AV98&gt;=$O98,"",IF(AV98*$P98*(1.010145+0.002345*AW$5)^10&gt;$O98,$O98,AV98*$P98*(1.010145+0.002345*AW$5)^10)))),IF(AW$6&lt;$BB98,"",IF(AW$6=$BB98,$T98,IF(AV98&gt;=$O98,"",IF(AV98*$P98*(1.010145+0.002345*AW$5)^10&gt;$O98,$O98,AV98*$P98*(1.010145+0.002345*AW$5)^10)))))</f>
        <v>#VALUE!</v>
      </c>
      <c r="AX98" s="207" t="e">
        <f>IF($S98="",IF(AND(積算水温計算!AX193=FALSE,積算水温計算!AY193=FALSE),"",IF(AND(積算水温計算!AX193=FALSE,積算水温計算!AY193=TRUE),$N98,IF(AW98&gt;=$O98,"",IF(AW98*$P98*(1.010145+0.002345*AX$5)^10&gt;$O98,$O98,AW98*$P98*(1.010145+0.002345*AX$5)^10)))),IF(AX$6&lt;$BB98,"",IF(AX$6=$BB98,$T98,IF(AW98&gt;=$O98,"",IF(AW98*$P98*(1.010145+0.002345*AX$5)^10&gt;$O98,$O98,AW98*$P98*(1.010145+0.002345*AX$5)^10)))))</f>
        <v>#VALUE!</v>
      </c>
      <c r="AY98" s="203" t="e">
        <f>IF($S98="",IF(AND(積算水温計算!AY193=FALSE,積算水温計算!AZ193=FALSE),"",IF(AND(積算水温計算!AY193=FALSE,積算水温計算!AZ193=TRUE),$N98,IF(AX98&gt;=$O98,"",IF(AX98*$P98*(1.010145+0.002345*AY$5)^10&gt;$O98,$O98,AX98*$P98*(1.010145+0.002345*AY$5)^10)))),IF(AY$6&lt;$BB98,"",IF(AY$6=$BB98,$T98,IF(AX98&gt;=$O98,"",IF(AX98*$P98*(1.010145+0.002345*AY$5)^10&gt;$O98,$O98,AX98*$P98*(1.010145+0.002345*AY$5)^10)))))</f>
        <v>#VALUE!</v>
      </c>
      <c r="AZ98" s="170" t="str">
        <f t="shared" si="6"/>
        <v/>
      </c>
      <c r="BA98" s="170" t="str">
        <f t="shared" si="7"/>
        <v/>
      </c>
      <c r="BB98" s="170" t="str">
        <f t="shared" si="8"/>
        <v/>
      </c>
      <c r="BC98" s="170" t="str">
        <f t="shared" si="9"/>
        <v/>
      </c>
    </row>
    <row r="99" spans="1:58" x14ac:dyDescent="0.4">
      <c r="A99" s="171" t="str">
        <f>IF(●入力フォーム!A99="","",●入力フォーム!A99)</f>
        <v/>
      </c>
      <c r="B99" s="197" t="str">
        <f>IF(●入力フォーム!B99="","",●入力フォーム!B99)</f>
        <v/>
      </c>
      <c r="C99" s="198" t="str">
        <f>IF(●入力フォーム!C99="","",●入力フォーム!C99)</f>
        <v/>
      </c>
      <c r="D99" s="198" t="str">
        <f>IF(●入力フォーム!D99="","",●入力フォーム!D99)</f>
        <v/>
      </c>
      <c r="E99" s="199" t="str">
        <f>IF(●入力フォーム!E99="","",●入力フォーム!E99)</f>
        <v/>
      </c>
      <c r="F99" s="198" t="str">
        <f>IF(●入力フォーム!F99="","",●入力フォーム!F99)</f>
        <v/>
      </c>
      <c r="G99" s="200" t="str">
        <f>IF(●入力フォーム!G99="","",●入力フォーム!G99)</f>
        <v/>
      </c>
      <c r="H99" s="200" t="str">
        <f>IF(●入力フォーム!H99="","",●入力フォーム!H99)</f>
        <v/>
      </c>
      <c r="I99" s="200" t="str">
        <f>IF(●入力フォーム!I99="","",●入力フォーム!I99)</f>
        <v/>
      </c>
      <c r="J99" s="171" t="str">
        <f>IF(●入力フォーム!J99="","",●入力フォーム!J99)</f>
        <v/>
      </c>
      <c r="K99" s="171" t="str">
        <f>IF(●入力フォーム!K99="","",●入力フォーム!K99)</f>
        <v/>
      </c>
      <c r="L99" s="170" t="str">
        <f>IF(●入力フォーム!L99="","",●入力フォーム!L99)</f>
        <v/>
      </c>
      <c r="M99" s="170">
        <f>IF(●入力フォーム!M99="","",●入力フォーム!M99)</f>
        <v>960</v>
      </c>
      <c r="N99" s="201">
        <f>IF(●入力フォーム!N99="","",●入力フォーム!N99)</f>
        <v>0.4</v>
      </c>
      <c r="O99" s="201">
        <f>IF(●入力フォーム!O99="","",●入力フォーム!O99)</f>
        <v>1.3</v>
      </c>
      <c r="P99" s="201">
        <f>IF(●入力フォーム!P99="","",●入力フォーム!P99)</f>
        <v>1</v>
      </c>
      <c r="Q99" s="202" t="str">
        <f>IF(●入力フォーム!Q99="","",●入力フォーム!Q99)</f>
        <v/>
      </c>
      <c r="R99" s="170" t="str">
        <f>IF(●入力フォーム!R99="","",●入力フォーム!R99)</f>
        <v/>
      </c>
      <c r="S99" s="171" t="str">
        <f>IF(●入力フォーム!S99="","",●入力フォーム!S99)</f>
        <v/>
      </c>
      <c r="T99" s="170" t="str">
        <f>IF(●入力フォーム!T99="","",●入力フォーム!T99)</f>
        <v/>
      </c>
      <c r="U99" s="171" t="str">
        <f>IF(●入力フォーム!U99="","",●入力フォーム!U99)</f>
        <v/>
      </c>
      <c r="V99" s="201" t="str">
        <f t="shared" si="10"/>
        <v/>
      </c>
      <c r="W99" s="170" t="str">
        <f>IF(●入力フォーム!W99="","",●入力フォーム!W99)</f>
        <v/>
      </c>
      <c r="X99" s="203"/>
      <c r="Y99" s="203" t="e">
        <f>IF($S99="",IF(AND(積算水温計算!Y194=FALSE,積算水温計算!Z194=FALSE),"",IF(AND(積算水温計算!Y194=FALSE,積算水温計算!Z194=TRUE),$N99,IF(X99&gt;=$O99,"",IF(X99*$P99*(1.010145+0.002345*Y$5)^10&gt;$O99,$O99,X99*$P99*(1.010145+0.002345*Y$5)^10)))),IF(Y$6&lt;$BB99,"",IF(Y$6=$BB99,$T99,IF(X99&gt;=$O99,"",IF(X99*$P99*(1.010145+0.002345*Y$5)^10&gt;$O99,$O99,X99*$P99*(1.010145+0.002345*Y$5)^10)))))</f>
        <v>#VALUE!</v>
      </c>
      <c r="Z99" s="203" t="e">
        <f>IF($S99="",IF(AND(積算水温計算!Z194=FALSE,積算水温計算!AA194=FALSE),"",IF(AND(積算水温計算!Z194=FALSE,積算水温計算!AA194=TRUE),$N99,IF(Y99&gt;=$O99,"",IF(Y99*$P99*(1.010145+0.002345*Z$5)^10&gt;$O99,$O99,Y99*$P99*(1.010145+0.002345*Z$5)^10)))),IF(Z$6&lt;$BB99,"",IF(Z$6=$BB99,$T99,IF(Y99&gt;=$O99,"",IF(Y99*$P99*(1.010145+0.002345*Z$5)^10&gt;$O99,$O99,Y99*$P99*(1.010145+0.002345*Z$5)^10)))))</f>
        <v>#VALUE!</v>
      </c>
      <c r="AA99" s="203" t="e">
        <f>IF($S99="",IF(AND(積算水温計算!AA194=FALSE,積算水温計算!AB194=FALSE),"",IF(AND(積算水温計算!AA194=FALSE,積算水温計算!AB194=TRUE),$N99,IF(Z99&gt;=$O99,"",IF(Z99*$P99*(1.010145+0.002345*AA$5)^10&gt;$O99,$O99,Z99*$P99*(1.010145+0.002345*AA$5)^10)))),IF(AA$6&lt;$BB99,"",IF(AA$6=$BB99,$T99,IF(Z99&gt;=$O99,"",IF(Z99*$P99*(1.010145+0.002345*AA$5)^10&gt;$O99,$O99,Z99*$P99*(1.010145+0.002345*AA$5)^10)))))</f>
        <v>#VALUE!</v>
      </c>
      <c r="AB99" s="203" t="e">
        <f>IF($S99="",IF(AND(積算水温計算!AB194=FALSE,積算水温計算!AC194=FALSE),"",IF(AND(積算水温計算!AB194=FALSE,積算水温計算!AC194=TRUE),$N99,IF(AA99&gt;=$O99,"",IF(AA99*$P99*(1.010145+0.002345*AB$5)^10&gt;$O99,$O99,AA99*$P99*(1.010145+0.002345*AB$5)^10)))),IF(AB$6&lt;$BB99,"",IF(AB$6=$BB99,$T99,IF(AA99&gt;=$O99,"",IF(AA99*$P99*(1.010145+0.002345*AB$5)^10&gt;$O99,$O99,AA99*$P99*(1.010145+0.002345*AB$5)^10)))))</f>
        <v>#VALUE!</v>
      </c>
      <c r="AC99" s="203" t="e">
        <f>IF($S99="",IF(AND(積算水温計算!AC194=FALSE,積算水温計算!AD194=FALSE),"",IF(AND(積算水温計算!AC194=FALSE,積算水温計算!AD194=TRUE),$N99,IF(AB99&gt;=$O99,"",IF(AB99*$P99*(1.010145+0.002345*AC$5)^10&gt;$O99,$O99,AB99*$P99*(1.010145+0.002345*AC$5)^10)))),IF(AC$6&lt;$BB99,"",IF(AC$6=$BB99,$T99,IF(AB99&gt;=$O99,"",IF(AB99*$P99*(1.010145+0.002345*AC$5)^10&gt;$O99,$O99,AB99*$P99*(1.010145+0.002345*AC$5)^10)))))</f>
        <v>#VALUE!</v>
      </c>
      <c r="AD99" s="203" t="e">
        <f>IF($S99="",IF(AND(積算水温計算!AD194=FALSE,積算水温計算!AE194=FALSE),"",IF(AND(積算水温計算!AD194=FALSE,積算水温計算!AE194=TRUE),$N99,IF(AC99&gt;=$O99,"",IF(AC99*$P99*(1.010145+0.002345*AD$5)^10&gt;$O99,$O99,AC99*$P99*(1.010145+0.002345*AD$5)^10)))),IF(AD$6&lt;$BB99,"",IF(AD$6=$BB99,$T99,IF(AC99&gt;=$O99,"",IF(AC99*$P99*(1.010145+0.002345*AD$5)^10&gt;$O99,$O99,AC99*$P99*(1.010145+0.002345*AD$5)^10)))))</f>
        <v>#VALUE!</v>
      </c>
      <c r="AE99" s="203" t="e">
        <f>IF($S99="",IF(AND(積算水温計算!AE194=FALSE,積算水温計算!AF194=FALSE),"",IF(AND(積算水温計算!AE194=FALSE,積算水温計算!AF194=TRUE),$N99,IF(AD99&gt;=$O99,"",IF(AD99*$P99*(1.010145+0.002345*AE$5)^10&gt;$O99,$O99,AD99*$P99*(1.010145+0.002345*AE$5)^10)))),IF(AE$6&lt;$BB99,"",IF(AE$6=$BB99,$T99,IF(AD99&gt;=$O99,"",IF(AD99*$P99*(1.010145+0.002345*AE$5)^10&gt;$O99,$O99,AD99*$P99*(1.010145+0.002345*AE$5)^10)))))</f>
        <v>#VALUE!</v>
      </c>
      <c r="AF99" s="203" t="e">
        <f>IF($S99="",IF(AND(積算水温計算!AF194=FALSE,積算水温計算!AG194=FALSE),"",IF(AND(積算水温計算!AF194=FALSE,積算水温計算!AG194=TRUE),$N99,IF(AE99&gt;=$O99,"",IF(AE99*$P99*(1.010145+0.002345*AF$5)^10&gt;$O99,$O99,AE99*$P99*(1.010145+0.002345*AF$5)^10)))),IF(AF$6&lt;$BB99,"",IF(AF$6=$BB99,$T99,IF(AE99&gt;=$O99,"",IF(AE99*$P99*(1.010145+0.002345*AF$5)^10&gt;$O99,$O99,AE99*$P99*(1.010145+0.002345*AF$5)^10)))))</f>
        <v>#VALUE!</v>
      </c>
      <c r="AG99" s="203" t="e">
        <f>IF($S99="",IF(AND(積算水温計算!AG194=FALSE,積算水温計算!AH194=FALSE),"",IF(AND(積算水温計算!AG194=FALSE,積算水温計算!AH194=TRUE),$N99,IF(AF99&gt;=$O99,"",IF(AF99*$P99*(1.010145+0.002345*AG$5)^10&gt;$O99,$O99,AF99*$P99*(1.010145+0.002345*AG$5)^10)))),IF(AG$6&lt;$BB99,"",IF(AG$6=$BB99,$T99,IF(AF99&gt;=$O99,"",IF(AF99*$P99*(1.010145+0.002345*AG$5)^10&gt;$O99,$O99,AF99*$P99*(1.010145+0.002345*AG$5)^10)))))</f>
        <v>#VALUE!</v>
      </c>
      <c r="AH99" s="203" t="e">
        <f>IF($S99="",IF(AND(積算水温計算!AH194=FALSE,積算水温計算!AI194=FALSE),"",IF(AND(積算水温計算!AH194=FALSE,積算水温計算!AI194=TRUE),$N99,IF(AG99&gt;=$O99,"",IF(AG99*$P99*(1.010145+0.002345*AH$5)^10&gt;$O99,$O99,AG99*$P99*(1.010145+0.002345*AH$5)^10)))),IF(AH$6&lt;$BB99,"",IF(AH$6=$BB99,$T99,IF(AG99&gt;=$O99,"",IF(AG99*$P99*(1.010145+0.002345*AH$5)^10&gt;$O99,$O99,AG99*$P99*(1.010145+0.002345*AH$5)^10)))))</f>
        <v>#VALUE!</v>
      </c>
      <c r="AI99" s="203" t="e">
        <f>IF($S99="",IF(AND(積算水温計算!AI194=FALSE,積算水温計算!AJ194=FALSE),"",IF(AND(積算水温計算!AI194=FALSE,積算水温計算!AJ194=TRUE),$N99,IF(AH99&gt;=$O99,"",IF(AH99*$P99*(1.010145+0.002345*AI$5)^10&gt;$O99,$O99,AH99*$P99*(1.010145+0.002345*AI$5)^10)))),IF(AI$6&lt;$BB99,"",IF(AI$6=$BB99,$T99,IF(AH99&gt;=$O99,"",IF(AH99*$P99*(1.010145+0.002345*AI$5)^10&gt;$O99,$O99,AH99*$P99*(1.010145+0.002345*AI$5)^10)))))</f>
        <v>#VALUE!</v>
      </c>
      <c r="AJ99" s="203" t="e">
        <f>IF($S99="",IF(AND(積算水温計算!AJ194=FALSE,積算水温計算!AK194=FALSE),"",IF(AND(積算水温計算!AJ194=FALSE,積算水温計算!AK194=TRUE),$N99,IF(AI99&gt;=$O99,"",IF(AI99*$P99*(1.010145+0.002345*AJ$5)^10&gt;$O99,$O99,AI99*$P99*(1.010145+0.002345*AJ$5)^10)))),IF(AJ$6&lt;$BB99,"",IF(AJ$6=$BB99,$T99,IF(AI99&gt;=$O99,"",IF(AI99*$P99*(1.010145+0.002345*AJ$5)^10&gt;$O99,$O99,AI99*$P99*(1.010145+0.002345*AJ$5)^10)))))</f>
        <v>#VALUE!</v>
      </c>
      <c r="AK99" s="203" t="e">
        <f>IF($S99="",IF(AND(積算水温計算!AK194=FALSE,積算水温計算!AL194=FALSE),"",IF(AND(積算水温計算!AK194=FALSE,積算水温計算!AL194=TRUE),$N99,IF(AJ99&gt;=$O99,"",IF(AJ99*$P99*(1.010145+0.002345*AK$5)^10&gt;$O99,$O99,AJ99*$P99*(1.010145+0.002345*AK$5)^10)))),IF(AK$6&lt;$BB99,"",IF(AK$6=$BB99,$T99,IF(AJ99&gt;=$O99,"",IF(AJ99*$P99*(1.010145+0.002345*AK$5)^10&gt;$O99,$O99,AJ99*$P99*(1.010145+0.002345*AK$5)^10)))))</f>
        <v>#VALUE!</v>
      </c>
      <c r="AL99" s="203" t="e">
        <f>IF($S99="",IF(AND(積算水温計算!AL194=FALSE,積算水温計算!AM194=FALSE),"",IF(AND(積算水温計算!AL194=FALSE,積算水温計算!AM194=TRUE),$N99,IF(AK99&gt;=$O99,"",IF(AK99*$P99*(1.010145+0.002345*AL$5)^10&gt;$O99,$O99,AK99*$P99*(1.010145+0.002345*AL$5)^10)))),IF(AL$6&lt;$BB99,"",IF(AL$6=$BB99,$T99,IF(AK99&gt;=$O99,"",IF(AK99*$P99*(1.010145+0.002345*AL$5)^10&gt;$O99,$O99,AK99*$P99*(1.010145+0.002345*AL$5)^10)))))</f>
        <v>#VALUE!</v>
      </c>
      <c r="AM99" s="203" t="e">
        <f>IF($S99="",IF(AND(積算水温計算!AM194=FALSE,積算水温計算!AN194=FALSE),"",IF(AND(積算水温計算!AM194=FALSE,積算水温計算!AN194=TRUE),$N99,IF(AL99&gt;=$O99,"",IF(AL99*$P99*(1.010145+0.002345*AM$5)^10&gt;$O99,$O99,AL99*$P99*(1.010145+0.002345*AM$5)^10)))),IF(AM$6&lt;$BB99,"",IF(AM$6=$BB99,$T99,IF(AL99&gt;=$O99,"",IF(AL99*$P99*(1.010145+0.002345*AM$5)^10&gt;$O99,$O99,AL99*$P99*(1.010145+0.002345*AM$5)^10)))))</f>
        <v>#VALUE!</v>
      </c>
      <c r="AN99" s="203" t="e">
        <f>IF($S99="",IF(AND(積算水温計算!AN194=FALSE,積算水温計算!AO194=FALSE),"",IF(AND(積算水温計算!AN194=FALSE,積算水温計算!AO194=TRUE),$N99,IF(AM99&gt;=$O99,"",IF(AM99*$P99*(1.010145+0.002345*AN$5)^10&gt;$O99,$O99,AM99*$P99*(1.010145+0.002345*AN$5)^10)))),IF(AN$6&lt;$BB99,"",IF(AN$6=$BB99,$T99,IF(AM99&gt;=$O99,"",IF(AM99*$P99*(1.010145+0.002345*AN$5)^10&gt;$O99,$O99,AM99*$P99*(1.010145+0.002345*AN$5)^10)))))</f>
        <v>#VALUE!</v>
      </c>
      <c r="AO99" s="203" t="e">
        <f>IF($S99="",IF(AND(積算水温計算!AO194=FALSE,積算水温計算!AP194=FALSE),"",IF(AND(積算水温計算!AO194=FALSE,積算水温計算!AP194=TRUE),$N99,IF(AN99&gt;=$O99,"",IF(AN99*$P99*(1.010145+0.002345*AO$5)^10&gt;$O99,$O99,AN99*$P99*(1.010145+0.002345*AO$5)^10)))),IF(AO$6&lt;$BB99,"",IF(AO$6=$BB99,$T99,IF(AN99&gt;=$O99,"",IF(AN99*$P99*(1.010145+0.002345*AO$5)^10&gt;$O99,$O99,AN99*$P99*(1.010145+0.002345*AO$5)^10)))))</f>
        <v>#VALUE!</v>
      </c>
      <c r="AP99" s="203" t="e">
        <f>IF($S99="",IF(AND(積算水温計算!AP194=FALSE,積算水温計算!AQ194=FALSE),"",IF(AND(積算水温計算!AP194=FALSE,積算水温計算!AQ194=TRUE),$N99,IF(AO99&gt;=$O99,"",IF(AO99*$P99*(1.010145+0.002345*AP$5)^10&gt;$O99,$O99,AO99*$P99*(1.010145+0.002345*AP$5)^10)))),IF(AP$6&lt;$BB99,"",IF(AP$6=$BB99,$T99,IF(AO99&gt;=$O99,"",IF(AO99*$P99*(1.010145+0.002345*AP$5)^10&gt;$O99,$O99,AO99*$P99*(1.010145+0.002345*AP$5)^10)))))</f>
        <v>#VALUE!</v>
      </c>
      <c r="AQ99" s="204" t="e">
        <f>IF($S99="",IF(AND(積算水温計算!AQ194=FALSE,積算水温計算!AR194=FALSE),"",IF(AND(積算水温計算!AQ194=FALSE,積算水温計算!AR194=TRUE),$N99,IF(AP99&gt;=$O99,"",IF(AP99*$P99*(1.010145+0.002345*AQ$5)^10&gt;$O99,$O99,AP99*$P99*(1.010145+0.002345*AQ$5)^10)))),IF(AQ$6&lt;$BB99,"",IF(AQ$6=$BB99,$T99,IF(AP99&gt;=$O99,"",IF(AP99*$P99*(1.010145+0.002345*AQ$5)^10&gt;$O99,$O99,AP99*$P99*(1.010145+0.002345*AQ$5)^10)))))</f>
        <v>#VALUE!</v>
      </c>
      <c r="AR99" s="205" t="e">
        <f>IF($S99="",IF(AND(積算水温計算!AR194=FALSE,積算水温計算!AS194=FALSE),"",IF(AND(積算水温計算!AR194=FALSE,積算水温計算!AS194=TRUE),$N99,IF(AQ99&gt;=$O99,"",IF(AQ99*$P99*(1.010145+0.002345*AR$5)^10&gt;$O99,$O99,AQ99*$P99*(1.010145+0.002345*AR$5)^10)))),IF(AR$6&lt;$BB99,"",IF(AR$6=$BB99,$T99,IF(AQ99&gt;=$O99,"",IF(AQ99*$P99*(1.010145+0.002345*AR$5)^10&gt;$O99,$O99,AQ99*$P99*(1.010145+0.002345*AR$5)^10)))))</f>
        <v>#VALUE!</v>
      </c>
      <c r="AS99" s="203" t="e">
        <f>IF($S99="",IF(AND(積算水温計算!AS194=FALSE,積算水温計算!AT194=FALSE),"",IF(AND(積算水温計算!AS194=FALSE,積算水温計算!AT194=TRUE),$N99,IF(AR99&gt;=$O99,"",IF(AR99*$P99*(1.010145+0.002345*AS$5)^10&gt;$O99,$O99,AR99*$P99*(1.010145+0.002345*AS$5)^10)))),IF(AS$6&lt;$BB99,"",IF(AS$6=$BB99,$T99,IF(AR99&gt;=$O99,"",IF(AR99*$P99*(1.010145+0.002345*AS$5)^10&gt;$O99,$O99,AR99*$P99*(1.010145+0.002345*AS$5)^10)))))</f>
        <v>#VALUE!</v>
      </c>
      <c r="AT99" s="203" t="e">
        <f>IF($S99="",IF(AND(積算水温計算!AT194=FALSE,積算水温計算!AU194=FALSE),"",IF(AND(積算水温計算!AT194=FALSE,積算水温計算!AU194=TRUE),$N99,IF(AS99&gt;=$O99,"",IF(AS99*$P99*(1.010145+0.002345*AT$5)^10&gt;$O99,$O99,AS99*$P99*(1.010145+0.002345*AT$5)^10)))),IF(AT$6&lt;$BB99,"",IF(AT$6=$BB99,$T99,IF(AS99&gt;=$O99,"",IF(AS99*$P99*(1.010145+0.002345*AT$5)^10&gt;$O99,$O99,AS99*$P99*(1.010145+0.002345*AT$5)^10)))))</f>
        <v>#VALUE!</v>
      </c>
      <c r="AU99" s="203" t="e">
        <f>IF($S99="",IF(AND(積算水温計算!AU194=FALSE,積算水温計算!AV194=FALSE),"",IF(AND(積算水温計算!AU194=FALSE,積算水温計算!AV194=TRUE),$N99,IF(AT99&gt;=$O99,"",IF(AT99*$P99*(1.010145+0.002345*AU$5)^10&gt;$O99,$O99,AT99*$P99*(1.010145+0.002345*AU$5)^10)))),IF(AU$6&lt;$BB99,"",IF(AU$6=$BB99,$T99,IF(AT99&gt;=$O99,"",IF(AT99*$P99*(1.010145+0.002345*AU$5)^10&gt;$O99,$O99,AT99*$P99*(1.010145+0.002345*AU$5)^10)))))</f>
        <v>#VALUE!</v>
      </c>
      <c r="AV99" s="203" t="e">
        <f>IF($S99="",IF(AND(積算水温計算!AV194=FALSE,積算水温計算!AW194=FALSE),"",IF(AND(積算水温計算!AV194=FALSE,積算水温計算!AW194=TRUE),$N99,IF(AU99&gt;=$O99,"",IF(AU99*$P99*(1.010145+0.002345*AV$5)^10&gt;$O99,$O99,AU99*$P99*(1.010145+0.002345*AV$5)^10)))),IF(AV$6&lt;$BB99,"",IF(AV$6=$BB99,$T99,IF(AU99&gt;=$O99,"",IF(AU99*$P99*(1.010145+0.002345*AV$5)^10&gt;$O99,$O99,AU99*$P99*(1.010145+0.002345*AV$5)^10)))))</f>
        <v>#VALUE!</v>
      </c>
      <c r="AW99" s="206" t="e">
        <f>IF($S99="",IF(AND(積算水温計算!AW194=FALSE,積算水温計算!AX194=FALSE),"",IF(AND(積算水温計算!AW194=FALSE,積算水温計算!AX194=TRUE),$N99,IF(AV99&gt;=$O99,"",IF(AV99*$P99*(1.010145+0.002345*AW$5)^10&gt;$O99,$O99,AV99*$P99*(1.010145+0.002345*AW$5)^10)))),IF(AW$6&lt;$BB99,"",IF(AW$6=$BB99,$T99,IF(AV99&gt;=$O99,"",IF(AV99*$P99*(1.010145+0.002345*AW$5)^10&gt;$O99,$O99,AV99*$P99*(1.010145+0.002345*AW$5)^10)))))</f>
        <v>#VALUE!</v>
      </c>
      <c r="AX99" s="207" t="e">
        <f>IF($S99="",IF(AND(積算水温計算!AX194=FALSE,積算水温計算!AY194=FALSE),"",IF(AND(積算水温計算!AX194=FALSE,積算水温計算!AY194=TRUE),$N99,IF(AW99&gt;=$O99,"",IF(AW99*$P99*(1.010145+0.002345*AX$5)^10&gt;$O99,$O99,AW99*$P99*(1.010145+0.002345*AX$5)^10)))),IF(AX$6&lt;$BB99,"",IF(AX$6=$BB99,$T99,IF(AW99&gt;=$O99,"",IF(AW99*$P99*(1.010145+0.002345*AX$5)^10&gt;$O99,$O99,AW99*$P99*(1.010145+0.002345*AX$5)^10)))))</f>
        <v>#VALUE!</v>
      </c>
      <c r="AY99" s="203" t="e">
        <f>IF($S99="",IF(AND(積算水温計算!AY194=FALSE,積算水温計算!AZ194=FALSE),"",IF(AND(積算水温計算!AY194=FALSE,積算水温計算!AZ194=TRUE),$N99,IF(AX99&gt;=$O99,"",IF(AX99*$P99*(1.010145+0.002345*AY$5)^10&gt;$O99,$O99,AX99*$P99*(1.010145+0.002345*AY$5)^10)))),IF(AY$6&lt;$BB99,"",IF(AY$6=$BB99,$T99,IF(AX99&gt;=$O99,"",IF(AX99*$P99*(1.010145+0.002345*AY$5)^10&gt;$O99,$O99,AX99*$P99*(1.010145+0.002345*AY$5)^10)))))</f>
        <v>#VALUE!</v>
      </c>
      <c r="AZ99" s="170" t="str">
        <f t="shared" si="6"/>
        <v/>
      </c>
      <c r="BA99" s="170" t="str">
        <f t="shared" si="7"/>
        <v/>
      </c>
      <c r="BB99" s="170" t="str">
        <f t="shared" si="8"/>
        <v/>
      </c>
      <c r="BC99" s="170" t="str">
        <f t="shared" si="9"/>
        <v/>
      </c>
    </row>
    <row r="102" spans="1:58" ht="17.25" x14ac:dyDescent="0.4">
      <c r="A102" s="195" t="s">
        <v>64</v>
      </c>
      <c r="B102" s="195"/>
    </row>
    <row r="103" spans="1:58" x14ac:dyDescent="0.4">
      <c r="A103" s="306" t="s">
        <v>33</v>
      </c>
      <c r="B103" s="313" t="s">
        <v>65</v>
      </c>
      <c r="C103" s="308" t="s">
        <v>54</v>
      </c>
      <c r="D103" s="308" t="s">
        <v>55</v>
      </c>
      <c r="E103" s="308" t="s">
        <v>56</v>
      </c>
      <c r="F103" s="308" t="s">
        <v>57</v>
      </c>
      <c r="G103" s="308" t="s">
        <v>58</v>
      </c>
      <c r="H103" s="308" t="s">
        <v>59</v>
      </c>
      <c r="I103" s="308" t="s">
        <v>60</v>
      </c>
      <c r="J103" s="311" t="s">
        <v>62</v>
      </c>
      <c r="K103" s="306" t="s">
        <v>32</v>
      </c>
      <c r="L103" s="311" t="s">
        <v>61</v>
      </c>
      <c r="M103" s="312" t="s">
        <v>63</v>
      </c>
      <c r="N103" s="312" t="s">
        <v>73</v>
      </c>
      <c r="O103" s="312" t="s">
        <v>74</v>
      </c>
      <c r="P103" s="312" t="s">
        <v>75</v>
      </c>
      <c r="Q103" s="306" t="s">
        <v>38</v>
      </c>
      <c r="R103" s="306"/>
      <c r="S103" s="306" t="s">
        <v>41</v>
      </c>
      <c r="T103" s="306"/>
      <c r="U103" s="306" t="s">
        <v>43</v>
      </c>
      <c r="V103" s="306"/>
      <c r="W103" s="306"/>
      <c r="X103" s="306">
        <v>8</v>
      </c>
      <c r="Y103" s="306" t="s">
        <v>1</v>
      </c>
      <c r="Z103" s="306" t="s">
        <v>2</v>
      </c>
      <c r="AA103" s="306" t="s">
        <v>3</v>
      </c>
      <c r="AB103" s="306" t="s">
        <v>4</v>
      </c>
      <c r="AC103" s="306" t="s">
        <v>5</v>
      </c>
      <c r="AD103" s="306" t="s">
        <v>6</v>
      </c>
      <c r="AE103" s="306" t="s">
        <v>7</v>
      </c>
      <c r="AF103" s="306" t="s">
        <v>8</v>
      </c>
      <c r="AG103" s="306" t="s">
        <v>9</v>
      </c>
      <c r="AH103" s="306" t="s">
        <v>10</v>
      </c>
      <c r="AI103" s="306" t="s">
        <v>11</v>
      </c>
      <c r="AJ103" s="306" t="s">
        <v>12</v>
      </c>
      <c r="AK103" s="306" t="s">
        <v>13</v>
      </c>
      <c r="AL103" s="306" t="s">
        <v>14</v>
      </c>
      <c r="AM103" s="306" t="s">
        <v>15</v>
      </c>
      <c r="AN103" s="306" t="s">
        <v>16</v>
      </c>
      <c r="AO103" s="306" t="s">
        <v>17</v>
      </c>
      <c r="AP103" s="306" t="s">
        <v>18</v>
      </c>
      <c r="AQ103" s="317" t="s">
        <v>19</v>
      </c>
      <c r="AR103" s="319" t="s">
        <v>20</v>
      </c>
      <c r="AS103" s="306" t="s">
        <v>21</v>
      </c>
      <c r="AT103" s="306" t="s">
        <v>22</v>
      </c>
      <c r="AU103" s="306" t="s">
        <v>23</v>
      </c>
      <c r="AV103" s="306" t="s">
        <v>24</v>
      </c>
      <c r="AW103" s="317" t="s">
        <v>25</v>
      </c>
      <c r="AX103" s="319" t="s">
        <v>26</v>
      </c>
      <c r="AY103" s="306" t="s">
        <v>27</v>
      </c>
      <c r="AZ103" s="306" t="s">
        <v>48</v>
      </c>
      <c r="BA103" s="306"/>
      <c r="BB103" s="306"/>
      <c r="BC103" s="306"/>
      <c r="BE103" s="169"/>
      <c r="BF103" s="169"/>
    </row>
    <row r="104" spans="1:58" x14ac:dyDescent="0.4">
      <c r="A104" s="307"/>
      <c r="B104" s="314"/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197" t="s">
        <v>40</v>
      </c>
      <c r="R104" s="197" t="s">
        <v>39</v>
      </c>
      <c r="S104" s="197" t="s">
        <v>40</v>
      </c>
      <c r="T104" s="197" t="s">
        <v>42</v>
      </c>
      <c r="U104" s="197" t="s">
        <v>34</v>
      </c>
      <c r="V104" s="197" t="s">
        <v>99</v>
      </c>
      <c r="W104" s="197" t="s">
        <v>44</v>
      </c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18"/>
      <c r="AR104" s="320"/>
      <c r="AS104" s="307"/>
      <c r="AT104" s="307"/>
      <c r="AU104" s="307"/>
      <c r="AV104" s="307"/>
      <c r="AW104" s="318"/>
      <c r="AX104" s="320"/>
      <c r="AY104" s="307"/>
      <c r="AZ104" s="171" t="s">
        <v>49</v>
      </c>
      <c r="BA104" s="171" t="s">
        <v>38</v>
      </c>
      <c r="BB104" s="171" t="s">
        <v>41</v>
      </c>
      <c r="BC104" s="171" t="s">
        <v>50</v>
      </c>
      <c r="BE104" s="169"/>
      <c r="BF104" s="169"/>
    </row>
    <row r="105" spans="1:58" x14ac:dyDescent="0.4">
      <c r="A105" s="171" t="str">
        <f>IF(●入力フォーム!A10="","",●入力フォーム!A10)</f>
        <v/>
      </c>
      <c r="B105" s="197" t="str">
        <f>IF(●入力フォーム!B10="","",●入力フォーム!B10)</f>
        <v/>
      </c>
      <c r="C105" s="198" t="str">
        <f>IF(●入力フォーム!C10="","",●入力フォーム!C10)</f>
        <v/>
      </c>
      <c r="D105" s="198" t="str">
        <f>IF(●入力フォーム!D10="","",●入力フォーム!D10)</f>
        <v/>
      </c>
      <c r="E105" s="199" t="str">
        <f>IF(●入力フォーム!E10="","",●入力フォーム!E10)</f>
        <v/>
      </c>
      <c r="F105" s="198" t="str">
        <f>IF(●入力フォーム!F10="","",●入力フォーム!F10)</f>
        <v/>
      </c>
      <c r="G105" s="200" t="str">
        <f>IF(●入力フォーム!G10="","",●入力フォーム!G10)</f>
        <v/>
      </c>
      <c r="H105" s="200" t="str">
        <f>IF(●入力フォーム!H10="","",●入力フォーム!H10)</f>
        <v/>
      </c>
      <c r="I105" s="200" t="str">
        <f>IF(●入力フォーム!I10="","",●入力フォーム!I10)</f>
        <v/>
      </c>
      <c r="J105" s="171" t="str">
        <f>IF(●入力フォーム!J10="","",●入力フォーム!J10)</f>
        <v/>
      </c>
      <c r="K105" s="171" t="str">
        <f>IF(●入力フォーム!K10="","",●入力フォーム!K10)</f>
        <v/>
      </c>
      <c r="L105" s="170" t="str">
        <f>IF(●入力フォーム!L10="","",●入力フォーム!L10)</f>
        <v/>
      </c>
      <c r="M105" s="170">
        <f>IF(●入力フォーム!M10="","",●入力フォーム!M10)</f>
        <v>960</v>
      </c>
      <c r="N105" s="201">
        <f>IF(●入力フォーム!N10="","",●入力フォーム!N10)</f>
        <v>0.4</v>
      </c>
      <c r="O105" s="201">
        <f>IF(●入力フォーム!O10="","",●入力フォーム!O10)</f>
        <v>1.3</v>
      </c>
      <c r="P105" s="201">
        <f>IF(●入力フォーム!P10="","",●入力フォーム!P10)</f>
        <v>1</v>
      </c>
      <c r="Q105" s="202" t="str">
        <f>IF(●入力フォーム!Q10="","",●入力フォーム!Q10)</f>
        <v/>
      </c>
      <c r="R105" s="170" t="str">
        <f>IF(●入力フォーム!R10="","",●入力フォーム!R10)</f>
        <v/>
      </c>
      <c r="S105" s="171" t="str">
        <f>IF(●入力フォーム!S10="","",●入力フォーム!S10)</f>
        <v/>
      </c>
      <c r="T105" s="170" t="str">
        <f>IF(●入力フォーム!T10="","",●入力フォーム!T10)</f>
        <v/>
      </c>
      <c r="U105" s="171" t="str">
        <f>IF(●入力フォーム!U10="","",●入力フォーム!U10)</f>
        <v/>
      </c>
      <c r="V105" s="201" t="str">
        <f>V10</f>
        <v/>
      </c>
      <c r="W105" s="170" t="str">
        <f>IF(●入力フォーム!W10="","",●入力フォーム!W10)</f>
        <v/>
      </c>
      <c r="X105" s="182"/>
      <c r="Y105" s="182" t="str">
        <f>IF($U105="",IF(AND(積算水温計算!Y105=FALSE,積算水温計算!Y105="餌付け"),"",IF(ISNUMBER(Y10)=TRUE,Y10*$L105,"")),IF(Y$6&lt;$BC105,IF(AND(積算水温計算!Y105=FALSE,積算水温計算!Y105="餌付け"),"",IF(ISNUMBER(Y10)=TRUE,Y10*$L105,"")),IF(AND(積算水温計算!Y105=FALSE,積算水温計算!Y105="餌付け"),"",IF(ISNUMBER(Y10)=TRUE,Y10*$L105*$W105,""))))</f>
        <v/>
      </c>
      <c r="Z105" s="182" t="str">
        <f>IF($U105="",IF(AND(積算水温計算!Z105=FALSE,積算水温計算!Z105="餌付け"),"",IF(ISNUMBER(Z10)=TRUE,Z10*$L105,"")),IF(Z$6&lt;$BC105,IF(AND(積算水温計算!Z105=FALSE,積算水温計算!Z105="餌付け"),"",IF(ISNUMBER(Z10)=TRUE,Z10*$L105,"")),IF(AND(積算水温計算!Z105=FALSE,積算水温計算!Z105="餌付け"),"",IF(ISNUMBER(Z10)=TRUE,Z10*$L105*$W105,""))))</f>
        <v/>
      </c>
      <c r="AA105" s="182" t="str">
        <f>IF($U105="",IF(AND(積算水温計算!AA105=FALSE,積算水温計算!AA105="餌付け"),"",IF(ISNUMBER(AA10)=TRUE,AA10*$L105,"")),IF(AA$6&lt;$BC105,IF(AND(積算水温計算!AA105=FALSE,積算水温計算!AA105="餌付け"),"",IF(ISNUMBER(AA10)=TRUE,AA10*$L105,"")),IF(AND(積算水温計算!AA105=FALSE,積算水温計算!AA105="餌付け"),"",IF(ISNUMBER(AA10)=TRUE,AA10*$L105*$W105,""))))</f>
        <v/>
      </c>
      <c r="AB105" s="182" t="str">
        <f>IF($U105="",IF(AND(積算水温計算!AB105=FALSE,積算水温計算!AB105="餌付け"),"",IF(ISNUMBER(AB10)=TRUE,AB10*$L105,"")),IF(AB$6&lt;$BC105,IF(AND(積算水温計算!AB105=FALSE,積算水温計算!AB105="餌付け"),"",IF(ISNUMBER(AB10)=TRUE,AB10*$L105,"")),IF(AND(積算水温計算!AB105=FALSE,積算水温計算!AB105="餌付け"),"",IF(ISNUMBER(AB10)=TRUE,AB10*$L105*$W105,""))))</f>
        <v/>
      </c>
      <c r="AC105" s="182" t="str">
        <f>IF($U105="",IF(AND(積算水温計算!AC105=FALSE,積算水温計算!AC105="餌付け"),"",IF(ISNUMBER(AC10)=TRUE,AC10*$L105,"")),IF(AC$6&lt;$BC105,IF(AND(積算水温計算!AC105=FALSE,積算水温計算!AC105="餌付け"),"",IF(ISNUMBER(AC10)=TRUE,AC10*$L105,"")),IF(AND(積算水温計算!AC105=FALSE,積算水温計算!AC105="餌付け"),"",IF(ISNUMBER(AC10)=TRUE,AC10*$L105*$W105,""))))</f>
        <v/>
      </c>
      <c r="AD105" s="182" t="str">
        <f>IF($U105="",IF(AND(積算水温計算!AD105=FALSE,積算水温計算!AD105="餌付け"),"",IF(ISNUMBER(AD10)=TRUE,AD10*$L105,"")),IF(AD$6&lt;$BC105,IF(AND(積算水温計算!AD105=FALSE,積算水温計算!AD105="餌付け"),"",IF(ISNUMBER(AD10)=TRUE,AD10*$L105,"")),IF(AND(積算水温計算!AD105=FALSE,積算水温計算!AD105="餌付け"),"",IF(ISNUMBER(AD10)=TRUE,AD10*$L105*$W105,""))))</f>
        <v/>
      </c>
      <c r="AE105" s="182" t="str">
        <f>IF($U105="",IF(AND(積算水温計算!AE105=FALSE,積算水温計算!AE105="餌付け"),"",IF(ISNUMBER(AE10)=TRUE,AE10*$L105,"")),IF(AE$6&lt;$BC105,IF(AND(積算水温計算!AE105=FALSE,積算水温計算!AE105="餌付け"),"",IF(ISNUMBER(AE10)=TRUE,AE10*$L105,"")),IF(AND(積算水温計算!AE105=FALSE,積算水温計算!AE105="餌付け"),"",IF(ISNUMBER(AE10)=TRUE,AE10*$L105*$W105,""))))</f>
        <v/>
      </c>
      <c r="AF105" s="182" t="str">
        <f>IF($U105="",IF(AND(積算水温計算!AF105=FALSE,積算水温計算!AF105="餌付け"),"",IF(ISNUMBER(AF10)=TRUE,AF10*$L105,"")),IF(AF$6&lt;$BC105,IF(AND(積算水温計算!AF105=FALSE,積算水温計算!AF105="餌付け"),"",IF(ISNUMBER(AF10)=TRUE,AF10*$L105,"")),IF(AND(積算水温計算!AF105=FALSE,積算水温計算!AF105="餌付け"),"",IF(ISNUMBER(AF10)=TRUE,AF10*$L105*$W105,""))))</f>
        <v/>
      </c>
      <c r="AG105" s="182" t="str">
        <f>IF($U105="",IF(AND(積算水温計算!AG105=FALSE,積算水温計算!AG105="餌付け"),"",IF(ISNUMBER(AG10)=TRUE,AG10*$L105,"")),IF(AG$6&lt;$BC105,IF(AND(積算水温計算!AG105=FALSE,積算水温計算!AG105="餌付け"),"",IF(ISNUMBER(AG10)=TRUE,AG10*$L105,"")),IF(AND(積算水温計算!AG105=FALSE,積算水温計算!AG105="餌付け"),"",IF(ISNUMBER(AG10)=TRUE,AG10*$L105*$W105,""))))</f>
        <v/>
      </c>
      <c r="AH105" s="182" t="str">
        <f>IF($U105="",IF(AND(積算水温計算!AH105=FALSE,積算水温計算!AH105="餌付け"),"",IF(ISNUMBER(AH10)=TRUE,AH10*$L105,"")),IF(AH$6&lt;$BC105,IF(AND(積算水温計算!AH105=FALSE,積算水温計算!AH105="餌付け"),"",IF(ISNUMBER(AH10)=TRUE,AH10*$L105,"")),IF(AND(積算水温計算!AH105=FALSE,積算水温計算!AH105="餌付け"),"",IF(ISNUMBER(AH10)=TRUE,AH10*$L105*$W105,""))))</f>
        <v/>
      </c>
      <c r="AI105" s="182" t="str">
        <f>IF($U105="",IF(AND(積算水温計算!AI105=FALSE,積算水温計算!AI105="餌付け"),"",IF(ISNUMBER(AI10)=TRUE,AI10*$L105,"")),IF(AI$6&lt;$BC105,IF(AND(積算水温計算!AI105=FALSE,積算水温計算!AI105="餌付け"),"",IF(ISNUMBER(AI10)=TRUE,AI10*$L105,"")),IF(AND(積算水温計算!AI105=FALSE,積算水温計算!AI105="餌付け"),"",IF(ISNUMBER(AI10)=TRUE,AI10*$L105*$W105,""))))</f>
        <v/>
      </c>
      <c r="AJ105" s="182" t="str">
        <f>IF($U105="",IF(AND(積算水温計算!AJ105=FALSE,積算水温計算!AJ105="餌付け"),"",IF(ISNUMBER(AJ10)=TRUE,AJ10*$L105,"")),IF(AJ$6&lt;$BC105,IF(AND(積算水温計算!AJ105=FALSE,積算水温計算!AJ105="餌付け"),"",IF(ISNUMBER(AJ10)=TRUE,AJ10*$L105,"")),IF(AND(積算水温計算!AJ105=FALSE,積算水温計算!AJ105="餌付け"),"",IF(ISNUMBER(AJ10)=TRUE,AJ10*$L105*$W105,""))))</f>
        <v/>
      </c>
      <c r="AK105" s="182" t="str">
        <f>IF($U105="",IF(AND(積算水温計算!AK105=FALSE,積算水温計算!AK105="餌付け"),"",IF(ISNUMBER(AK10)=TRUE,AK10*$L105,"")),IF(AK$6&lt;$BC105,IF(AND(積算水温計算!AK105=FALSE,積算水温計算!AK105="餌付け"),"",IF(ISNUMBER(AK10)=TRUE,AK10*$L105,"")),IF(AND(積算水温計算!AK105=FALSE,積算水温計算!AK105="餌付け"),"",IF(ISNUMBER(AK10)=TRUE,AK10*$L105*$W105,""))))</f>
        <v/>
      </c>
      <c r="AL105" s="182" t="str">
        <f>IF($U105="",IF(AND(積算水温計算!AL105=FALSE,積算水温計算!AL105="餌付け"),"",IF(ISNUMBER(AL10)=TRUE,AL10*$L105,"")),IF(AL$6&lt;$BC105,IF(AND(積算水温計算!AL105=FALSE,積算水温計算!AL105="餌付け"),"",IF(ISNUMBER(AL10)=TRUE,AL10*$L105,"")),IF(AND(積算水温計算!AL105=FALSE,積算水温計算!AL105="餌付け"),"",IF(ISNUMBER(AL10)=TRUE,AL10*$L105*$W105,""))))</f>
        <v/>
      </c>
      <c r="AM105" s="182" t="str">
        <f>IF($U105="",IF(AND(積算水温計算!AM105=FALSE,積算水温計算!AM105="餌付け"),"",IF(ISNUMBER(AM10)=TRUE,AM10*$L105,"")),IF(AM$6&lt;$BC105,IF(AND(積算水温計算!AM105=FALSE,積算水温計算!AM105="餌付け"),"",IF(ISNUMBER(AM10)=TRUE,AM10*$L105,"")),IF(AND(積算水温計算!AM105=FALSE,積算水温計算!AM105="餌付け"),"",IF(ISNUMBER(AM10)=TRUE,AM10*$L105*$W105,""))))</f>
        <v/>
      </c>
      <c r="AN105" s="182" t="str">
        <f>IF($U105="",IF(AND(積算水温計算!AN105=FALSE,積算水温計算!AN105="餌付け"),"",IF(ISNUMBER(AN10)=TRUE,AN10*$L105,"")),IF(AN$6&lt;$BC105,IF(AND(積算水温計算!AN105=FALSE,積算水温計算!AN105="餌付け"),"",IF(ISNUMBER(AN10)=TRUE,AN10*$L105,"")),IF(AND(積算水温計算!AN105=FALSE,積算水温計算!AN105="餌付け"),"",IF(ISNUMBER(AN10)=TRUE,AN10*$L105*$W105,""))))</f>
        <v/>
      </c>
      <c r="AO105" s="182" t="str">
        <f>IF($U105="",IF(AND(積算水温計算!AO105=FALSE,積算水温計算!AO105="餌付け"),"",IF(ISNUMBER(AO10)=TRUE,AO10*$L105,"")),IF(AO$6&lt;$BC105,IF(AND(積算水温計算!AO105=FALSE,積算水温計算!AO105="餌付け"),"",IF(ISNUMBER(AO10)=TRUE,AO10*$L105,"")),IF(AND(積算水温計算!AO105=FALSE,積算水温計算!AO105="餌付け"),"",IF(ISNUMBER(AO10)=TRUE,AO10*$L105*$W105,""))))</f>
        <v/>
      </c>
      <c r="AP105" s="182" t="str">
        <f>IF($U105="",IF(AND(積算水温計算!AP105=FALSE,積算水温計算!AP105="餌付け"),"",IF(ISNUMBER(AP10)=TRUE,AP10*$L105,"")),IF(AP$6&lt;$BC105,IF(AND(積算水温計算!AP105=FALSE,積算水温計算!AP105="餌付け"),"",IF(ISNUMBER(AP10)=TRUE,AP10*$L105,"")),IF(AND(積算水温計算!AP105=FALSE,積算水温計算!AP105="餌付け"),"",IF(ISNUMBER(AP10)=TRUE,AP10*$L105*$W105,""))))</f>
        <v/>
      </c>
      <c r="AQ105" s="183" t="str">
        <f>IF($U105="",IF(AND(積算水温計算!AQ105=FALSE,積算水温計算!AQ105="餌付け"),"",IF(ISNUMBER(AQ10)=TRUE,AQ10*$L105,"")),IF(AQ$6&lt;$BC105,IF(AND(積算水温計算!AQ105=FALSE,積算水温計算!AQ105="餌付け"),"",IF(ISNUMBER(AQ10)=TRUE,AQ10*$L105,"")),IF(AND(積算水温計算!AQ105=FALSE,積算水温計算!AQ105="餌付け"),"",IF(ISNUMBER(AQ10)=TRUE,AQ10*$L105*$W105,""))))</f>
        <v/>
      </c>
      <c r="AR105" s="184" t="str">
        <f>IF($U105="",IF(AND(積算水温計算!AR105=FALSE,積算水温計算!AR105="餌付け"),"",IF(ISNUMBER(AR10)=TRUE,AR10*$L105,"")),IF(AR$6&lt;$BC105,IF(AND(積算水温計算!AR105=FALSE,積算水温計算!AR105="餌付け"),"",IF(ISNUMBER(AR10)=TRUE,AR10*$L105,"")),IF(AND(積算水温計算!AR105=FALSE,積算水温計算!AR105="餌付け"),"",IF(ISNUMBER(AR10)=TRUE,AR10*$L105*$W105,""))))</f>
        <v/>
      </c>
      <c r="AS105" s="182" t="str">
        <f>IF($U105="",IF(AND(積算水温計算!AS105=FALSE,積算水温計算!AS105="餌付け"),"",IF(ISNUMBER(AS10)=TRUE,AS10*$L105,"")),IF(AS$6&lt;$BC105,IF(AND(積算水温計算!AS105=FALSE,積算水温計算!AS105="餌付け"),"",IF(ISNUMBER(AS10)=TRUE,AS10*$L105,"")),IF(AND(積算水温計算!AS105=FALSE,積算水温計算!AS105="餌付け"),"",IF(ISNUMBER(AS10)=TRUE,AS10*$L105*$W105,""))))</f>
        <v/>
      </c>
      <c r="AT105" s="182" t="str">
        <f>IF($U105="",IF(AND(積算水温計算!AT105=FALSE,積算水温計算!AT105="餌付け"),"",IF(ISNUMBER(AT10)=TRUE,AT10*$L105,"")),IF(AT$6&lt;$BC105,IF(AND(積算水温計算!AT105=FALSE,積算水温計算!AT105="餌付け"),"",IF(ISNUMBER(AT10)=TRUE,AT10*$L105,"")),IF(AND(積算水温計算!AT105=FALSE,積算水温計算!AT105="餌付け"),"",IF(ISNUMBER(AT10)=TRUE,AT10*$L105*$W105,""))))</f>
        <v/>
      </c>
      <c r="AU105" s="182" t="str">
        <f>IF($U105="",IF(AND(積算水温計算!AU105=FALSE,積算水温計算!AU105="餌付け"),"",IF(ISNUMBER(AU10)=TRUE,AU10*$L105,"")),IF(AU$6&lt;$BC105,IF(AND(積算水温計算!AU105=FALSE,積算水温計算!AU105="餌付け"),"",IF(ISNUMBER(AU10)=TRUE,AU10*$L105,"")),IF(AND(積算水温計算!AU105=FALSE,積算水温計算!AU105="餌付け"),"",IF(ISNUMBER(AU10)=TRUE,AU10*$L105*$W105,""))))</f>
        <v/>
      </c>
      <c r="AV105" s="182" t="str">
        <f>IF($U105="",IF(AND(積算水温計算!AV105=FALSE,積算水温計算!AV105="餌付け"),"",IF(ISNUMBER(AV10)=TRUE,AV10*$L105,"")),IF(AV$6&lt;$BC105,IF(AND(積算水温計算!AV105=FALSE,積算水温計算!AV105="餌付け"),"",IF(ISNUMBER(AV10)=TRUE,AV10*$L105,"")),IF(AND(積算水温計算!AV105=FALSE,積算水温計算!AV105="餌付け"),"",IF(ISNUMBER(AV10)=TRUE,AV10*$L105*$W105,""))))</f>
        <v/>
      </c>
      <c r="AW105" s="185" t="str">
        <f>IF($U105="",IF(AND(積算水温計算!AW105=FALSE,積算水温計算!AW105="餌付け"),"",IF(ISNUMBER(AW10)=TRUE,AW10*$L105,"")),IF(AW$6&lt;$BC105,IF(AND(積算水温計算!AW105=FALSE,積算水温計算!AW105="餌付け"),"",IF(ISNUMBER(AW10)=TRUE,AW10*$L105,"")),IF(AND(積算水温計算!AW105=FALSE,積算水温計算!AW105="餌付け"),"",IF(ISNUMBER(AW10)=TRUE,AW10*$L105*$W105,""))))</f>
        <v/>
      </c>
      <c r="AX105" s="186" t="str">
        <f>IF($U105="",IF(AND(積算水温計算!AX105=FALSE,積算水温計算!AX105="餌付け"),"",IF(ISNUMBER(AX10)=TRUE,AX10*$L105,"")),IF(AX$6&lt;$BC105,IF(AND(積算水温計算!AX105=FALSE,積算水温計算!AX105="餌付け"),"",IF(ISNUMBER(AX10)=TRUE,AX10*$L105,"")),IF(AND(積算水温計算!AX105=FALSE,積算水温計算!AX105="餌付け"),"",IF(ISNUMBER(AX10)=TRUE,AX10*$L105*$W105,""))))</f>
        <v/>
      </c>
      <c r="AY105" s="182" t="str">
        <f>IF($U105="",IF(AND(積算水温計算!AY105=FALSE,積算水温計算!AY105="餌付け"),"",IF(ISNUMBER(AY10)=TRUE,AY10*$L105,"")),IF(AY$6&lt;$BC105,IF(AND(積算水温計算!AY105=FALSE,積算水温計算!AY105="餌付け"),"",IF(ISNUMBER(AY10)=TRUE,AY10*$L105,"")),IF(AND(積算水温計算!AY105=FALSE,積算水温計算!AY105="餌付け"),"",IF(ISNUMBER(AY10)=TRUE,AY10*$L105*$W105,""))))</f>
        <v/>
      </c>
      <c r="AZ105" s="170" t="str">
        <f>IF(K105="","",VLOOKUP(K105,$BE$3:$BF$29,2,FALSE))</f>
        <v/>
      </c>
      <c r="BA105" s="170" t="str">
        <f>IF(Q105="","",VLOOKUP(Q105,$BE$3:$BF$29,2,FALSE))</f>
        <v/>
      </c>
      <c r="BB105" s="170" t="str">
        <f>IF(S105="","",VLOOKUP(S105,$BE$3:$BF$29,2,FALSE))</f>
        <v/>
      </c>
      <c r="BC105" s="170" t="str">
        <f>IF(U105="","",VLOOKUP(U105,$BE$3:$BF$29,2,FALSE))</f>
        <v/>
      </c>
      <c r="BE105" s="169"/>
      <c r="BF105" s="169"/>
    </row>
    <row r="106" spans="1:58" x14ac:dyDescent="0.4">
      <c r="A106" s="171" t="str">
        <f>IF(●入力フォーム!A11="","",●入力フォーム!A11)</f>
        <v/>
      </c>
      <c r="B106" s="197" t="str">
        <f>IF(●入力フォーム!B11="","",●入力フォーム!B11)</f>
        <v/>
      </c>
      <c r="C106" s="198" t="str">
        <f>IF(●入力フォーム!C11="","",●入力フォーム!C11)</f>
        <v/>
      </c>
      <c r="D106" s="198" t="str">
        <f>IF(●入力フォーム!D11="","",●入力フォーム!D11)</f>
        <v/>
      </c>
      <c r="E106" s="199" t="str">
        <f>IF(●入力フォーム!E11="","",●入力フォーム!E11)</f>
        <v/>
      </c>
      <c r="F106" s="198" t="str">
        <f>IF(●入力フォーム!F11="","",●入力フォーム!F11)</f>
        <v/>
      </c>
      <c r="G106" s="200" t="str">
        <f>IF(●入力フォーム!G11="","",●入力フォーム!G11)</f>
        <v/>
      </c>
      <c r="H106" s="200" t="str">
        <f>IF(●入力フォーム!H11="","",●入力フォーム!H11)</f>
        <v/>
      </c>
      <c r="I106" s="200" t="str">
        <f>IF(●入力フォーム!I11="","",●入力フォーム!I11)</f>
        <v/>
      </c>
      <c r="J106" s="171" t="str">
        <f>IF(●入力フォーム!J11="","",●入力フォーム!J11)</f>
        <v/>
      </c>
      <c r="K106" s="171" t="str">
        <f>IF(●入力フォーム!K11="","",●入力フォーム!K11)</f>
        <v/>
      </c>
      <c r="L106" s="170" t="str">
        <f>IF(●入力フォーム!L11="","",●入力フォーム!L11)</f>
        <v/>
      </c>
      <c r="M106" s="170">
        <f>IF(●入力フォーム!M11="","",●入力フォーム!M11)</f>
        <v>960</v>
      </c>
      <c r="N106" s="201">
        <f>IF(●入力フォーム!N11="","",●入力フォーム!N11)</f>
        <v>0.4</v>
      </c>
      <c r="O106" s="201">
        <f>IF(●入力フォーム!O11="","",●入力フォーム!O11)</f>
        <v>1.3</v>
      </c>
      <c r="P106" s="201">
        <f>IF(●入力フォーム!P11="","",●入力フォーム!P11)</f>
        <v>1</v>
      </c>
      <c r="Q106" s="202" t="str">
        <f>IF(●入力フォーム!Q11="","",●入力フォーム!Q11)</f>
        <v/>
      </c>
      <c r="R106" s="170" t="str">
        <f>IF(●入力フォーム!R11="","",●入力フォーム!R11)</f>
        <v/>
      </c>
      <c r="S106" s="171" t="str">
        <f>IF(●入力フォーム!S11="","",●入力フォーム!S11)</f>
        <v/>
      </c>
      <c r="T106" s="170" t="str">
        <f>IF(●入力フォーム!T11="","",●入力フォーム!T11)</f>
        <v/>
      </c>
      <c r="U106" s="171" t="str">
        <f>IF(●入力フォーム!U11="","",●入力フォーム!U11)</f>
        <v/>
      </c>
      <c r="V106" s="201" t="str">
        <f t="shared" ref="V106:V169" si="11">V11</f>
        <v/>
      </c>
      <c r="W106" s="170" t="str">
        <f>IF(●入力フォーム!W11="","",●入力フォーム!W11)</f>
        <v/>
      </c>
      <c r="X106" s="182"/>
      <c r="Y106" s="182" t="str">
        <f>IF($U106="",IF(AND(積算水温計算!Y106=FALSE,積算水温計算!Y106="餌付け"),"",IF(ISNUMBER(Y11)=TRUE,Y11*$L106,"")),IF(Y$6&lt;$BC106,IF(AND(積算水温計算!Y106=FALSE,積算水温計算!Y106="餌付け"),"",IF(ISNUMBER(Y11)=TRUE,Y11*$L106,"")),IF(AND(積算水温計算!Y106=FALSE,積算水温計算!Y106="餌付け"),"",IF(ISNUMBER(Y11)=TRUE,Y11*$L106*$W106,""))))</f>
        <v/>
      </c>
      <c r="Z106" s="182" t="str">
        <f>IF($U106="",IF(AND(積算水温計算!Z106=FALSE,積算水温計算!Z106="餌付け"),"",IF(ISNUMBER(Z11)=TRUE,Z11*$L106,"")),IF(Z$6&lt;$BC106,IF(AND(積算水温計算!Z106=FALSE,積算水温計算!Z106="餌付け"),"",IF(ISNUMBER(Z11)=TRUE,Z11*$L106,"")),IF(AND(積算水温計算!Z106=FALSE,積算水温計算!Z106="餌付け"),"",IF(ISNUMBER(Z11)=TRUE,Z11*$L106*$W106,""))))</f>
        <v/>
      </c>
      <c r="AA106" s="182" t="str">
        <f>IF($U106="",IF(AND(積算水温計算!AA106=FALSE,積算水温計算!AA106="餌付け"),"",IF(ISNUMBER(AA11)=TRUE,AA11*$L106,"")),IF(AA$6&lt;$BC106,IF(AND(積算水温計算!AA106=FALSE,積算水温計算!AA106="餌付け"),"",IF(ISNUMBER(AA11)=TRUE,AA11*$L106,"")),IF(AND(積算水温計算!AA106=FALSE,積算水温計算!AA106="餌付け"),"",IF(ISNUMBER(AA11)=TRUE,AA11*$L106*$W106,""))))</f>
        <v/>
      </c>
      <c r="AB106" s="182" t="str">
        <f>IF($U106="",IF(AND(積算水温計算!AB106=FALSE,積算水温計算!AB106="餌付け"),"",IF(ISNUMBER(AB11)=TRUE,AB11*$L106,"")),IF(AB$6&lt;$BC106,IF(AND(積算水温計算!AB106=FALSE,積算水温計算!AB106="餌付け"),"",IF(ISNUMBER(AB11)=TRUE,AB11*$L106,"")),IF(AND(積算水温計算!AB106=FALSE,積算水温計算!AB106="餌付け"),"",IF(ISNUMBER(AB11)=TRUE,AB11*$L106*$W106,""))))</f>
        <v/>
      </c>
      <c r="AC106" s="182" t="str">
        <f>IF($U106="",IF(AND(積算水温計算!AC106=FALSE,積算水温計算!AC106="餌付け"),"",IF(ISNUMBER(AC11)=TRUE,AC11*$L106,"")),IF(AC$6&lt;$BC106,IF(AND(積算水温計算!AC106=FALSE,積算水温計算!AC106="餌付け"),"",IF(ISNUMBER(AC11)=TRUE,AC11*$L106,"")),IF(AND(積算水温計算!AC106=FALSE,積算水温計算!AC106="餌付け"),"",IF(ISNUMBER(AC11)=TRUE,AC11*$L106*$W106,""))))</f>
        <v/>
      </c>
      <c r="AD106" s="182" t="str">
        <f>IF($U106="",IF(AND(積算水温計算!AD106=FALSE,積算水温計算!AD106="餌付け"),"",IF(ISNUMBER(AD11)=TRUE,AD11*$L106,"")),IF(AD$6&lt;$BC106,IF(AND(積算水温計算!AD106=FALSE,積算水温計算!AD106="餌付け"),"",IF(ISNUMBER(AD11)=TRUE,AD11*$L106,"")),IF(AND(積算水温計算!AD106=FALSE,積算水温計算!AD106="餌付け"),"",IF(ISNUMBER(AD11)=TRUE,AD11*$L106*$W106,""))))</f>
        <v/>
      </c>
      <c r="AE106" s="182" t="str">
        <f>IF($U106="",IF(AND(積算水温計算!AE106=FALSE,積算水温計算!AE106="餌付け"),"",IF(ISNUMBER(AE11)=TRUE,AE11*$L106,"")),IF(AE$6&lt;$BC106,IF(AND(積算水温計算!AE106=FALSE,積算水温計算!AE106="餌付け"),"",IF(ISNUMBER(AE11)=TRUE,AE11*$L106,"")),IF(AND(積算水温計算!AE106=FALSE,積算水温計算!AE106="餌付け"),"",IF(ISNUMBER(AE11)=TRUE,AE11*$L106*$W106,""))))</f>
        <v/>
      </c>
      <c r="AF106" s="182" t="str">
        <f>IF($U106="",IF(AND(積算水温計算!AF106=FALSE,積算水温計算!AF106="餌付け"),"",IF(ISNUMBER(AF11)=TRUE,AF11*$L106,"")),IF(AF$6&lt;$BC106,IF(AND(積算水温計算!AF106=FALSE,積算水温計算!AF106="餌付け"),"",IF(ISNUMBER(AF11)=TRUE,AF11*$L106,"")),IF(AND(積算水温計算!AF106=FALSE,積算水温計算!AF106="餌付け"),"",IF(ISNUMBER(AF11)=TRUE,AF11*$L106*$W106,""))))</f>
        <v/>
      </c>
      <c r="AG106" s="182" t="str">
        <f>IF($U106="",IF(AND(積算水温計算!AG106=FALSE,積算水温計算!AG106="餌付け"),"",IF(ISNUMBER(AG11)=TRUE,AG11*$L106,"")),IF(AG$6&lt;$BC106,IF(AND(積算水温計算!AG106=FALSE,積算水温計算!AG106="餌付け"),"",IF(ISNUMBER(AG11)=TRUE,AG11*$L106,"")),IF(AND(積算水温計算!AG106=FALSE,積算水温計算!AG106="餌付け"),"",IF(ISNUMBER(AG11)=TRUE,AG11*$L106*$W106,""))))</f>
        <v/>
      </c>
      <c r="AH106" s="182" t="str">
        <f>IF($U106="",IF(AND(積算水温計算!AH106=FALSE,積算水温計算!AH106="餌付け"),"",IF(ISNUMBER(AH11)=TRUE,AH11*$L106,"")),IF(AH$6&lt;$BC106,IF(AND(積算水温計算!AH106=FALSE,積算水温計算!AH106="餌付け"),"",IF(ISNUMBER(AH11)=TRUE,AH11*$L106,"")),IF(AND(積算水温計算!AH106=FALSE,積算水温計算!AH106="餌付け"),"",IF(ISNUMBER(AH11)=TRUE,AH11*$L106*$W106,""))))</f>
        <v/>
      </c>
      <c r="AI106" s="182" t="str">
        <f>IF($U106="",IF(AND(積算水温計算!AI106=FALSE,積算水温計算!AI106="餌付け"),"",IF(ISNUMBER(AI11)=TRUE,AI11*$L106,"")),IF(AI$6&lt;$BC106,IF(AND(積算水温計算!AI106=FALSE,積算水温計算!AI106="餌付け"),"",IF(ISNUMBER(AI11)=TRUE,AI11*$L106,"")),IF(AND(積算水温計算!AI106=FALSE,積算水温計算!AI106="餌付け"),"",IF(ISNUMBER(AI11)=TRUE,AI11*$L106*$W106,""))))</f>
        <v/>
      </c>
      <c r="AJ106" s="182" t="str">
        <f>IF($U106="",IF(AND(積算水温計算!AJ106=FALSE,積算水温計算!AJ106="餌付け"),"",IF(ISNUMBER(AJ11)=TRUE,AJ11*$L106,"")),IF(AJ$6&lt;$BC106,IF(AND(積算水温計算!AJ106=FALSE,積算水温計算!AJ106="餌付け"),"",IF(ISNUMBER(AJ11)=TRUE,AJ11*$L106,"")),IF(AND(積算水温計算!AJ106=FALSE,積算水温計算!AJ106="餌付け"),"",IF(ISNUMBER(AJ11)=TRUE,AJ11*$L106*$W106,""))))</f>
        <v/>
      </c>
      <c r="AK106" s="182" t="str">
        <f>IF($U106="",IF(AND(積算水温計算!AK106=FALSE,積算水温計算!AK106="餌付け"),"",IF(ISNUMBER(AK11)=TRUE,AK11*$L106,"")),IF(AK$6&lt;$BC106,IF(AND(積算水温計算!AK106=FALSE,積算水温計算!AK106="餌付け"),"",IF(ISNUMBER(AK11)=TRUE,AK11*$L106,"")),IF(AND(積算水温計算!AK106=FALSE,積算水温計算!AK106="餌付け"),"",IF(ISNUMBER(AK11)=TRUE,AK11*$L106*$W106,""))))</f>
        <v/>
      </c>
      <c r="AL106" s="182" t="str">
        <f>IF($U106="",IF(AND(積算水温計算!AL106=FALSE,積算水温計算!AL106="餌付け"),"",IF(ISNUMBER(AL11)=TRUE,AL11*$L106,"")),IF(AL$6&lt;$BC106,IF(AND(積算水温計算!AL106=FALSE,積算水温計算!AL106="餌付け"),"",IF(ISNUMBER(AL11)=TRUE,AL11*$L106,"")),IF(AND(積算水温計算!AL106=FALSE,積算水温計算!AL106="餌付け"),"",IF(ISNUMBER(AL11)=TRUE,AL11*$L106*$W106,""))))</f>
        <v/>
      </c>
      <c r="AM106" s="182" t="str">
        <f>IF($U106="",IF(AND(積算水温計算!AM106=FALSE,積算水温計算!AM106="餌付け"),"",IF(ISNUMBER(AM11)=TRUE,AM11*$L106,"")),IF(AM$6&lt;$BC106,IF(AND(積算水温計算!AM106=FALSE,積算水温計算!AM106="餌付け"),"",IF(ISNUMBER(AM11)=TRUE,AM11*$L106,"")),IF(AND(積算水温計算!AM106=FALSE,積算水温計算!AM106="餌付け"),"",IF(ISNUMBER(AM11)=TRUE,AM11*$L106*$W106,""))))</f>
        <v/>
      </c>
      <c r="AN106" s="182" t="str">
        <f>IF($U106="",IF(AND(積算水温計算!AN106=FALSE,積算水温計算!AN106="餌付け"),"",IF(ISNUMBER(AN11)=TRUE,AN11*$L106,"")),IF(AN$6&lt;$BC106,IF(AND(積算水温計算!AN106=FALSE,積算水温計算!AN106="餌付け"),"",IF(ISNUMBER(AN11)=TRUE,AN11*$L106,"")),IF(AND(積算水温計算!AN106=FALSE,積算水温計算!AN106="餌付け"),"",IF(ISNUMBER(AN11)=TRUE,AN11*$L106*$W106,""))))</f>
        <v/>
      </c>
      <c r="AO106" s="182" t="str">
        <f>IF($U106="",IF(AND(積算水温計算!AO106=FALSE,積算水温計算!AO106="餌付け"),"",IF(ISNUMBER(AO11)=TRUE,AO11*$L106,"")),IF(AO$6&lt;$BC106,IF(AND(積算水温計算!AO106=FALSE,積算水温計算!AO106="餌付け"),"",IF(ISNUMBER(AO11)=TRUE,AO11*$L106,"")),IF(AND(積算水温計算!AO106=FALSE,積算水温計算!AO106="餌付け"),"",IF(ISNUMBER(AO11)=TRUE,AO11*$L106*$W106,""))))</f>
        <v/>
      </c>
      <c r="AP106" s="182" t="str">
        <f>IF($U106="",IF(AND(積算水温計算!AP106=FALSE,積算水温計算!AP106="餌付け"),"",IF(ISNUMBER(AP11)=TRUE,AP11*$L106,"")),IF(AP$6&lt;$BC106,IF(AND(積算水温計算!AP106=FALSE,積算水温計算!AP106="餌付け"),"",IF(ISNUMBER(AP11)=TRUE,AP11*$L106,"")),IF(AND(積算水温計算!AP106=FALSE,積算水温計算!AP106="餌付け"),"",IF(ISNUMBER(AP11)=TRUE,AP11*$L106*$W106,""))))</f>
        <v/>
      </c>
      <c r="AQ106" s="183" t="str">
        <f>IF($U106="",IF(AND(積算水温計算!AQ106=FALSE,積算水温計算!AQ106="餌付け"),"",IF(ISNUMBER(AQ11)=TRUE,AQ11*$L106,"")),IF(AQ$6&lt;$BC106,IF(AND(積算水温計算!AQ106=FALSE,積算水温計算!AQ106="餌付け"),"",IF(ISNUMBER(AQ11)=TRUE,AQ11*$L106,"")),IF(AND(積算水温計算!AQ106=FALSE,積算水温計算!AQ106="餌付け"),"",IF(ISNUMBER(AQ11)=TRUE,AQ11*$L106*$W106,""))))</f>
        <v/>
      </c>
      <c r="AR106" s="184" t="str">
        <f>IF($U106="",IF(AND(積算水温計算!AR106=FALSE,積算水温計算!AR106="餌付け"),"",IF(ISNUMBER(AR11)=TRUE,AR11*$L106,"")),IF(AR$6&lt;$BC106,IF(AND(積算水温計算!AR106=FALSE,積算水温計算!AR106="餌付け"),"",IF(ISNUMBER(AR11)=TRUE,AR11*$L106,"")),IF(AND(積算水温計算!AR106=FALSE,積算水温計算!AR106="餌付け"),"",IF(ISNUMBER(AR11)=TRUE,AR11*$L106*$W106,""))))</f>
        <v/>
      </c>
      <c r="AS106" s="182" t="str">
        <f>IF($U106="",IF(AND(積算水温計算!AS106=FALSE,積算水温計算!AS106="餌付け"),"",IF(ISNUMBER(AS11)=TRUE,AS11*$L106,"")),IF(AS$6&lt;$BC106,IF(AND(積算水温計算!AS106=FALSE,積算水温計算!AS106="餌付け"),"",IF(ISNUMBER(AS11)=TRUE,AS11*$L106,"")),IF(AND(積算水温計算!AS106=FALSE,積算水温計算!AS106="餌付け"),"",IF(ISNUMBER(AS11)=TRUE,AS11*$L106*$W106,""))))</f>
        <v/>
      </c>
      <c r="AT106" s="182" t="str">
        <f>IF($U106="",IF(AND(積算水温計算!AT106=FALSE,積算水温計算!AT106="餌付け"),"",IF(ISNUMBER(AT11)=TRUE,AT11*$L106,"")),IF(AT$6&lt;$BC106,IF(AND(積算水温計算!AT106=FALSE,積算水温計算!AT106="餌付け"),"",IF(ISNUMBER(AT11)=TRUE,AT11*$L106,"")),IF(AND(積算水温計算!AT106=FALSE,積算水温計算!AT106="餌付け"),"",IF(ISNUMBER(AT11)=TRUE,AT11*$L106*$W106,""))))</f>
        <v/>
      </c>
      <c r="AU106" s="182" t="str">
        <f>IF($U106="",IF(AND(積算水温計算!AU106=FALSE,積算水温計算!AU106="餌付け"),"",IF(ISNUMBER(AU11)=TRUE,AU11*$L106,"")),IF(AU$6&lt;$BC106,IF(AND(積算水温計算!AU106=FALSE,積算水温計算!AU106="餌付け"),"",IF(ISNUMBER(AU11)=TRUE,AU11*$L106,"")),IF(AND(積算水温計算!AU106=FALSE,積算水温計算!AU106="餌付け"),"",IF(ISNUMBER(AU11)=TRUE,AU11*$L106*$W106,""))))</f>
        <v/>
      </c>
      <c r="AV106" s="182" t="str">
        <f>IF($U106="",IF(AND(積算水温計算!AV106=FALSE,積算水温計算!AV106="餌付け"),"",IF(ISNUMBER(AV11)=TRUE,AV11*$L106,"")),IF(AV$6&lt;$BC106,IF(AND(積算水温計算!AV106=FALSE,積算水温計算!AV106="餌付け"),"",IF(ISNUMBER(AV11)=TRUE,AV11*$L106,"")),IF(AND(積算水温計算!AV106=FALSE,積算水温計算!AV106="餌付け"),"",IF(ISNUMBER(AV11)=TRUE,AV11*$L106*$W106,""))))</f>
        <v/>
      </c>
      <c r="AW106" s="185" t="str">
        <f>IF($U106="",IF(AND(積算水温計算!AW106=FALSE,積算水温計算!AW106="餌付け"),"",IF(ISNUMBER(AW11)=TRUE,AW11*$L106,"")),IF(AW$6&lt;$BC106,IF(AND(積算水温計算!AW106=FALSE,積算水温計算!AW106="餌付け"),"",IF(ISNUMBER(AW11)=TRUE,AW11*$L106,"")),IF(AND(積算水温計算!AW106=FALSE,積算水温計算!AW106="餌付け"),"",IF(ISNUMBER(AW11)=TRUE,AW11*$L106*$W106,""))))</f>
        <v/>
      </c>
      <c r="AX106" s="186" t="str">
        <f>IF($U106="",IF(AND(積算水温計算!AX106=FALSE,積算水温計算!AX106="餌付け"),"",IF(ISNUMBER(AX11)=TRUE,AX11*$L106,"")),IF(AX$6&lt;$BC106,IF(AND(積算水温計算!AX106=FALSE,積算水温計算!AX106="餌付け"),"",IF(ISNUMBER(AX11)=TRUE,AX11*$L106,"")),IF(AND(積算水温計算!AX106=FALSE,積算水温計算!AX106="餌付け"),"",IF(ISNUMBER(AX11)=TRUE,AX11*$L106*$W106,""))))</f>
        <v/>
      </c>
      <c r="AY106" s="182" t="str">
        <f>IF($U106="",IF(AND(積算水温計算!AY106=FALSE,積算水温計算!AY106="餌付け"),"",IF(ISNUMBER(AY11)=TRUE,AY11*$L106,"")),IF(AY$6&lt;$BC106,IF(AND(積算水温計算!AY106=FALSE,積算水温計算!AY106="餌付け"),"",IF(ISNUMBER(AY11)=TRUE,AY11*$L106,"")),IF(AND(積算水温計算!AY106=FALSE,積算水温計算!AY106="餌付け"),"",IF(ISNUMBER(AY11)=TRUE,AY11*$L106*$W106,""))))</f>
        <v/>
      </c>
      <c r="AZ106" s="170" t="str">
        <f t="shared" ref="AZ106:AZ169" si="12">IF(K106="","",VLOOKUP(K106,$BE$3:$BF$29,2,FALSE))</f>
        <v/>
      </c>
      <c r="BA106" s="170" t="str">
        <f t="shared" ref="BA106:BA169" si="13">IF(Q106="","",VLOOKUP(Q106,$BE$3:$BF$29,2,FALSE))</f>
        <v/>
      </c>
      <c r="BB106" s="170" t="str">
        <f t="shared" ref="BB106:BB169" si="14">IF(S106="","",VLOOKUP(S106,$BE$3:$BF$29,2,FALSE))</f>
        <v/>
      </c>
      <c r="BC106" s="170" t="str">
        <f t="shared" ref="BC106:BC169" si="15">IF(U106="","",VLOOKUP(U106,$BE$3:$BF$29,2,FALSE))</f>
        <v/>
      </c>
      <c r="BE106" s="169"/>
      <c r="BF106" s="169"/>
    </row>
    <row r="107" spans="1:58" x14ac:dyDescent="0.4">
      <c r="A107" s="171" t="str">
        <f>IF(●入力フォーム!A12="","",●入力フォーム!A12)</f>
        <v/>
      </c>
      <c r="B107" s="197" t="str">
        <f>IF(●入力フォーム!B12="","",●入力フォーム!B12)</f>
        <v/>
      </c>
      <c r="C107" s="198" t="str">
        <f>IF(●入力フォーム!C12="","",●入力フォーム!C12)</f>
        <v/>
      </c>
      <c r="D107" s="198" t="str">
        <f>IF(●入力フォーム!D12="","",●入力フォーム!D12)</f>
        <v/>
      </c>
      <c r="E107" s="199" t="str">
        <f>IF(●入力フォーム!E12="","",●入力フォーム!E12)</f>
        <v/>
      </c>
      <c r="F107" s="198" t="str">
        <f>IF(●入力フォーム!F12="","",●入力フォーム!F12)</f>
        <v/>
      </c>
      <c r="G107" s="200" t="str">
        <f>IF(●入力フォーム!G12="","",●入力フォーム!G12)</f>
        <v/>
      </c>
      <c r="H107" s="200" t="str">
        <f>IF(●入力フォーム!H12="","",●入力フォーム!H12)</f>
        <v/>
      </c>
      <c r="I107" s="200" t="str">
        <f>IF(●入力フォーム!I12="","",●入力フォーム!I12)</f>
        <v/>
      </c>
      <c r="J107" s="171" t="str">
        <f>IF(●入力フォーム!J12="","",●入力フォーム!J12)</f>
        <v/>
      </c>
      <c r="K107" s="171" t="str">
        <f>IF(●入力フォーム!K12="","",●入力フォーム!K12)</f>
        <v/>
      </c>
      <c r="L107" s="170" t="str">
        <f>IF(●入力フォーム!L12="","",●入力フォーム!L12)</f>
        <v/>
      </c>
      <c r="M107" s="170">
        <f>IF(●入力フォーム!M12="","",●入力フォーム!M12)</f>
        <v>960</v>
      </c>
      <c r="N107" s="201">
        <f>IF(●入力フォーム!N12="","",●入力フォーム!N12)</f>
        <v>0.4</v>
      </c>
      <c r="O107" s="201">
        <f>IF(●入力フォーム!O12="","",●入力フォーム!O12)</f>
        <v>1.3</v>
      </c>
      <c r="P107" s="201">
        <f>IF(●入力フォーム!P12="","",●入力フォーム!P12)</f>
        <v>1</v>
      </c>
      <c r="Q107" s="202" t="str">
        <f>IF(●入力フォーム!Q12="","",●入力フォーム!Q12)</f>
        <v/>
      </c>
      <c r="R107" s="170" t="str">
        <f>IF(●入力フォーム!R12="","",●入力フォーム!R12)</f>
        <v/>
      </c>
      <c r="S107" s="171" t="str">
        <f>IF(●入力フォーム!S12="","",●入力フォーム!S12)</f>
        <v/>
      </c>
      <c r="T107" s="170" t="str">
        <f>IF(●入力フォーム!T12="","",●入力フォーム!T12)</f>
        <v/>
      </c>
      <c r="U107" s="171" t="str">
        <f>IF(●入力フォーム!U12="","",●入力フォーム!U12)</f>
        <v/>
      </c>
      <c r="V107" s="201" t="str">
        <f t="shared" si="11"/>
        <v/>
      </c>
      <c r="W107" s="170" t="str">
        <f>IF(●入力フォーム!W12="","",●入力フォーム!W12)</f>
        <v/>
      </c>
      <c r="X107" s="182"/>
      <c r="Y107" s="182" t="str">
        <f>IF($U107="",IF(AND(積算水温計算!Y107=FALSE,積算水温計算!Y107="餌付け"),"",IF(ISNUMBER(Y12)=TRUE,Y12*$L107,"")),IF(Y$6&lt;$BC107,IF(AND(積算水温計算!Y107=FALSE,積算水温計算!Y107="餌付け"),"",IF(ISNUMBER(Y12)=TRUE,Y12*$L107,"")),IF(AND(積算水温計算!Y107=FALSE,積算水温計算!Y107="餌付け"),"",IF(ISNUMBER(Y12)=TRUE,Y12*$L107*$W107,""))))</f>
        <v/>
      </c>
      <c r="Z107" s="182" t="str">
        <f>IF($U107="",IF(AND(積算水温計算!Z107=FALSE,積算水温計算!Z107="餌付け"),"",IF(ISNUMBER(Z12)=TRUE,Z12*$L107,"")),IF(Z$6&lt;$BC107,IF(AND(積算水温計算!Z107=FALSE,積算水温計算!Z107="餌付け"),"",IF(ISNUMBER(Z12)=TRUE,Z12*$L107,"")),IF(AND(積算水温計算!Z107=FALSE,積算水温計算!Z107="餌付け"),"",IF(ISNUMBER(Z12)=TRUE,Z12*$L107*$W107,""))))</f>
        <v/>
      </c>
      <c r="AA107" s="182" t="str">
        <f>IF($U107="",IF(AND(積算水温計算!AA107=FALSE,積算水温計算!AA107="餌付け"),"",IF(ISNUMBER(AA12)=TRUE,AA12*$L107,"")),IF(AA$6&lt;$BC107,IF(AND(積算水温計算!AA107=FALSE,積算水温計算!AA107="餌付け"),"",IF(ISNUMBER(AA12)=TRUE,AA12*$L107,"")),IF(AND(積算水温計算!AA107=FALSE,積算水温計算!AA107="餌付け"),"",IF(ISNUMBER(AA12)=TRUE,AA12*$L107*$W107,""))))</f>
        <v/>
      </c>
      <c r="AB107" s="182" t="str">
        <f>IF($U107="",IF(AND(積算水温計算!AB107=FALSE,積算水温計算!AB107="餌付け"),"",IF(ISNUMBER(AB12)=TRUE,AB12*$L107,"")),IF(AB$6&lt;$BC107,IF(AND(積算水温計算!AB107=FALSE,積算水温計算!AB107="餌付け"),"",IF(ISNUMBER(AB12)=TRUE,AB12*$L107,"")),IF(AND(積算水温計算!AB107=FALSE,積算水温計算!AB107="餌付け"),"",IF(ISNUMBER(AB12)=TRUE,AB12*$L107*$W107,""))))</f>
        <v/>
      </c>
      <c r="AC107" s="182" t="str">
        <f>IF($U107="",IF(AND(積算水温計算!AC107=FALSE,積算水温計算!AC107="餌付け"),"",IF(ISNUMBER(AC12)=TRUE,AC12*$L107,"")),IF(AC$6&lt;$BC107,IF(AND(積算水温計算!AC107=FALSE,積算水温計算!AC107="餌付け"),"",IF(ISNUMBER(AC12)=TRUE,AC12*$L107,"")),IF(AND(積算水温計算!AC107=FALSE,積算水温計算!AC107="餌付け"),"",IF(ISNUMBER(AC12)=TRUE,AC12*$L107*$W107,""))))</f>
        <v/>
      </c>
      <c r="AD107" s="182" t="str">
        <f>IF($U107="",IF(AND(積算水温計算!AD107=FALSE,積算水温計算!AD107="餌付け"),"",IF(ISNUMBER(AD12)=TRUE,AD12*$L107,"")),IF(AD$6&lt;$BC107,IF(AND(積算水温計算!AD107=FALSE,積算水温計算!AD107="餌付け"),"",IF(ISNUMBER(AD12)=TRUE,AD12*$L107,"")),IF(AND(積算水温計算!AD107=FALSE,積算水温計算!AD107="餌付け"),"",IF(ISNUMBER(AD12)=TRUE,AD12*$L107*$W107,""))))</f>
        <v/>
      </c>
      <c r="AE107" s="182" t="str">
        <f>IF($U107="",IF(AND(積算水温計算!AE107=FALSE,積算水温計算!AE107="餌付け"),"",IF(ISNUMBER(AE12)=TRUE,AE12*$L107,"")),IF(AE$6&lt;$BC107,IF(AND(積算水温計算!AE107=FALSE,積算水温計算!AE107="餌付け"),"",IF(ISNUMBER(AE12)=TRUE,AE12*$L107,"")),IF(AND(積算水温計算!AE107=FALSE,積算水温計算!AE107="餌付け"),"",IF(ISNUMBER(AE12)=TRUE,AE12*$L107*$W107,""))))</f>
        <v/>
      </c>
      <c r="AF107" s="182" t="str">
        <f>IF($U107="",IF(AND(積算水温計算!AF107=FALSE,積算水温計算!AF107="餌付け"),"",IF(ISNUMBER(AF12)=TRUE,AF12*$L107,"")),IF(AF$6&lt;$BC107,IF(AND(積算水温計算!AF107=FALSE,積算水温計算!AF107="餌付け"),"",IF(ISNUMBER(AF12)=TRUE,AF12*$L107,"")),IF(AND(積算水温計算!AF107=FALSE,積算水温計算!AF107="餌付け"),"",IF(ISNUMBER(AF12)=TRUE,AF12*$L107*$W107,""))))</f>
        <v/>
      </c>
      <c r="AG107" s="182" t="str">
        <f>IF($U107="",IF(AND(積算水温計算!AG107=FALSE,積算水温計算!AG107="餌付け"),"",IF(ISNUMBER(AG12)=TRUE,AG12*$L107,"")),IF(AG$6&lt;$BC107,IF(AND(積算水温計算!AG107=FALSE,積算水温計算!AG107="餌付け"),"",IF(ISNUMBER(AG12)=TRUE,AG12*$L107,"")),IF(AND(積算水温計算!AG107=FALSE,積算水温計算!AG107="餌付け"),"",IF(ISNUMBER(AG12)=TRUE,AG12*$L107*$W107,""))))</f>
        <v/>
      </c>
      <c r="AH107" s="182" t="str">
        <f>IF($U107="",IF(AND(積算水温計算!AH107=FALSE,積算水温計算!AH107="餌付け"),"",IF(ISNUMBER(AH12)=TRUE,AH12*$L107,"")),IF(AH$6&lt;$BC107,IF(AND(積算水温計算!AH107=FALSE,積算水温計算!AH107="餌付け"),"",IF(ISNUMBER(AH12)=TRUE,AH12*$L107,"")),IF(AND(積算水温計算!AH107=FALSE,積算水温計算!AH107="餌付け"),"",IF(ISNUMBER(AH12)=TRUE,AH12*$L107*$W107,""))))</f>
        <v/>
      </c>
      <c r="AI107" s="182" t="str">
        <f>IF($U107="",IF(AND(積算水温計算!AI107=FALSE,積算水温計算!AI107="餌付け"),"",IF(ISNUMBER(AI12)=TRUE,AI12*$L107,"")),IF(AI$6&lt;$BC107,IF(AND(積算水温計算!AI107=FALSE,積算水温計算!AI107="餌付け"),"",IF(ISNUMBER(AI12)=TRUE,AI12*$L107,"")),IF(AND(積算水温計算!AI107=FALSE,積算水温計算!AI107="餌付け"),"",IF(ISNUMBER(AI12)=TRUE,AI12*$L107*$W107,""))))</f>
        <v/>
      </c>
      <c r="AJ107" s="182" t="str">
        <f>IF($U107="",IF(AND(積算水温計算!AJ107=FALSE,積算水温計算!AJ107="餌付け"),"",IF(ISNUMBER(AJ12)=TRUE,AJ12*$L107,"")),IF(AJ$6&lt;$BC107,IF(AND(積算水温計算!AJ107=FALSE,積算水温計算!AJ107="餌付け"),"",IF(ISNUMBER(AJ12)=TRUE,AJ12*$L107,"")),IF(AND(積算水温計算!AJ107=FALSE,積算水温計算!AJ107="餌付け"),"",IF(ISNUMBER(AJ12)=TRUE,AJ12*$L107*$W107,""))))</f>
        <v/>
      </c>
      <c r="AK107" s="182" t="str">
        <f>IF($U107="",IF(AND(積算水温計算!AK107=FALSE,積算水温計算!AK107="餌付け"),"",IF(ISNUMBER(AK12)=TRUE,AK12*$L107,"")),IF(AK$6&lt;$BC107,IF(AND(積算水温計算!AK107=FALSE,積算水温計算!AK107="餌付け"),"",IF(ISNUMBER(AK12)=TRUE,AK12*$L107,"")),IF(AND(積算水温計算!AK107=FALSE,積算水温計算!AK107="餌付け"),"",IF(ISNUMBER(AK12)=TRUE,AK12*$L107*$W107,""))))</f>
        <v/>
      </c>
      <c r="AL107" s="182" t="str">
        <f>IF($U107="",IF(AND(積算水温計算!AL107=FALSE,積算水温計算!AL107="餌付け"),"",IF(ISNUMBER(AL12)=TRUE,AL12*$L107,"")),IF(AL$6&lt;$BC107,IF(AND(積算水温計算!AL107=FALSE,積算水温計算!AL107="餌付け"),"",IF(ISNUMBER(AL12)=TRUE,AL12*$L107,"")),IF(AND(積算水温計算!AL107=FALSE,積算水温計算!AL107="餌付け"),"",IF(ISNUMBER(AL12)=TRUE,AL12*$L107*$W107,""))))</f>
        <v/>
      </c>
      <c r="AM107" s="182" t="str">
        <f>IF($U107="",IF(AND(積算水温計算!AM107=FALSE,積算水温計算!AM107="餌付け"),"",IF(ISNUMBER(AM12)=TRUE,AM12*$L107,"")),IF(AM$6&lt;$BC107,IF(AND(積算水温計算!AM107=FALSE,積算水温計算!AM107="餌付け"),"",IF(ISNUMBER(AM12)=TRUE,AM12*$L107,"")),IF(AND(積算水温計算!AM107=FALSE,積算水温計算!AM107="餌付け"),"",IF(ISNUMBER(AM12)=TRUE,AM12*$L107*$W107,""))))</f>
        <v/>
      </c>
      <c r="AN107" s="182" t="str">
        <f>IF($U107="",IF(AND(積算水温計算!AN107=FALSE,積算水温計算!AN107="餌付け"),"",IF(ISNUMBER(AN12)=TRUE,AN12*$L107,"")),IF(AN$6&lt;$BC107,IF(AND(積算水温計算!AN107=FALSE,積算水温計算!AN107="餌付け"),"",IF(ISNUMBER(AN12)=TRUE,AN12*$L107,"")),IF(AND(積算水温計算!AN107=FALSE,積算水温計算!AN107="餌付け"),"",IF(ISNUMBER(AN12)=TRUE,AN12*$L107*$W107,""))))</f>
        <v/>
      </c>
      <c r="AO107" s="182" t="str">
        <f>IF($U107="",IF(AND(積算水温計算!AO107=FALSE,積算水温計算!AO107="餌付け"),"",IF(ISNUMBER(AO12)=TRUE,AO12*$L107,"")),IF(AO$6&lt;$BC107,IF(AND(積算水温計算!AO107=FALSE,積算水温計算!AO107="餌付け"),"",IF(ISNUMBER(AO12)=TRUE,AO12*$L107,"")),IF(AND(積算水温計算!AO107=FALSE,積算水温計算!AO107="餌付け"),"",IF(ISNUMBER(AO12)=TRUE,AO12*$L107*$W107,""))))</f>
        <v/>
      </c>
      <c r="AP107" s="182" t="str">
        <f>IF($U107="",IF(AND(積算水温計算!AP107=FALSE,積算水温計算!AP107="餌付け"),"",IF(ISNUMBER(AP12)=TRUE,AP12*$L107,"")),IF(AP$6&lt;$BC107,IF(AND(積算水温計算!AP107=FALSE,積算水温計算!AP107="餌付け"),"",IF(ISNUMBER(AP12)=TRUE,AP12*$L107,"")),IF(AND(積算水温計算!AP107=FALSE,積算水温計算!AP107="餌付け"),"",IF(ISNUMBER(AP12)=TRUE,AP12*$L107*$W107,""))))</f>
        <v/>
      </c>
      <c r="AQ107" s="183" t="str">
        <f>IF($U107="",IF(AND(積算水温計算!AQ107=FALSE,積算水温計算!AQ107="餌付け"),"",IF(ISNUMBER(AQ12)=TRUE,AQ12*$L107,"")),IF(AQ$6&lt;$BC107,IF(AND(積算水温計算!AQ107=FALSE,積算水温計算!AQ107="餌付け"),"",IF(ISNUMBER(AQ12)=TRUE,AQ12*$L107,"")),IF(AND(積算水温計算!AQ107=FALSE,積算水温計算!AQ107="餌付け"),"",IF(ISNUMBER(AQ12)=TRUE,AQ12*$L107*$W107,""))))</f>
        <v/>
      </c>
      <c r="AR107" s="184" t="str">
        <f>IF($U107="",IF(AND(積算水温計算!AR107=FALSE,積算水温計算!AR107="餌付け"),"",IF(ISNUMBER(AR12)=TRUE,AR12*$L107,"")),IF(AR$6&lt;$BC107,IF(AND(積算水温計算!AR107=FALSE,積算水温計算!AR107="餌付け"),"",IF(ISNUMBER(AR12)=TRUE,AR12*$L107,"")),IF(AND(積算水温計算!AR107=FALSE,積算水温計算!AR107="餌付け"),"",IF(ISNUMBER(AR12)=TRUE,AR12*$L107*$W107,""))))</f>
        <v/>
      </c>
      <c r="AS107" s="182" t="str">
        <f>IF($U107="",IF(AND(積算水温計算!AS107=FALSE,積算水温計算!AS107="餌付け"),"",IF(ISNUMBER(AS12)=TRUE,AS12*$L107,"")),IF(AS$6&lt;$BC107,IF(AND(積算水温計算!AS107=FALSE,積算水温計算!AS107="餌付け"),"",IF(ISNUMBER(AS12)=TRUE,AS12*$L107,"")),IF(AND(積算水温計算!AS107=FALSE,積算水温計算!AS107="餌付け"),"",IF(ISNUMBER(AS12)=TRUE,AS12*$L107*$W107,""))))</f>
        <v/>
      </c>
      <c r="AT107" s="182" t="str">
        <f>IF($U107="",IF(AND(積算水温計算!AT107=FALSE,積算水温計算!AT107="餌付け"),"",IF(ISNUMBER(AT12)=TRUE,AT12*$L107,"")),IF(AT$6&lt;$BC107,IF(AND(積算水温計算!AT107=FALSE,積算水温計算!AT107="餌付け"),"",IF(ISNUMBER(AT12)=TRUE,AT12*$L107,"")),IF(AND(積算水温計算!AT107=FALSE,積算水温計算!AT107="餌付け"),"",IF(ISNUMBER(AT12)=TRUE,AT12*$L107*$W107,""))))</f>
        <v/>
      </c>
      <c r="AU107" s="182" t="str">
        <f>IF($U107="",IF(AND(積算水温計算!AU107=FALSE,積算水温計算!AU107="餌付け"),"",IF(ISNUMBER(AU12)=TRUE,AU12*$L107,"")),IF(AU$6&lt;$BC107,IF(AND(積算水温計算!AU107=FALSE,積算水温計算!AU107="餌付け"),"",IF(ISNUMBER(AU12)=TRUE,AU12*$L107,"")),IF(AND(積算水温計算!AU107=FALSE,積算水温計算!AU107="餌付け"),"",IF(ISNUMBER(AU12)=TRUE,AU12*$L107*$W107,""))))</f>
        <v/>
      </c>
      <c r="AV107" s="182" t="str">
        <f>IF($U107="",IF(AND(積算水温計算!AV107=FALSE,積算水温計算!AV107="餌付け"),"",IF(ISNUMBER(AV12)=TRUE,AV12*$L107,"")),IF(AV$6&lt;$BC107,IF(AND(積算水温計算!AV107=FALSE,積算水温計算!AV107="餌付け"),"",IF(ISNUMBER(AV12)=TRUE,AV12*$L107,"")),IF(AND(積算水温計算!AV107=FALSE,積算水温計算!AV107="餌付け"),"",IF(ISNUMBER(AV12)=TRUE,AV12*$L107*$W107,""))))</f>
        <v/>
      </c>
      <c r="AW107" s="185" t="str">
        <f>IF($U107="",IF(AND(積算水温計算!AW107=FALSE,積算水温計算!AW107="餌付け"),"",IF(ISNUMBER(AW12)=TRUE,AW12*$L107,"")),IF(AW$6&lt;$BC107,IF(AND(積算水温計算!AW107=FALSE,積算水温計算!AW107="餌付け"),"",IF(ISNUMBER(AW12)=TRUE,AW12*$L107,"")),IF(AND(積算水温計算!AW107=FALSE,積算水温計算!AW107="餌付け"),"",IF(ISNUMBER(AW12)=TRUE,AW12*$L107*$W107,""))))</f>
        <v/>
      </c>
      <c r="AX107" s="186" t="str">
        <f>IF($U107="",IF(AND(積算水温計算!AX107=FALSE,積算水温計算!AX107="餌付け"),"",IF(ISNUMBER(AX12)=TRUE,AX12*$L107,"")),IF(AX$6&lt;$BC107,IF(AND(積算水温計算!AX107=FALSE,積算水温計算!AX107="餌付け"),"",IF(ISNUMBER(AX12)=TRUE,AX12*$L107,"")),IF(AND(積算水温計算!AX107=FALSE,積算水温計算!AX107="餌付け"),"",IF(ISNUMBER(AX12)=TRUE,AX12*$L107*$W107,""))))</f>
        <v/>
      </c>
      <c r="AY107" s="182" t="str">
        <f>IF($U107="",IF(AND(積算水温計算!AY107=FALSE,積算水温計算!AY107="餌付け"),"",IF(ISNUMBER(AY12)=TRUE,AY12*$L107,"")),IF(AY$6&lt;$BC107,IF(AND(積算水温計算!AY107=FALSE,積算水温計算!AY107="餌付け"),"",IF(ISNUMBER(AY12)=TRUE,AY12*$L107,"")),IF(AND(積算水温計算!AY107=FALSE,積算水温計算!AY107="餌付け"),"",IF(ISNUMBER(AY12)=TRUE,AY12*$L107*$W107,""))))</f>
        <v/>
      </c>
      <c r="AZ107" s="170" t="str">
        <f t="shared" si="12"/>
        <v/>
      </c>
      <c r="BA107" s="170" t="str">
        <f t="shared" si="13"/>
        <v/>
      </c>
      <c r="BB107" s="170" t="str">
        <f t="shared" si="14"/>
        <v/>
      </c>
      <c r="BC107" s="170" t="str">
        <f t="shared" si="15"/>
        <v/>
      </c>
      <c r="BE107" s="169"/>
      <c r="BF107" s="169"/>
    </row>
    <row r="108" spans="1:58" x14ac:dyDescent="0.4">
      <c r="A108" s="171" t="str">
        <f>IF(●入力フォーム!A13="","",●入力フォーム!A13)</f>
        <v/>
      </c>
      <c r="B108" s="197" t="str">
        <f>IF(●入力フォーム!B13="","",●入力フォーム!B13)</f>
        <v/>
      </c>
      <c r="C108" s="198" t="str">
        <f>IF(●入力フォーム!C13="","",●入力フォーム!C13)</f>
        <v/>
      </c>
      <c r="D108" s="198" t="str">
        <f>IF(●入力フォーム!D13="","",●入力フォーム!D13)</f>
        <v/>
      </c>
      <c r="E108" s="199" t="str">
        <f>IF(●入力フォーム!E13="","",●入力フォーム!E13)</f>
        <v/>
      </c>
      <c r="F108" s="198" t="str">
        <f>IF(●入力フォーム!F13="","",●入力フォーム!F13)</f>
        <v/>
      </c>
      <c r="G108" s="200" t="str">
        <f>IF(●入力フォーム!G13="","",●入力フォーム!G13)</f>
        <v/>
      </c>
      <c r="H108" s="200" t="str">
        <f>IF(●入力フォーム!H13="","",●入力フォーム!H13)</f>
        <v/>
      </c>
      <c r="I108" s="200" t="str">
        <f>IF(●入力フォーム!I13="","",●入力フォーム!I13)</f>
        <v/>
      </c>
      <c r="J108" s="171" t="str">
        <f>IF(●入力フォーム!J13="","",●入力フォーム!J13)</f>
        <v/>
      </c>
      <c r="K108" s="171" t="str">
        <f>IF(●入力フォーム!K13="","",●入力フォーム!K13)</f>
        <v/>
      </c>
      <c r="L108" s="170" t="str">
        <f>IF(●入力フォーム!L13="","",●入力フォーム!L13)</f>
        <v/>
      </c>
      <c r="M108" s="170">
        <f>IF(●入力フォーム!M13="","",●入力フォーム!M13)</f>
        <v>960</v>
      </c>
      <c r="N108" s="201">
        <f>IF(●入力フォーム!N13="","",●入力フォーム!N13)</f>
        <v>0.4</v>
      </c>
      <c r="O108" s="201">
        <f>IF(●入力フォーム!O13="","",●入力フォーム!O13)</f>
        <v>1.3</v>
      </c>
      <c r="P108" s="201">
        <f>IF(●入力フォーム!P13="","",●入力フォーム!P13)</f>
        <v>1</v>
      </c>
      <c r="Q108" s="202" t="str">
        <f>IF(●入力フォーム!Q13="","",●入力フォーム!Q13)</f>
        <v/>
      </c>
      <c r="R108" s="170" t="str">
        <f>IF(●入力フォーム!R13="","",●入力フォーム!R13)</f>
        <v/>
      </c>
      <c r="S108" s="171" t="str">
        <f>IF(●入力フォーム!S13="","",●入力フォーム!S13)</f>
        <v/>
      </c>
      <c r="T108" s="170" t="str">
        <f>IF(●入力フォーム!T13="","",●入力フォーム!T13)</f>
        <v/>
      </c>
      <c r="U108" s="171" t="str">
        <f>IF(●入力フォーム!U13="","",●入力フォーム!U13)</f>
        <v/>
      </c>
      <c r="V108" s="201" t="str">
        <f t="shared" si="11"/>
        <v/>
      </c>
      <c r="W108" s="170" t="str">
        <f>IF(●入力フォーム!W13="","",●入力フォーム!W13)</f>
        <v/>
      </c>
      <c r="X108" s="182"/>
      <c r="Y108" s="182" t="str">
        <f>IF($U108="",IF(AND(積算水温計算!Y108=FALSE,積算水温計算!Y108="餌付け"),"",IF(ISNUMBER(Y13)=TRUE,Y13*$L108,"")),IF(Y$6&lt;$BC108,IF(AND(積算水温計算!Y108=FALSE,積算水温計算!Y108="餌付け"),"",IF(ISNUMBER(Y13)=TRUE,Y13*$L108,"")),IF(AND(積算水温計算!Y108=FALSE,積算水温計算!Y108="餌付け"),"",IF(ISNUMBER(Y13)=TRUE,Y13*$L108*$W108,""))))</f>
        <v/>
      </c>
      <c r="Z108" s="182" t="str">
        <f>IF($U108="",IF(AND(積算水温計算!Z108=FALSE,積算水温計算!Z108="餌付け"),"",IF(ISNUMBER(Z13)=TRUE,Z13*$L108,"")),IF(Z$6&lt;$BC108,IF(AND(積算水温計算!Z108=FALSE,積算水温計算!Z108="餌付け"),"",IF(ISNUMBER(Z13)=TRUE,Z13*$L108,"")),IF(AND(積算水温計算!Z108=FALSE,積算水温計算!Z108="餌付け"),"",IF(ISNUMBER(Z13)=TRUE,Z13*$L108*$W108,""))))</f>
        <v/>
      </c>
      <c r="AA108" s="182" t="str">
        <f>IF($U108="",IF(AND(積算水温計算!AA108=FALSE,積算水温計算!AA108="餌付け"),"",IF(ISNUMBER(AA13)=TRUE,AA13*$L108,"")),IF(AA$6&lt;$BC108,IF(AND(積算水温計算!AA108=FALSE,積算水温計算!AA108="餌付け"),"",IF(ISNUMBER(AA13)=TRUE,AA13*$L108,"")),IF(AND(積算水温計算!AA108=FALSE,積算水温計算!AA108="餌付け"),"",IF(ISNUMBER(AA13)=TRUE,AA13*$L108*$W108,""))))</f>
        <v/>
      </c>
      <c r="AB108" s="182" t="str">
        <f>IF($U108="",IF(AND(積算水温計算!AB108=FALSE,積算水温計算!AB108="餌付け"),"",IF(ISNUMBER(AB13)=TRUE,AB13*$L108,"")),IF(AB$6&lt;$BC108,IF(AND(積算水温計算!AB108=FALSE,積算水温計算!AB108="餌付け"),"",IF(ISNUMBER(AB13)=TRUE,AB13*$L108,"")),IF(AND(積算水温計算!AB108=FALSE,積算水温計算!AB108="餌付け"),"",IF(ISNUMBER(AB13)=TRUE,AB13*$L108*$W108,""))))</f>
        <v/>
      </c>
      <c r="AC108" s="182" t="str">
        <f>IF($U108="",IF(AND(積算水温計算!AC108=FALSE,積算水温計算!AC108="餌付け"),"",IF(ISNUMBER(AC13)=TRUE,AC13*$L108,"")),IF(AC$6&lt;$BC108,IF(AND(積算水温計算!AC108=FALSE,積算水温計算!AC108="餌付け"),"",IF(ISNUMBER(AC13)=TRUE,AC13*$L108,"")),IF(AND(積算水温計算!AC108=FALSE,積算水温計算!AC108="餌付け"),"",IF(ISNUMBER(AC13)=TRUE,AC13*$L108*$W108,""))))</f>
        <v/>
      </c>
      <c r="AD108" s="182" t="str">
        <f>IF($U108="",IF(AND(積算水温計算!AD108=FALSE,積算水温計算!AD108="餌付け"),"",IF(ISNUMBER(AD13)=TRUE,AD13*$L108,"")),IF(AD$6&lt;$BC108,IF(AND(積算水温計算!AD108=FALSE,積算水温計算!AD108="餌付け"),"",IF(ISNUMBER(AD13)=TRUE,AD13*$L108,"")),IF(AND(積算水温計算!AD108=FALSE,積算水温計算!AD108="餌付け"),"",IF(ISNUMBER(AD13)=TRUE,AD13*$L108*$W108,""))))</f>
        <v/>
      </c>
      <c r="AE108" s="182" t="str">
        <f>IF($U108="",IF(AND(積算水温計算!AE108=FALSE,積算水温計算!AE108="餌付け"),"",IF(ISNUMBER(AE13)=TRUE,AE13*$L108,"")),IF(AE$6&lt;$BC108,IF(AND(積算水温計算!AE108=FALSE,積算水温計算!AE108="餌付け"),"",IF(ISNUMBER(AE13)=TRUE,AE13*$L108,"")),IF(AND(積算水温計算!AE108=FALSE,積算水温計算!AE108="餌付け"),"",IF(ISNUMBER(AE13)=TRUE,AE13*$L108*$W108,""))))</f>
        <v/>
      </c>
      <c r="AF108" s="182" t="str">
        <f>IF($U108="",IF(AND(積算水温計算!AF108=FALSE,積算水温計算!AF108="餌付け"),"",IF(ISNUMBER(AF13)=TRUE,AF13*$L108,"")),IF(AF$6&lt;$BC108,IF(AND(積算水温計算!AF108=FALSE,積算水温計算!AF108="餌付け"),"",IF(ISNUMBER(AF13)=TRUE,AF13*$L108,"")),IF(AND(積算水温計算!AF108=FALSE,積算水温計算!AF108="餌付け"),"",IF(ISNUMBER(AF13)=TRUE,AF13*$L108*$W108,""))))</f>
        <v/>
      </c>
      <c r="AG108" s="182" t="str">
        <f>IF($U108="",IF(AND(積算水温計算!AG108=FALSE,積算水温計算!AG108="餌付け"),"",IF(ISNUMBER(AG13)=TRUE,AG13*$L108,"")),IF(AG$6&lt;$BC108,IF(AND(積算水温計算!AG108=FALSE,積算水温計算!AG108="餌付け"),"",IF(ISNUMBER(AG13)=TRUE,AG13*$L108,"")),IF(AND(積算水温計算!AG108=FALSE,積算水温計算!AG108="餌付け"),"",IF(ISNUMBER(AG13)=TRUE,AG13*$L108*$W108,""))))</f>
        <v/>
      </c>
      <c r="AH108" s="182" t="str">
        <f>IF($U108="",IF(AND(積算水温計算!AH108=FALSE,積算水温計算!AH108="餌付け"),"",IF(ISNUMBER(AH13)=TRUE,AH13*$L108,"")),IF(AH$6&lt;$BC108,IF(AND(積算水温計算!AH108=FALSE,積算水温計算!AH108="餌付け"),"",IF(ISNUMBER(AH13)=TRUE,AH13*$L108,"")),IF(AND(積算水温計算!AH108=FALSE,積算水温計算!AH108="餌付け"),"",IF(ISNUMBER(AH13)=TRUE,AH13*$L108*$W108,""))))</f>
        <v/>
      </c>
      <c r="AI108" s="182" t="str">
        <f>IF($U108="",IF(AND(積算水温計算!AI108=FALSE,積算水温計算!AI108="餌付け"),"",IF(ISNUMBER(AI13)=TRUE,AI13*$L108,"")),IF(AI$6&lt;$BC108,IF(AND(積算水温計算!AI108=FALSE,積算水温計算!AI108="餌付け"),"",IF(ISNUMBER(AI13)=TRUE,AI13*$L108,"")),IF(AND(積算水温計算!AI108=FALSE,積算水温計算!AI108="餌付け"),"",IF(ISNUMBER(AI13)=TRUE,AI13*$L108*$W108,""))))</f>
        <v/>
      </c>
      <c r="AJ108" s="182" t="str">
        <f>IF($U108="",IF(AND(積算水温計算!AJ108=FALSE,積算水温計算!AJ108="餌付け"),"",IF(ISNUMBER(AJ13)=TRUE,AJ13*$L108,"")),IF(AJ$6&lt;$BC108,IF(AND(積算水温計算!AJ108=FALSE,積算水温計算!AJ108="餌付け"),"",IF(ISNUMBER(AJ13)=TRUE,AJ13*$L108,"")),IF(AND(積算水温計算!AJ108=FALSE,積算水温計算!AJ108="餌付け"),"",IF(ISNUMBER(AJ13)=TRUE,AJ13*$L108*$W108,""))))</f>
        <v/>
      </c>
      <c r="AK108" s="182" t="str">
        <f>IF($U108="",IF(AND(積算水温計算!AK108=FALSE,積算水温計算!AK108="餌付け"),"",IF(ISNUMBER(AK13)=TRUE,AK13*$L108,"")),IF(AK$6&lt;$BC108,IF(AND(積算水温計算!AK108=FALSE,積算水温計算!AK108="餌付け"),"",IF(ISNUMBER(AK13)=TRUE,AK13*$L108,"")),IF(AND(積算水温計算!AK108=FALSE,積算水温計算!AK108="餌付け"),"",IF(ISNUMBER(AK13)=TRUE,AK13*$L108*$W108,""))))</f>
        <v/>
      </c>
      <c r="AL108" s="182" t="str">
        <f>IF($U108="",IF(AND(積算水温計算!AL108=FALSE,積算水温計算!AL108="餌付け"),"",IF(ISNUMBER(AL13)=TRUE,AL13*$L108,"")),IF(AL$6&lt;$BC108,IF(AND(積算水温計算!AL108=FALSE,積算水温計算!AL108="餌付け"),"",IF(ISNUMBER(AL13)=TRUE,AL13*$L108,"")),IF(AND(積算水温計算!AL108=FALSE,積算水温計算!AL108="餌付け"),"",IF(ISNUMBER(AL13)=TRUE,AL13*$L108*$W108,""))))</f>
        <v/>
      </c>
      <c r="AM108" s="182" t="str">
        <f>IF($U108="",IF(AND(積算水温計算!AM108=FALSE,積算水温計算!AM108="餌付け"),"",IF(ISNUMBER(AM13)=TRUE,AM13*$L108,"")),IF(AM$6&lt;$BC108,IF(AND(積算水温計算!AM108=FALSE,積算水温計算!AM108="餌付け"),"",IF(ISNUMBER(AM13)=TRUE,AM13*$L108,"")),IF(AND(積算水温計算!AM108=FALSE,積算水温計算!AM108="餌付け"),"",IF(ISNUMBER(AM13)=TRUE,AM13*$L108*$W108,""))))</f>
        <v/>
      </c>
      <c r="AN108" s="182" t="str">
        <f>IF($U108="",IF(AND(積算水温計算!AN108=FALSE,積算水温計算!AN108="餌付け"),"",IF(ISNUMBER(AN13)=TRUE,AN13*$L108,"")),IF(AN$6&lt;$BC108,IF(AND(積算水温計算!AN108=FALSE,積算水温計算!AN108="餌付け"),"",IF(ISNUMBER(AN13)=TRUE,AN13*$L108,"")),IF(AND(積算水温計算!AN108=FALSE,積算水温計算!AN108="餌付け"),"",IF(ISNUMBER(AN13)=TRUE,AN13*$L108*$W108,""))))</f>
        <v/>
      </c>
      <c r="AO108" s="182" t="str">
        <f>IF($U108="",IF(AND(積算水温計算!AO108=FALSE,積算水温計算!AO108="餌付け"),"",IF(ISNUMBER(AO13)=TRUE,AO13*$L108,"")),IF(AO$6&lt;$BC108,IF(AND(積算水温計算!AO108=FALSE,積算水温計算!AO108="餌付け"),"",IF(ISNUMBER(AO13)=TRUE,AO13*$L108,"")),IF(AND(積算水温計算!AO108=FALSE,積算水温計算!AO108="餌付け"),"",IF(ISNUMBER(AO13)=TRUE,AO13*$L108*$W108,""))))</f>
        <v/>
      </c>
      <c r="AP108" s="182" t="str">
        <f>IF($U108="",IF(AND(積算水温計算!AP108=FALSE,積算水温計算!AP108="餌付け"),"",IF(ISNUMBER(AP13)=TRUE,AP13*$L108,"")),IF(AP$6&lt;$BC108,IF(AND(積算水温計算!AP108=FALSE,積算水温計算!AP108="餌付け"),"",IF(ISNUMBER(AP13)=TRUE,AP13*$L108,"")),IF(AND(積算水温計算!AP108=FALSE,積算水温計算!AP108="餌付け"),"",IF(ISNUMBER(AP13)=TRUE,AP13*$L108*$W108,""))))</f>
        <v/>
      </c>
      <c r="AQ108" s="183" t="str">
        <f>IF($U108="",IF(AND(積算水温計算!AQ108=FALSE,積算水温計算!AQ108="餌付け"),"",IF(ISNUMBER(AQ13)=TRUE,AQ13*$L108,"")),IF(AQ$6&lt;$BC108,IF(AND(積算水温計算!AQ108=FALSE,積算水温計算!AQ108="餌付け"),"",IF(ISNUMBER(AQ13)=TRUE,AQ13*$L108,"")),IF(AND(積算水温計算!AQ108=FALSE,積算水温計算!AQ108="餌付け"),"",IF(ISNUMBER(AQ13)=TRUE,AQ13*$L108*$W108,""))))</f>
        <v/>
      </c>
      <c r="AR108" s="184" t="str">
        <f>IF($U108="",IF(AND(積算水温計算!AR108=FALSE,積算水温計算!AR108="餌付け"),"",IF(ISNUMBER(AR13)=TRUE,AR13*$L108,"")),IF(AR$6&lt;$BC108,IF(AND(積算水温計算!AR108=FALSE,積算水温計算!AR108="餌付け"),"",IF(ISNUMBER(AR13)=TRUE,AR13*$L108,"")),IF(AND(積算水温計算!AR108=FALSE,積算水温計算!AR108="餌付け"),"",IF(ISNUMBER(AR13)=TRUE,AR13*$L108*$W108,""))))</f>
        <v/>
      </c>
      <c r="AS108" s="182" t="str">
        <f>IF($U108="",IF(AND(積算水温計算!AS108=FALSE,積算水温計算!AS108="餌付け"),"",IF(ISNUMBER(AS13)=TRUE,AS13*$L108,"")),IF(AS$6&lt;$BC108,IF(AND(積算水温計算!AS108=FALSE,積算水温計算!AS108="餌付け"),"",IF(ISNUMBER(AS13)=TRUE,AS13*$L108,"")),IF(AND(積算水温計算!AS108=FALSE,積算水温計算!AS108="餌付け"),"",IF(ISNUMBER(AS13)=TRUE,AS13*$L108*$W108,""))))</f>
        <v/>
      </c>
      <c r="AT108" s="182" t="str">
        <f>IF($U108="",IF(AND(積算水温計算!AT108=FALSE,積算水温計算!AT108="餌付け"),"",IF(ISNUMBER(AT13)=TRUE,AT13*$L108,"")),IF(AT$6&lt;$BC108,IF(AND(積算水温計算!AT108=FALSE,積算水温計算!AT108="餌付け"),"",IF(ISNUMBER(AT13)=TRUE,AT13*$L108,"")),IF(AND(積算水温計算!AT108=FALSE,積算水温計算!AT108="餌付け"),"",IF(ISNUMBER(AT13)=TRUE,AT13*$L108*$W108,""))))</f>
        <v/>
      </c>
      <c r="AU108" s="182" t="str">
        <f>IF($U108="",IF(AND(積算水温計算!AU108=FALSE,積算水温計算!AU108="餌付け"),"",IF(ISNUMBER(AU13)=TRUE,AU13*$L108,"")),IF(AU$6&lt;$BC108,IF(AND(積算水温計算!AU108=FALSE,積算水温計算!AU108="餌付け"),"",IF(ISNUMBER(AU13)=TRUE,AU13*$L108,"")),IF(AND(積算水温計算!AU108=FALSE,積算水温計算!AU108="餌付け"),"",IF(ISNUMBER(AU13)=TRUE,AU13*$L108*$W108,""))))</f>
        <v/>
      </c>
      <c r="AV108" s="182" t="str">
        <f>IF($U108="",IF(AND(積算水温計算!AV108=FALSE,積算水温計算!AV108="餌付け"),"",IF(ISNUMBER(AV13)=TRUE,AV13*$L108,"")),IF(AV$6&lt;$BC108,IF(AND(積算水温計算!AV108=FALSE,積算水温計算!AV108="餌付け"),"",IF(ISNUMBER(AV13)=TRUE,AV13*$L108,"")),IF(AND(積算水温計算!AV108=FALSE,積算水温計算!AV108="餌付け"),"",IF(ISNUMBER(AV13)=TRUE,AV13*$L108*$W108,""))))</f>
        <v/>
      </c>
      <c r="AW108" s="185" t="str">
        <f>IF($U108="",IF(AND(積算水温計算!AW108=FALSE,積算水温計算!AW108="餌付け"),"",IF(ISNUMBER(AW13)=TRUE,AW13*$L108,"")),IF(AW$6&lt;$BC108,IF(AND(積算水温計算!AW108=FALSE,積算水温計算!AW108="餌付け"),"",IF(ISNUMBER(AW13)=TRUE,AW13*$L108,"")),IF(AND(積算水温計算!AW108=FALSE,積算水温計算!AW108="餌付け"),"",IF(ISNUMBER(AW13)=TRUE,AW13*$L108*$W108,""))))</f>
        <v/>
      </c>
      <c r="AX108" s="186" t="str">
        <f>IF($U108="",IF(AND(積算水温計算!AX108=FALSE,積算水温計算!AX108="餌付け"),"",IF(ISNUMBER(AX13)=TRUE,AX13*$L108,"")),IF(AX$6&lt;$BC108,IF(AND(積算水温計算!AX108=FALSE,積算水温計算!AX108="餌付け"),"",IF(ISNUMBER(AX13)=TRUE,AX13*$L108,"")),IF(AND(積算水温計算!AX108=FALSE,積算水温計算!AX108="餌付け"),"",IF(ISNUMBER(AX13)=TRUE,AX13*$L108*$W108,""))))</f>
        <v/>
      </c>
      <c r="AY108" s="182" t="str">
        <f>IF($U108="",IF(AND(積算水温計算!AY108=FALSE,積算水温計算!AY108="餌付け"),"",IF(ISNUMBER(AY13)=TRUE,AY13*$L108,"")),IF(AY$6&lt;$BC108,IF(AND(積算水温計算!AY108=FALSE,積算水温計算!AY108="餌付け"),"",IF(ISNUMBER(AY13)=TRUE,AY13*$L108,"")),IF(AND(積算水温計算!AY108=FALSE,積算水温計算!AY108="餌付け"),"",IF(ISNUMBER(AY13)=TRUE,AY13*$L108*$W108,""))))</f>
        <v/>
      </c>
      <c r="AZ108" s="170" t="str">
        <f t="shared" si="12"/>
        <v/>
      </c>
      <c r="BA108" s="170" t="str">
        <f t="shared" si="13"/>
        <v/>
      </c>
      <c r="BB108" s="170" t="str">
        <f t="shared" si="14"/>
        <v/>
      </c>
      <c r="BC108" s="170" t="str">
        <f t="shared" si="15"/>
        <v/>
      </c>
      <c r="BE108" s="169"/>
      <c r="BF108" s="169"/>
    </row>
    <row r="109" spans="1:58" x14ac:dyDescent="0.4">
      <c r="A109" s="171" t="str">
        <f>IF(●入力フォーム!A14="","",●入力フォーム!A14)</f>
        <v/>
      </c>
      <c r="B109" s="197" t="str">
        <f>IF(●入力フォーム!B14="","",●入力フォーム!B14)</f>
        <v/>
      </c>
      <c r="C109" s="198" t="str">
        <f>IF(●入力フォーム!C14="","",●入力フォーム!C14)</f>
        <v/>
      </c>
      <c r="D109" s="198" t="str">
        <f>IF(●入力フォーム!D14="","",●入力フォーム!D14)</f>
        <v/>
      </c>
      <c r="E109" s="199" t="str">
        <f>IF(●入力フォーム!E14="","",●入力フォーム!E14)</f>
        <v/>
      </c>
      <c r="F109" s="198" t="str">
        <f>IF(●入力フォーム!F14="","",●入力フォーム!F14)</f>
        <v/>
      </c>
      <c r="G109" s="200" t="str">
        <f>IF(●入力フォーム!G14="","",●入力フォーム!G14)</f>
        <v/>
      </c>
      <c r="H109" s="200" t="str">
        <f>IF(●入力フォーム!H14="","",●入力フォーム!H14)</f>
        <v/>
      </c>
      <c r="I109" s="200" t="str">
        <f>IF(●入力フォーム!I14="","",●入力フォーム!I14)</f>
        <v/>
      </c>
      <c r="J109" s="171" t="str">
        <f>IF(●入力フォーム!J14="","",●入力フォーム!J14)</f>
        <v/>
      </c>
      <c r="K109" s="171" t="str">
        <f>IF(●入力フォーム!K14="","",●入力フォーム!K14)</f>
        <v/>
      </c>
      <c r="L109" s="170" t="str">
        <f>IF(●入力フォーム!L14="","",●入力フォーム!L14)</f>
        <v/>
      </c>
      <c r="M109" s="170">
        <f>IF(●入力フォーム!M14="","",●入力フォーム!M14)</f>
        <v>960</v>
      </c>
      <c r="N109" s="201">
        <f>IF(●入力フォーム!N14="","",●入力フォーム!N14)</f>
        <v>0.4</v>
      </c>
      <c r="O109" s="201">
        <f>IF(●入力フォーム!O14="","",●入力フォーム!O14)</f>
        <v>1.3</v>
      </c>
      <c r="P109" s="201">
        <f>IF(●入力フォーム!P14="","",●入力フォーム!P14)</f>
        <v>1</v>
      </c>
      <c r="Q109" s="202" t="str">
        <f>IF(●入力フォーム!Q14="","",●入力フォーム!Q14)</f>
        <v/>
      </c>
      <c r="R109" s="170" t="str">
        <f>IF(●入力フォーム!R14="","",●入力フォーム!R14)</f>
        <v/>
      </c>
      <c r="S109" s="171" t="str">
        <f>IF(●入力フォーム!S14="","",●入力フォーム!S14)</f>
        <v/>
      </c>
      <c r="T109" s="170" t="str">
        <f>IF(●入力フォーム!T14="","",●入力フォーム!T14)</f>
        <v/>
      </c>
      <c r="U109" s="171" t="str">
        <f>IF(●入力フォーム!U14="","",●入力フォーム!U14)</f>
        <v/>
      </c>
      <c r="V109" s="201" t="str">
        <f t="shared" si="11"/>
        <v/>
      </c>
      <c r="W109" s="170" t="str">
        <f>IF(●入力フォーム!W14="","",●入力フォーム!W14)</f>
        <v/>
      </c>
      <c r="X109" s="182"/>
      <c r="Y109" s="182" t="str">
        <f>IF($U109="",IF(AND(積算水温計算!Y109=FALSE,積算水温計算!Y109="餌付け"),"",IF(ISNUMBER(Y14)=TRUE,Y14*$L109,"")),IF(Y$6&lt;$BC109,IF(AND(積算水温計算!Y109=FALSE,積算水温計算!Y109="餌付け"),"",IF(ISNUMBER(Y14)=TRUE,Y14*$L109,"")),IF(AND(積算水温計算!Y109=FALSE,積算水温計算!Y109="餌付け"),"",IF(ISNUMBER(Y14)=TRUE,Y14*$L109*$W109,""))))</f>
        <v/>
      </c>
      <c r="Z109" s="182" t="str">
        <f>IF($U109="",IF(AND(積算水温計算!Z109=FALSE,積算水温計算!Z109="餌付け"),"",IF(ISNUMBER(Z14)=TRUE,Z14*$L109,"")),IF(Z$6&lt;$BC109,IF(AND(積算水温計算!Z109=FALSE,積算水温計算!Z109="餌付け"),"",IF(ISNUMBER(Z14)=TRUE,Z14*$L109,"")),IF(AND(積算水温計算!Z109=FALSE,積算水温計算!Z109="餌付け"),"",IF(ISNUMBER(Z14)=TRUE,Z14*$L109*$W109,""))))</f>
        <v/>
      </c>
      <c r="AA109" s="182" t="str">
        <f>IF($U109="",IF(AND(積算水温計算!AA109=FALSE,積算水温計算!AA109="餌付け"),"",IF(ISNUMBER(AA14)=TRUE,AA14*$L109,"")),IF(AA$6&lt;$BC109,IF(AND(積算水温計算!AA109=FALSE,積算水温計算!AA109="餌付け"),"",IF(ISNUMBER(AA14)=TRUE,AA14*$L109,"")),IF(AND(積算水温計算!AA109=FALSE,積算水温計算!AA109="餌付け"),"",IF(ISNUMBER(AA14)=TRUE,AA14*$L109*$W109,""))))</f>
        <v/>
      </c>
      <c r="AB109" s="182" t="str">
        <f>IF($U109="",IF(AND(積算水温計算!AB109=FALSE,積算水温計算!AB109="餌付け"),"",IF(ISNUMBER(AB14)=TRUE,AB14*$L109,"")),IF(AB$6&lt;$BC109,IF(AND(積算水温計算!AB109=FALSE,積算水温計算!AB109="餌付け"),"",IF(ISNUMBER(AB14)=TRUE,AB14*$L109,"")),IF(AND(積算水温計算!AB109=FALSE,積算水温計算!AB109="餌付け"),"",IF(ISNUMBER(AB14)=TRUE,AB14*$L109*$W109,""))))</f>
        <v/>
      </c>
      <c r="AC109" s="182" t="str">
        <f>IF($U109="",IF(AND(積算水温計算!AC109=FALSE,積算水温計算!AC109="餌付け"),"",IF(ISNUMBER(AC14)=TRUE,AC14*$L109,"")),IF(AC$6&lt;$BC109,IF(AND(積算水温計算!AC109=FALSE,積算水温計算!AC109="餌付け"),"",IF(ISNUMBER(AC14)=TRUE,AC14*$L109,"")),IF(AND(積算水温計算!AC109=FALSE,積算水温計算!AC109="餌付け"),"",IF(ISNUMBER(AC14)=TRUE,AC14*$L109*$W109,""))))</f>
        <v/>
      </c>
      <c r="AD109" s="182" t="str">
        <f>IF($U109="",IF(AND(積算水温計算!AD109=FALSE,積算水温計算!AD109="餌付け"),"",IF(ISNUMBER(AD14)=TRUE,AD14*$L109,"")),IF(AD$6&lt;$BC109,IF(AND(積算水温計算!AD109=FALSE,積算水温計算!AD109="餌付け"),"",IF(ISNUMBER(AD14)=TRUE,AD14*$L109,"")),IF(AND(積算水温計算!AD109=FALSE,積算水温計算!AD109="餌付け"),"",IF(ISNUMBER(AD14)=TRUE,AD14*$L109*$W109,""))))</f>
        <v/>
      </c>
      <c r="AE109" s="182" t="str">
        <f>IF($U109="",IF(AND(積算水温計算!AE109=FALSE,積算水温計算!AE109="餌付け"),"",IF(ISNUMBER(AE14)=TRUE,AE14*$L109,"")),IF(AE$6&lt;$BC109,IF(AND(積算水温計算!AE109=FALSE,積算水温計算!AE109="餌付け"),"",IF(ISNUMBER(AE14)=TRUE,AE14*$L109,"")),IF(AND(積算水温計算!AE109=FALSE,積算水温計算!AE109="餌付け"),"",IF(ISNUMBER(AE14)=TRUE,AE14*$L109*$W109,""))))</f>
        <v/>
      </c>
      <c r="AF109" s="182" t="str">
        <f>IF($U109="",IF(AND(積算水温計算!AF109=FALSE,積算水温計算!AF109="餌付け"),"",IF(ISNUMBER(AF14)=TRUE,AF14*$L109,"")),IF(AF$6&lt;$BC109,IF(AND(積算水温計算!AF109=FALSE,積算水温計算!AF109="餌付け"),"",IF(ISNUMBER(AF14)=TRUE,AF14*$L109,"")),IF(AND(積算水温計算!AF109=FALSE,積算水温計算!AF109="餌付け"),"",IF(ISNUMBER(AF14)=TRUE,AF14*$L109*$W109,""))))</f>
        <v/>
      </c>
      <c r="AG109" s="182" t="str">
        <f>IF($U109="",IF(AND(積算水温計算!AG109=FALSE,積算水温計算!AG109="餌付け"),"",IF(ISNUMBER(AG14)=TRUE,AG14*$L109,"")),IF(AG$6&lt;$BC109,IF(AND(積算水温計算!AG109=FALSE,積算水温計算!AG109="餌付け"),"",IF(ISNUMBER(AG14)=TRUE,AG14*$L109,"")),IF(AND(積算水温計算!AG109=FALSE,積算水温計算!AG109="餌付け"),"",IF(ISNUMBER(AG14)=TRUE,AG14*$L109*$W109,""))))</f>
        <v/>
      </c>
      <c r="AH109" s="182" t="str">
        <f>IF($U109="",IF(AND(積算水温計算!AH109=FALSE,積算水温計算!AH109="餌付け"),"",IF(ISNUMBER(AH14)=TRUE,AH14*$L109,"")),IF(AH$6&lt;$BC109,IF(AND(積算水温計算!AH109=FALSE,積算水温計算!AH109="餌付け"),"",IF(ISNUMBER(AH14)=TRUE,AH14*$L109,"")),IF(AND(積算水温計算!AH109=FALSE,積算水温計算!AH109="餌付け"),"",IF(ISNUMBER(AH14)=TRUE,AH14*$L109*$W109,""))))</f>
        <v/>
      </c>
      <c r="AI109" s="182" t="str">
        <f>IF($U109="",IF(AND(積算水温計算!AI109=FALSE,積算水温計算!AI109="餌付け"),"",IF(ISNUMBER(AI14)=TRUE,AI14*$L109,"")),IF(AI$6&lt;$BC109,IF(AND(積算水温計算!AI109=FALSE,積算水温計算!AI109="餌付け"),"",IF(ISNUMBER(AI14)=TRUE,AI14*$L109,"")),IF(AND(積算水温計算!AI109=FALSE,積算水温計算!AI109="餌付け"),"",IF(ISNUMBER(AI14)=TRUE,AI14*$L109*$W109,""))))</f>
        <v/>
      </c>
      <c r="AJ109" s="182" t="str">
        <f>IF($U109="",IF(AND(積算水温計算!AJ109=FALSE,積算水温計算!AJ109="餌付け"),"",IF(ISNUMBER(AJ14)=TRUE,AJ14*$L109,"")),IF(AJ$6&lt;$BC109,IF(AND(積算水温計算!AJ109=FALSE,積算水温計算!AJ109="餌付け"),"",IF(ISNUMBER(AJ14)=TRUE,AJ14*$L109,"")),IF(AND(積算水温計算!AJ109=FALSE,積算水温計算!AJ109="餌付け"),"",IF(ISNUMBER(AJ14)=TRUE,AJ14*$L109*$W109,""))))</f>
        <v/>
      </c>
      <c r="AK109" s="182" t="str">
        <f>IF($U109="",IF(AND(積算水温計算!AK109=FALSE,積算水温計算!AK109="餌付け"),"",IF(ISNUMBER(AK14)=TRUE,AK14*$L109,"")),IF(AK$6&lt;$BC109,IF(AND(積算水温計算!AK109=FALSE,積算水温計算!AK109="餌付け"),"",IF(ISNUMBER(AK14)=TRUE,AK14*$L109,"")),IF(AND(積算水温計算!AK109=FALSE,積算水温計算!AK109="餌付け"),"",IF(ISNUMBER(AK14)=TRUE,AK14*$L109*$W109,""))))</f>
        <v/>
      </c>
      <c r="AL109" s="182" t="str">
        <f>IF($U109="",IF(AND(積算水温計算!AL109=FALSE,積算水温計算!AL109="餌付け"),"",IF(ISNUMBER(AL14)=TRUE,AL14*$L109,"")),IF(AL$6&lt;$BC109,IF(AND(積算水温計算!AL109=FALSE,積算水温計算!AL109="餌付け"),"",IF(ISNUMBER(AL14)=TRUE,AL14*$L109,"")),IF(AND(積算水温計算!AL109=FALSE,積算水温計算!AL109="餌付け"),"",IF(ISNUMBER(AL14)=TRUE,AL14*$L109*$W109,""))))</f>
        <v/>
      </c>
      <c r="AM109" s="182" t="str">
        <f>IF($U109="",IF(AND(積算水温計算!AM109=FALSE,積算水温計算!AM109="餌付け"),"",IF(ISNUMBER(AM14)=TRUE,AM14*$L109,"")),IF(AM$6&lt;$BC109,IF(AND(積算水温計算!AM109=FALSE,積算水温計算!AM109="餌付け"),"",IF(ISNUMBER(AM14)=TRUE,AM14*$L109,"")),IF(AND(積算水温計算!AM109=FALSE,積算水温計算!AM109="餌付け"),"",IF(ISNUMBER(AM14)=TRUE,AM14*$L109*$W109,""))))</f>
        <v/>
      </c>
      <c r="AN109" s="182" t="str">
        <f>IF($U109="",IF(AND(積算水温計算!AN109=FALSE,積算水温計算!AN109="餌付け"),"",IF(ISNUMBER(AN14)=TRUE,AN14*$L109,"")),IF(AN$6&lt;$BC109,IF(AND(積算水温計算!AN109=FALSE,積算水温計算!AN109="餌付け"),"",IF(ISNUMBER(AN14)=TRUE,AN14*$L109,"")),IF(AND(積算水温計算!AN109=FALSE,積算水温計算!AN109="餌付け"),"",IF(ISNUMBER(AN14)=TRUE,AN14*$L109*$W109,""))))</f>
        <v/>
      </c>
      <c r="AO109" s="182" t="str">
        <f>IF($U109="",IF(AND(積算水温計算!AO109=FALSE,積算水温計算!AO109="餌付け"),"",IF(ISNUMBER(AO14)=TRUE,AO14*$L109,"")),IF(AO$6&lt;$BC109,IF(AND(積算水温計算!AO109=FALSE,積算水温計算!AO109="餌付け"),"",IF(ISNUMBER(AO14)=TRUE,AO14*$L109,"")),IF(AND(積算水温計算!AO109=FALSE,積算水温計算!AO109="餌付け"),"",IF(ISNUMBER(AO14)=TRUE,AO14*$L109*$W109,""))))</f>
        <v/>
      </c>
      <c r="AP109" s="182" t="str">
        <f>IF($U109="",IF(AND(積算水温計算!AP109=FALSE,積算水温計算!AP109="餌付け"),"",IF(ISNUMBER(AP14)=TRUE,AP14*$L109,"")),IF(AP$6&lt;$BC109,IF(AND(積算水温計算!AP109=FALSE,積算水温計算!AP109="餌付け"),"",IF(ISNUMBER(AP14)=TRUE,AP14*$L109,"")),IF(AND(積算水温計算!AP109=FALSE,積算水温計算!AP109="餌付け"),"",IF(ISNUMBER(AP14)=TRUE,AP14*$L109*$W109,""))))</f>
        <v/>
      </c>
      <c r="AQ109" s="183" t="str">
        <f>IF($U109="",IF(AND(積算水温計算!AQ109=FALSE,積算水温計算!AQ109="餌付け"),"",IF(ISNUMBER(AQ14)=TRUE,AQ14*$L109,"")),IF(AQ$6&lt;$BC109,IF(AND(積算水温計算!AQ109=FALSE,積算水温計算!AQ109="餌付け"),"",IF(ISNUMBER(AQ14)=TRUE,AQ14*$L109,"")),IF(AND(積算水温計算!AQ109=FALSE,積算水温計算!AQ109="餌付け"),"",IF(ISNUMBER(AQ14)=TRUE,AQ14*$L109*$W109,""))))</f>
        <v/>
      </c>
      <c r="AR109" s="184" t="str">
        <f>IF($U109="",IF(AND(積算水温計算!AR109=FALSE,積算水温計算!AR109="餌付け"),"",IF(ISNUMBER(AR14)=TRUE,AR14*$L109,"")),IF(AR$6&lt;$BC109,IF(AND(積算水温計算!AR109=FALSE,積算水温計算!AR109="餌付け"),"",IF(ISNUMBER(AR14)=TRUE,AR14*$L109,"")),IF(AND(積算水温計算!AR109=FALSE,積算水温計算!AR109="餌付け"),"",IF(ISNUMBER(AR14)=TRUE,AR14*$L109*$W109,""))))</f>
        <v/>
      </c>
      <c r="AS109" s="182" t="str">
        <f>IF($U109="",IF(AND(積算水温計算!AS109=FALSE,積算水温計算!AS109="餌付け"),"",IF(ISNUMBER(AS14)=TRUE,AS14*$L109,"")),IF(AS$6&lt;$BC109,IF(AND(積算水温計算!AS109=FALSE,積算水温計算!AS109="餌付け"),"",IF(ISNUMBER(AS14)=TRUE,AS14*$L109,"")),IF(AND(積算水温計算!AS109=FALSE,積算水温計算!AS109="餌付け"),"",IF(ISNUMBER(AS14)=TRUE,AS14*$L109*$W109,""))))</f>
        <v/>
      </c>
      <c r="AT109" s="182" t="str">
        <f>IF($U109="",IF(AND(積算水温計算!AT109=FALSE,積算水温計算!AT109="餌付け"),"",IF(ISNUMBER(AT14)=TRUE,AT14*$L109,"")),IF(AT$6&lt;$BC109,IF(AND(積算水温計算!AT109=FALSE,積算水温計算!AT109="餌付け"),"",IF(ISNUMBER(AT14)=TRUE,AT14*$L109,"")),IF(AND(積算水温計算!AT109=FALSE,積算水温計算!AT109="餌付け"),"",IF(ISNUMBER(AT14)=TRUE,AT14*$L109*$W109,""))))</f>
        <v/>
      </c>
      <c r="AU109" s="182" t="str">
        <f>IF($U109="",IF(AND(積算水温計算!AU109=FALSE,積算水温計算!AU109="餌付け"),"",IF(ISNUMBER(AU14)=TRUE,AU14*$L109,"")),IF(AU$6&lt;$BC109,IF(AND(積算水温計算!AU109=FALSE,積算水温計算!AU109="餌付け"),"",IF(ISNUMBER(AU14)=TRUE,AU14*$L109,"")),IF(AND(積算水温計算!AU109=FALSE,積算水温計算!AU109="餌付け"),"",IF(ISNUMBER(AU14)=TRUE,AU14*$L109*$W109,""))))</f>
        <v/>
      </c>
      <c r="AV109" s="182" t="str">
        <f>IF($U109="",IF(AND(積算水温計算!AV109=FALSE,積算水温計算!AV109="餌付け"),"",IF(ISNUMBER(AV14)=TRUE,AV14*$L109,"")),IF(AV$6&lt;$BC109,IF(AND(積算水温計算!AV109=FALSE,積算水温計算!AV109="餌付け"),"",IF(ISNUMBER(AV14)=TRUE,AV14*$L109,"")),IF(AND(積算水温計算!AV109=FALSE,積算水温計算!AV109="餌付け"),"",IF(ISNUMBER(AV14)=TRUE,AV14*$L109*$W109,""))))</f>
        <v/>
      </c>
      <c r="AW109" s="185" t="str">
        <f>IF($U109="",IF(AND(積算水温計算!AW109=FALSE,積算水温計算!AW109="餌付け"),"",IF(ISNUMBER(AW14)=TRUE,AW14*$L109,"")),IF(AW$6&lt;$BC109,IF(AND(積算水温計算!AW109=FALSE,積算水温計算!AW109="餌付け"),"",IF(ISNUMBER(AW14)=TRUE,AW14*$L109,"")),IF(AND(積算水温計算!AW109=FALSE,積算水温計算!AW109="餌付け"),"",IF(ISNUMBER(AW14)=TRUE,AW14*$L109*$W109,""))))</f>
        <v/>
      </c>
      <c r="AX109" s="186" t="str">
        <f>IF($U109="",IF(AND(積算水温計算!AX109=FALSE,積算水温計算!AX109="餌付け"),"",IF(ISNUMBER(AX14)=TRUE,AX14*$L109,"")),IF(AX$6&lt;$BC109,IF(AND(積算水温計算!AX109=FALSE,積算水温計算!AX109="餌付け"),"",IF(ISNUMBER(AX14)=TRUE,AX14*$L109,"")),IF(AND(積算水温計算!AX109=FALSE,積算水温計算!AX109="餌付け"),"",IF(ISNUMBER(AX14)=TRUE,AX14*$L109*$W109,""))))</f>
        <v/>
      </c>
      <c r="AY109" s="182" t="str">
        <f>IF($U109="",IF(AND(積算水温計算!AY109=FALSE,積算水温計算!AY109="餌付け"),"",IF(ISNUMBER(AY14)=TRUE,AY14*$L109,"")),IF(AY$6&lt;$BC109,IF(AND(積算水温計算!AY109=FALSE,積算水温計算!AY109="餌付け"),"",IF(ISNUMBER(AY14)=TRUE,AY14*$L109,"")),IF(AND(積算水温計算!AY109=FALSE,積算水温計算!AY109="餌付け"),"",IF(ISNUMBER(AY14)=TRUE,AY14*$L109*$W109,""))))</f>
        <v/>
      </c>
      <c r="AZ109" s="170" t="str">
        <f t="shared" si="12"/>
        <v/>
      </c>
      <c r="BA109" s="170" t="str">
        <f t="shared" si="13"/>
        <v/>
      </c>
      <c r="BB109" s="170" t="str">
        <f t="shared" si="14"/>
        <v/>
      </c>
      <c r="BC109" s="170" t="str">
        <f t="shared" si="15"/>
        <v/>
      </c>
      <c r="BE109" s="169"/>
      <c r="BF109" s="169"/>
    </row>
    <row r="110" spans="1:58" x14ac:dyDescent="0.4">
      <c r="A110" s="171" t="str">
        <f>IF(●入力フォーム!A15="","",●入力フォーム!A15)</f>
        <v/>
      </c>
      <c r="B110" s="197" t="str">
        <f>IF(●入力フォーム!B15="","",●入力フォーム!B15)</f>
        <v/>
      </c>
      <c r="C110" s="198" t="str">
        <f>IF(●入力フォーム!C15="","",●入力フォーム!C15)</f>
        <v/>
      </c>
      <c r="D110" s="198" t="str">
        <f>IF(●入力フォーム!D15="","",●入力フォーム!D15)</f>
        <v/>
      </c>
      <c r="E110" s="199" t="str">
        <f>IF(●入力フォーム!E15="","",●入力フォーム!E15)</f>
        <v/>
      </c>
      <c r="F110" s="198" t="str">
        <f>IF(●入力フォーム!F15="","",●入力フォーム!F15)</f>
        <v/>
      </c>
      <c r="G110" s="200" t="str">
        <f>IF(●入力フォーム!G15="","",●入力フォーム!G15)</f>
        <v/>
      </c>
      <c r="H110" s="200" t="str">
        <f>IF(●入力フォーム!H15="","",●入力フォーム!H15)</f>
        <v/>
      </c>
      <c r="I110" s="200" t="str">
        <f>IF(●入力フォーム!I15="","",●入力フォーム!I15)</f>
        <v/>
      </c>
      <c r="J110" s="171" t="str">
        <f>IF(●入力フォーム!J15="","",●入力フォーム!J15)</f>
        <v/>
      </c>
      <c r="K110" s="171" t="str">
        <f>IF(●入力フォーム!K15="","",●入力フォーム!K15)</f>
        <v/>
      </c>
      <c r="L110" s="170" t="str">
        <f>IF(●入力フォーム!L15="","",●入力フォーム!L15)</f>
        <v/>
      </c>
      <c r="M110" s="170">
        <f>IF(●入力フォーム!M15="","",●入力フォーム!M15)</f>
        <v>960</v>
      </c>
      <c r="N110" s="201">
        <f>IF(●入力フォーム!N15="","",●入力フォーム!N15)</f>
        <v>0.4</v>
      </c>
      <c r="O110" s="201">
        <f>IF(●入力フォーム!O15="","",●入力フォーム!O15)</f>
        <v>1.3</v>
      </c>
      <c r="P110" s="201">
        <f>IF(●入力フォーム!P15="","",●入力フォーム!P15)</f>
        <v>1</v>
      </c>
      <c r="Q110" s="202" t="str">
        <f>IF(●入力フォーム!Q15="","",●入力フォーム!Q15)</f>
        <v/>
      </c>
      <c r="R110" s="170" t="str">
        <f>IF(●入力フォーム!R15="","",●入力フォーム!R15)</f>
        <v/>
      </c>
      <c r="S110" s="171" t="str">
        <f>IF(●入力フォーム!S15="","",●入力フォーム!S15)</f>
        <v/>
      </c>
      <c r="T110" s="170" t="str">
        <f>IF(●入力フォーム!T15="","",●入力フォーム!T15)</f>
        <v/>
      </c>
      <c r="U110" s="171" t="str">
        <f>IF(●入力フォーム!U15="","",●入力フォーム!U15)</f>
        <v/>
      </c>
      <c r="V110" s="201" t="str">
        <f t="shared" si="11"/>
        <v/>
      </c>
      <c r="W110" s="170" t="str">
        <f>IF(●入力フォーム!W15="","",●入力フォーム!W15)</f>
        <v/>
      </c>
      <c r="X110" s="182"/>
      <c r="Y110" s="182" t="str">
        <f>IF($U110="",IF(AND(積算水温計算!Y110=FALSE,積算水温計算!Y110="餌付け"),"",IF(ISNUMBER(Y15)=TRUE,Y15*$L110,"")),IF(Y$6&lt;$BC110,IF(AND(積算水温計算!Y110=FALSE,積算水温計算!Y110="餌付け"),"",IF(ISNUMBER(Y15)=TRUE,Y15*$L110,"")),IF(AND(積算水温計算!Y110=FALSE,積算水温計算!Y110="餌付け"),"",IF(ISNUMBER(Y15)=TRUE,Y15*$L110*$W110,""))))</f>
        <v/>
      </c>
      <c r="Z110" s="182" t="str">
        <f>IF($U110="",IF(AND(積算水温計算!Z110=FALSE,積算水温計算!Z110="餌付け"),"",IF(ISNUMBER(Z15)=TRUE,Z15*$L110,"")),IF(Z$6&lt;$BC110,IF(AND(積算水温計算!Z110=FALSE,積算水温計算!Z110="餌付け"),"",IF(ISNUMBER(Z15)=TRUE,Z15*$L110,"")),IF(AND(積算水温計算!Z110=FALSE,積算水温計算!Z110="餌付け"),"",IF(ISNUMBER(Z15)=TRUE,Z15*$L110*$W110,""))))</f>
        <v/>
      </c>
      <c r="AA110" s="182" t="str">
        <f>IF($U110="",IF(AND(積算水温計算!AA110=FALSE,積算水温計算!AA110="餌付け"),"",IF(ISNUMBER(AA15)=TRUE,AA15*$L110,"")),IF(AA$6&lt;$BC110,IF(AND(積算水温計算!AA110=FALSE,積算水温計算!AA110="餌付け"),"",IF(ISNUMBER(AA15)=TRUE,AA15*$L110,"")),IF(AND(積算水温計算!AA110=FALSE,積算水温計算!AA110="餌付け"),"",IF(ISNUMBER(AA15)=TRUE,AA15*$L110*$W110,""))))</f>
        <v/>
      </c>
      <c r="AB110" s="182" t="str">
        <f>IF($U110="",IF(AND(積算水温計算!AB110=FALSE,積算水温計算!AB110="餌付け"),"",IF(ISNUMBER(AB15)=TRUE,AB15*$L110,"")),IF(AB$6&lt;$BC110,IF(AND(積算水温計算!AB110=FALSE,積算水温計算!AB110="餌付け"),"",IF(ISNUMBER(AB15)=TRUE,AB15*$L110,"")),IF(AND(積算水温計算!AB110=FALSE,積算水温計算!AB110="餌付け"),"",IF(ISNUMBER(AB15)=TRUE,AB15*$L110*$W110,""))))</f>
        <v/>
      </c>
      <c r="AC110" s="182" t="str">
        <f>IF($U110="",IF(AND(積算水温計算!AC110=FALSE,積算水温計算!AC110="餌付け"),"",IF(ISNUMBER(AC15)=TRUE,AC15*$L110,"")),IF(AC$6&lt;$BC110,IF(AND(積算水温計算!AC110=FALSE,積算水温計算!AC110="餌付け"),"",IF(ISNUMBER(AC15)=TRUE,AC15*$L110,"")),IF(AND(積算水温計算!AC110=FALSE,積算水温計算!AC110="餌付け"),"",IF(ISNUMBER(AC15)=TRUE,AC15*$L110*$W110,""))))</f>
        <v/>
      </c>
      <c r="AD110" s="182" t="str">
        <f>IF($U110="",IF(AND(積算水温計算!AD110=FALSE,積算水温計算!AD110="餌付け"),"",IF(ISNUMBER(AD15)=TRUE,AD15*$L110,"")),IF(AD$6&lt;$BC110,IF(AND(積算水温計算!AD110=FALSE,積算水温計算!AD110="餌付け"),"",IF(ISNUMBER(AD15)=TRUE,AD15*$L110,"")),IF(AND(積算水温計算!AD110=FALSE,積算水温計算!AD110="餌付け"),"",IF(ISNUMBER(AD15)=TRUE,AD15*$L110*$W110,""))))</f>
        <v/>
      </c>
      <c r="AE110" s="182" t="str">
        <f>IF($U110="",IF(AND(積算水温計算!AE110=FALSE,積算水温計算!AE110="餌付け"),"",IF(ISNUMBER(AE15)=TRUE,AE15*$L110,"")),IF(AE$6&lt;$BC110,IF(AND(積算水温計算!AE110=FALSE,積算水温計算!AE110="餌付け"),"",IF(ISNUMBER(AE15)=TRUE,AE15*$L110,"")),IF(AND(積算水温計算!AE110=FALSE,積算水温計算!AE110="餌付け"),"",IF(ISNUMBER(AE15)=TRUE,AE15*$L110*$W110,""))))</f>
        <v/>
      </c>
      <c r="AF110" s="182" t="str">
        <f>IF($U110="",IF(AND(積算水温計算!AF110=FALSE,積算水温計算!AF110="餌付け"),"",IF(ISNUMBER(AF15)=TRUE,AF15*$L110,"")),IF(AF$6&lt;$BC110,IF(AND(積算水温計算!AF110=FALSE,積算水温計算!AF110="餌付け"),"",IF(ISNUMBER(AF15)=TRUE,AF15*$L110,"")),IF(AND(積算水温計算!AF110=FALSE,積算水温計算!AF110="餌付け"),"",IF(ISNUMBER(AF15)=TRUE,AF15*$L110*$W110,""))))</f>
        <v/>
      </c>
      <c r="AG110" s="182" t="str">
        <f>IF($U110="",IF(AND(積算水温計算!AG110=FALSE,積算水温計算!AG110="餌付け"),"",IF(ISNUMBER(AG15)=TRUE,AG15*$L110,"")),IF(AG$6&lt;$BC110,IF(AND(積算水温計算!AG110=FALSE,積算水温計算!AG110="餌付け"),"",IF(ISNUMBER(AG15)=TRUE,AG15*$L110,"")),IF(AND(積算水温計算!AG110=FALSE,積算水温計算!AG110="餌付け"),"",IF(ISNUMBER(AG15)=TRUE,AG15*$L110*$W110,""))))</f>
        <v/>
      </c>
      <c r="AH110" s="182" t="str">
        <f>IF($U110="",IF(AND(積算水温計算!AH110=FALSE,積算水温計算!AH110="餌付け"),"",IF(ISNUMBER(AH15)=TRUE,AH15*$L110,"")),IF(AH$6&lt;$BC110,IF(AND(積算水温計算!AH110=FALSE,積算水温計算!AH110="餌付け"),"",IF(ISNUMBER(AH15)=TRUE,AH15*$L110,"")),IF(AND(積算水温計算!AH110=FALSE,積算水温計算!AH110="餌付け"),"",IF(ISNUMBER(AH15)=TRUE,AH15*$L110*$W110,""))))</f>
        <v/>
      </c>
      <c r="AI110" s="182" t="str">
        <f>IF($U110="",IF(AND(積算水温計算!AI110=FALSE,積算水温計算!AI110="餌付け"),"",IF(ISNUMBER(AI15)=TRUE,AI15*$L110,"")),IF(AI$6&lt;$BC110,IF(AND(積算水温計算!AI110=FALSE,積算水温計算!AI110="餌付け"),"",IF(ISNUMBER(AI15)=TRUE,AI15*$L110,"")),IF(AND(積算水温計算!AI110=FALSE,積算水温計算!AI110="餌付け"),"",IF(ISNUMBER(AI15)=TRUE,AI15*$L110*$W110,""))))</f>
        <v/>
      </c>
      <c r="AJ110" s="182" t="str">
        <f>IF($U110="",IF(AND(積算水温計算!AJ110=FALSE,積算水温計算!AJ110="餌付け"),"",IF(ISNUMBER(AJ15)=TRUE,AJ15*$L110,"")),IF(AJ$6&lt;$BC110,IF(AND(積算水温計算!AJ110=FALSE,積算水温計算!AJ110="餌付け"),"",IF(ISNUMBER(AJ15)=TRUE,AJ15*$L110,"")),IF(AND(積算水温計算!AJ110=FALSE,積算水温計算!AJ110="餌付け"),"",IF(ISNUMBER(AJ15)=TRUE,AJ15*$L110*$W110,""))))</f>
        <v/>
      </c>
      <c r="AK110" s="182" t="str">
        <f>IF($U110="",IF(AND(積算水温計算!AK110=FALSE,積算水温計算!AK110="餌付け"),"",IF(ISNUMBER(AK15)=TRUE,AK15*$L110,"")),IF(AK$6&lt;$BC110,IF(AND(積算水温計算!AK110=FALSE,積算水温計算!AK110="餌付け"),"",IF(ISNUMBER(AK15)=TRUE,AK15*$L110,"")),IF(AND(積算水温計算!AK110=FALSE,積算水温計算!AK110="餌付け"),"",IF(ISNUMBER(AK15)=TRUE,AK15*$L110*$W110,""))))</f>
        <v/>
      </c>
      <c r="AL110" s="182" t="str">
        <f>IF($U110="",IF(AND(積算水温計算!AL110=FALSE,積算水温計算!AL110="餌付け"),"",IF(ISNUMBER(AL15)=TRUE,AL15*$L110,"")),IF(AL$6&lt;$BC110,IF(AND(積算水温計算!AL110=FALSE,積算水温計算!AL110="餌付け"),"",IF(ISNUMBER(AL15)=TRUE,AL15*$L110,"")),IF(AND(積算水温計算!AL110=FALSE,積算水温計算!AL110="餌付け"),"",IF(ISNUMBER(AL15)=TRUE,AL15*$L110*$W110,""))))</f>
        <v/>
      </c>
      <c r="AM110" s="182" t="str">
        <f>IF($U110="",IF(AND(積算水温計算!AM110=FALSE,積算水温計算!AM110="餌付け"),"",IF(ISNUMBER(AM15)=TRUE,AM15*$L110,"")),IF(AM$6&lt;$BC110,IF(AND(積算水温計算!AM110=FALSE,積算水温計算!AM110="餌付け"),"",IF(ISNUMBER(AM15)=TRUE,AM15*$L110,"")),IF(AND(積算水温計算!AM110=FALSE,積算水温計算!AM110="餌付け"),"",IF(ISNUMBER(AM15)=TRUE,AM15*$L110*$W110,""))))</f>
        <v/>
      </c>
      <c r="AN110" s="182" t="str">
        <f>IF($U110="",IF(AND(積算水温計算!AN110=FALSE,積算水温計算!AN110="餌付け"),"",IF(ISNUMBER(AN15)=TRUE,AN15*$L110,"")),IF(AN$6&lt;$BC110,IF(AND(積算水温計算!AN110=FALSE,積算水温計算!AN110="餌付け"),"",IF(ISNUMBER(AN15)=TRUE,AN15*$L110,"")),IF(AND(積算水温計算!AN110=FALSE,積算水温計算!AN110="餌付け"),"",IF(ISNUMBER(AN15)=TRUE,AN15*$L110*$W110,""))))</f>
        <v/>
      </c>
      <c r="AO110" s="182" t="str">
        <f>IF($U110="",IF(AND(積算水温計算!AO110=FALSE,積算水温計算!AO110="餌付け"),"",IF(ISNUMBER(AO15)=TRUE,AO15*$L110,"")),IF(AO$6&lt;$BC110,IF(AND(積算水温計算!AO110=FALSE,積算水温計算!AO110="餌付け"),"",IF(ISNUMBER(AO15)=TRUE,AO15*$L110,"")),IF(AND(積算水温計算!AO110=FALSE,積算水温計算!AO110="餌付け"),"",IF(ISNUMBER(AO15)=TRUE,AO15*$L110*$W110,""))))</f>
        <v/>
      </c>
      <c r="AP110" s="182" t="str">
        <f>IF($U110="",IF(AND(積算水温計算!AP110=FALSE,積算水温計算!AP110="餌付け"),"",IF(ISNUMBER(AP15)=TRUE,AP15*$L110,"")),IF(AP$6&lt;$BC110,IF(AND(積算水温計算!AP110=FALSE,積算水温計算!AP110="餌付け"),"",IF(ISNUMBER(AP15)=TRUE,AP15*$L110,"")),IF(AND(積算水温計算!AP110=FALSE,積算水温計算!AP110="餌付け"),"",IF(ISNUMBER(AP15)=TRUE,AP15*$L110*$W110,""))))</f>
        <v/>
      </c>
      <c r="AQ110" s="183" t="str">
        <f>IF($U110="",IF(AND(積算水温計算!AQ110=FALSE,積算水温計算!AQ110="餌付け"),"",IF(ISNUMBER(AQ15)=TRUE,AQ15*$L110,"")),IF(AQ$6&lt;$BC110,IF(AND(積算水温計算!AQ110=FALSE,積算水温計算!AQ110="餌付け"),"",IF(ISNUMBER(AQ15)=TRUE,AQ15*$L110,"")),IF(AND(積算水温計算!AQ110=FALSE,積算水温計算!AQ110="餌付け"),"",IF(ISNUMBER(AQ15)=TRUE,AQ15*$L110*$W110,""))))</f>
        <v/>
      </c>
      <c r="AR110" s="184" t="str">
        <f>IF($U110="",IF(AND(積算水温計算!AR110=FALSE,積算水温計算!AR110="餌付け"),"",IF(ISNUMBER(AR15)=TRUE,AR15*$L110,"")),IF(AR$6&lt;$BC110,IF(AND(積算水温計算!AR110=FALSE,積算水温計算!AR110="餌付け"),"",IF(ISNUMBER(AR15)=TRUE,AR15*$L110,"")),IF(AND(積算水温計算!AR110=FALSE,積算水温計算!AR110="餌付け"),"",IF(ISNUMBER(AR15)=TRUE,AR15*$L110*$W110,""))))</f>
        <v/>
      </c>
      <c r="AS110" s="182" t="str">
        <f>IF($U110="",IF(AND(積算水温計算!AS110=FALSE,積算水温計算!AS110="餌付け"),"",IF(ISNUMBER(AS15)=TRUE,AS15*$L110,"")),IF(AS$6&lt;$BC110,IF(AND(積算水温計算!AS110=FALSE,積算水温計算!AS110="餌付け"),"",IF(ISNUMBER(AS15)=TRUE,AS15*$L110,"")),IF(AND(積算水温計算!AS110=FALSE,積算水温計算!AS110="餌付け"),"",IF(ISNUMBER(AS15)=TRUE,AS15*$L110*$W110,""))))</f>
        <v/>
      </c>
      <c r="AT110" s="182" t="str">
        <f>IF($U110="",IF(AND(積算水温計算!AT110=FALSE,積算水温計算!AT110="餌付け"),"",IF(ISNUMBER(AT15)=TRUE,AT15*$L110,"")),IF(AT$6&lt;$BC110,IF(AND(積算水温計算!AT110=FALSE,積算水温計算!AT110="餌付け"),"",IF(ISNUMBER(AT15)=TRUE,AT15*$L110,"")),IF(AND(積算水温計算!AT110=FALSE,積算水温計算!AT110="餌付け"),"",IF(ISNUMBER(AT15)=TRUE,AT15*$L110*$W110,""))))</f>
        <v/>
      </c>
      <c r="AU110" s="182" t="str">
        <f>IF($U110="",IF(AND(積算水温計算!AU110=FALSE,積算水温計算!AU110="餌付け"),"",IF(ISNUMBER(AU15)=TRUE,AU15*$L110,"")),IF(AU$6&lt;$BC110,IF(AND(積算水温計算!AU110=FALSE,積算水温計算!AU110="餌付け"),"",IF(ISNUMBER(AU15)=TRUE,AU15*$L110,"")),IF(AND(積算水温計算!AU110=FALSE,積算水温計算!AU110="餌付け"),"",IF(ISNUMBER(AU15)=TRUE,AU15*$L110*$W110,""))))</f>
        <v/>
      </c>
      <c r="AV110" s="182" t="str">
        <f>IF($U110="",IF(AND(積算水温計算!AV110=FALSE,積算水温計算!AV110="餌付け"),"",IF(ISNUMBER(AV15)=TRUE,AV15*$L110,"")),IF(AV$6&lt;$BC110,IF(AND(積算水温計算!AV110=FALSE,積算水温計算!AV110="餌付け"),"",IF(ISNUMBER(AV15)=TRUE,AV15*$L110,"")),IF(AND(積算水温計算!AV110=FALSE,積算水温計算!AV110="餌付け"),"",IF(ISNUMBER(AV15)=TRUE,AV15*$L110*$W110,""))))</f>
        <v/>
      </c>
      <c r="AW110" s="185" t="str">
        <f>IF($U110="",IF(AND(積算水温計算!AW110=FALSE,積算水温計算!AW110="餌付け"),"",IF(ISNUMBER(AW15)=TRUE,AW15*$L110,"")),IF(AW$6&lt;$BC110,IF(AND(積算水温計算!AW110=FALSE,積算水温計算!AW110="餌付け"),"",IF(ISNUMBER(AW15)=TRUE,AW15*$L110,"")),IF(AND(積算水温計算!AW110=FALSE,積算水温計算!AW110="餌付け"),"",IF(ISNUMBER(AW15)=TRUE,AW15*$L110*$W110,""))))</f>
        <v/>
      </c>
      <c r="AX110" s="186" t="str">
        <f>IF($U110="",IF(AND(積算水温計算!AX110=FALSE,積算水温計算!AX110="餌付け"),"",IF(ISNUMBER(AX15)=TRUE,AX15*$L110,"")),IF(AX$6&lt;$BC110,IF(AND(積算水温計算!AX110=FALSE,積算水温計算!AX110="餌付け"),"",IF(ISNUMBER(AX15)=TRUE,AX15*$L110,"")),IF(AND(積算水温計算!AX110=FALSE,積算水温計算!AX110="餌付け"),"",IF(ISNUMBER(AX15)=TRUE,AX15*$L110*$W110,""))))</f>
        <v/>
      </c>
      <c r="AY110" s="182" t="str">
        <f>IF($U110="",IF(AND(積算水温計算!AY110=FALSE,積算水温計算!AY110="餌付け"),"",IF(ISNUMBER(AY15)=TRUE,AY15*$L110,"")),IF(AY$6&lt;$BC110,IF(AND(積算水温計算!AY110=FALSE,積算水温計算!AY110="餌付け"),"",IF(ISNUMBER(AY15)=TRUE,AY15*$L110,"")),IF(AND(積算水温計算!AY110=FALSE,積算水温計算!AY110="餌付け"),"",IF(ISNUMBER(AY15)=TRUE,AY15*$L110*$W110,""))))</f>
        <v/>
      </c>
      <c r="AZ110" s="170" t="str">
        <f t="shared" si="12"/>
        <v/>
      </c>
      <c r="BA110" s="170" t="str">
        <f t="shared" si="13"/>
        <v/>
      </c>
      <c r="BB110" s="170" t="str">
        <f t="shared" si="14"/>
        <v/>
      </c>
      <c r="BC110" s="170" t="str">
        <f t="shared" si="15"/>
        <v/>
      </c>
      <c r="BE110" s="169"/>
      <c r="BF110" s="169"/>
    </row>
    <row r="111" spans="1:58" x14ac:dyDescent="0.4">
      <c r="A111" s="171" t="str">
        <f>IF(●入力フォーム!A16="","",●入力フォーム!A16)</f>
        <v/>
      </c>
      <c r="B111" s="197" t="str">
        <f>IF(●入力フォーム!B16="","",●入力フォーム!B16)</f>
        <v/>
      </c>
      <c r="C111" s="198" t="str">
        <f>IF(●入力フォーム!C16="","",●入力フォーム!C16)</f>
        <v/>
      </c>
      <c r="D111" s="198" t="str">
        <f>IF(●入力フォーム!D16="","",●入力フォーム!D16)</f>
        <v/>
      </c>
      <c r="E111" s="199" t="str">
        <f>IF(●入力フォーム!E16="","",●入力フォーム!E16)</f>
        <v/>
      </c>
      <c r="F111" s="198" t="str">
        <f>IF(●入力フォーム!F16="","",●入力フォーム!F16)</f>
        <v/>
      </c>
      <c r="G111" s="200" t="str">
        <f>IF(●入力フォーム!G16="","",●入力フォーム!G16)</f>
        <v/>
      </c>
      <c r="H111" s="200" t="str">
        <f>IF(●入力フォーム!H16="","",●入力フォーム!H16)</f>
        <v/>
      </c>
      <c r="I111" s="200" t="str">
        <f>IF(●入力フォーム!I16="","",●入力フォーム!I16)</f>
        <v/>
      </c>
      <c r="J111" s="171" t="str">
        <f>IF(●入力フォーム!J16="","",●入力フォーム!J16)</f>
        <v/>
      </c>
      <c r="K111" s="171" t="str">
        <f>IF(●入力フォーム!K16="","",●入力フォーム!K16)</f>
        <v/>
      </c>
      <c r="L111" s="170" t="str">
        <f>IF(●入力フォーム!L16="","",●入力フォーム!L16)</f>
        <v/>
      </c>
      <c r="M111" s="170">
        <f>IF(●入力フォーム!M16="","",●入力フォーム!M16)</f>
        <v>960</v>
      </c>
      <c r="N111" s="201">
        <f>IF(●入力フォーム!N16="","",●入力フォーム!N16)</f>
        <v>0.4</v>
      </c>
      <c r="O111" s="201">
        <f>IF(●入力フォーム!O16="","",●入力フォーム!O16)</f>
        <v>1.3</v>
      </c>
      <c r="P111" s="201">
        <f>IF(●入力フォーム!P16="","",●入力フォーム!P16)</f>
        <v>1</v>
      </c>
      <c r="Q111" s="202" t="str">
        <f>IF(●入力フォーム!Q16="","",●入力フォーム!Q16)</f>
        <v/>
      </c>
      <c r="R111" s="170" t="str">
        <f>IF(●入力フォーム!R16="","",●入力フォーム!R16)</f>
        <v/>
      </c>
      <c r="S111" s="171" t="str">
        <f>IF(●入力フォーム!S16="","",●入力フォーム!S16)</f>
        <v/>
      </c>
      <c r="T111" s="170" t="str">
        <f>IF(●入力フォーム!T16="","",●入力フォーム!T16)</f>
        <v/>
      </c>
      <c r="U111" s="171" t="str">
        <f>IF(●入力フォーム!U16="","",●入力フォーム!U16)</f>
        <v/>
      </c>
      <c r="V111" s="201" t="str">
        <f t="shared" si="11"/>
        <v/>
      </c>
      <c r="W111" s="170" t="str">
        <f>IF(●入力フォーム!W16="","",●入力フォーム!W16)</f>
        <v/>
      </c>
      <c r="X111" s="182"/>
      <c r="Y111" s="182" t="str">
        <f>IF($U111="",IF(AND(積算水温計算!Y111=FALSE,積算水温計算!Y111="餌付け"),"",IF(ISNUMBER(Y16)=TRUE,Y16*$L111,"")),IF(Y$6&lt;$BC111,IF(AND(積算水温計算!Y111=FALSE,積算水温計算!Y111="餌付け"),"",IF(ISNUMBER(Y16)=TRUE,Y16*$L111,"")),IF(AND(積算水温計算!Y111=FALSE,積算水温計算!Y111="餌付け"),"",IF(ISNUMBER(Y16)=TRUE,Y16*$L111*$W111,""))))</f>
        <v/>
      </c>
      <c r="Z111" s="182" t="str">
        <f>IF($U111="",IF(AND(積算水温計算!Z111=FALSE,積算水温計算!Z111="餌付け"),"",IF(ISNUMBER(Z16)=TRUE,Z16*$L111,"")),IF(Z$6&lt;$BC111,IF(AND(積算水温計算!Z111=FALSE,積算水温計算!Z111="餌付け"),"",IF(ISNUMBER(Z16)=TRUE,Z16*$L111,"")),IF(AND(積算水温計算!Z111=FALSE,積算水温計算!Z111="餌付け"),"",IF(ISNUMBER(Z16)=TRUE,Z16*$L111*$W111,""))))</f>
        <v/>
      </c>
      <c r="AA111" s="182" t="str">
        <f>IF($U111="",IF(AND(積算水温計算!AA111=FALSE,積算水温計算!AA111="餌付け"),"",IF(ISNUMBER(AA16)=TRUE,AA16*$L111,"")),IF(AA$6&lt;$BC111,IF(AND(積算水温計算!AA111=FALSE,積算水温計算!AA111="餌付け"),"",IF(ISNUMBER(AA16)=TRUE,AA16*$L111,"")),IF(AND(積算水温計算!AA111=FALSE,積算水温計算!AA111="餌付け"),"",IF(ISNUMBER(AA16)=TRUE,AA16*$L111*$W111,""))))</f>
        <v/>
      </c>
      <c r="AB111" s="182" t="str">
        <f>IF($U111="",IF(AND(積算水温計算!AB111=FALSE,積算水温計算!AB111="餌付け"),"",IF(ISNUMBER(AB16)=TRUE,AB16*$L111,"")),IF(AB$6&lt;$BC111,IF(AND(積算水温計算!AB111=FALSE,積算水温計算!AB111="餌付け"),"",IF(ISNUMBER(AB16)=TRUE,AB16*$L111,"")),IF(AND(積算水温計算!AB111=FALSE,積算水温計算!AB111="餌付け"),"",IF(ISNUMBER(AB16)=TRUE,AB16*$L111*$W111,""))))</f>
        <v/>
      </c>
      <c r="AC111" s="182" t="str">
        <f>IF($U111="",IF(AND(積算水温計算!AC111=FALSE,積算水温計算!AC111="餌付け"),"",IF(ISNUMBER(AC16)=TRUE,AC16*$L111,"")),IF(AC$6&lt;$BC111,IF(AND(積算水温計算!AC111=FALSE,積算水温計算!AC111="餌付け"),"",IF(ISNUMBER(AC16)=TRUE,AC16*$L111,"")),IF(AND(積算水温計算!AC111=FALSE,積算水温計算!AC111="餌付け"),"",IF(ISNUMBER(AC16)=TRUE,AC16*$L111*$W111,""))))</f>
        <v/>
      </c>
      <c r="AD111" s="182" t="str">
        <f>IF($U111="",IF(AND(積算水温計算!AD111=FALSE,積算水温計算!AD111="餌付け"),"",IF(ISNUMBER(AD16)=TRUE,AD16*$L111,"")),IF(AD$6&lt;$BC111,IF(AND(積算水温計算!AD111=FALSE,積算水温計算!AD111="餌付け"),"",IF(ISNUMBER(AD16)=TRUE,AD16*$L111,"")),IF(AND(積算水温計算!AD111=FALSE,積算水温計算!AD111="餌付け"),"",IF(ISNUMBER(AD16)=TRUE,AD16*$L111*$W111,""))))</f>
        <v/>
      </c>
      <c r="AE111" s="182" t="str">
        <f>IF($U111="",IF(AND(積算水温計算!AE111=FALSE,積算水温計算!AE111="餌付け"),"",IF(ISNUMBER(AE16)=TRUE,AE16*$L111,"")),IF(AE$6&lt;$BC111,IF(AND(積算水温計算!AE111=FALSE,積算水温計算!AE111="餌付け"),"",IF(ISNUMBER(AE16)=TRUE,AE16*$L111,"")),IF(AND(積算水温計算!AE111=FALSE,積算水温計算!AE111="餌付け"),"",IF(ISNUMBER(AE16)=TRUE,AE16*$L111*$W111,""))))</f>
        <v/>
      </c>
      <c r="AF111" s="182" t="str">
        <f>IF($U111="",IF(AND(積算水温計算!AF111=FALSE,積算水温計算!AF111="餌付け"),"",IF(ISNUMBER(AF16)=TRUE,AF16*$L111,"")),IF(AF$6&lt;$BC111,IF(AND(積算水温計算!AF111=FALSE,積算水温計算!AF111="餌付け"),"",IF(ISNUMBER(AF16)=TRUE,AF16*$L111,"")),IF(AND(積算水温計算!AF111=FALSE,積算水温計算!AF111="餌付け"),"",IF(ISNUMBER(AF16)=TRUE,AF16*$L111*$W111,""))))</f>
        <v/>
      </c>
      <c r="AG111" s="182" t="str">
        <f>IF($U111="",IF(AND(積算水温計算!AG111=FALSE,積算水温計算!AG111="餌付け"),"",IF(ISNUMBER(AG16)=TRUE,AG16*$L111,"")),IF(AG$6&lt;$BC111,IF(AND(積算水温計算!AG111=FALSE,積算水温計算!AG111="餌付け"),"",IF(ISNUMBER(AG16)=TRUE,AG16*$L111,"")),IF(AND(積算水温計算!AG111=FALSE,積算水温計算!AG111="餌付け"),"",IF(ISNUMBER(AG16)=TRUE,AG16*$L111*$W111,""))))</f>
        <v/>
      </c>
      <c r="AH111" s="182" t="str">
        <f>IF($U111="",IF(AND(積算水温計算!AH111=FALSE,積算水温計算!AH111="餌付け"),"",IF(ISNUMBER(AH16)=TRUE,AH16*$L111,"")),IF(AH$6&lt;$BC111,IF(AND(積算水温計算!AH111=FALSE,積算水温計算!AH111="餌付け"),"",IF(ISNUMBER(AH16)=TRUE,AH16*$L111,"")),IF(AND(積算水温計算!AH111=FALSE,積算水温計算!AH111="餌付け"),"",IF(ISNUMBER(AH16)=TRUE,AH16*$L111*$W111,""))))</f>
        <v/>
      </c>
      <c r="AI111" s="182" t="str">
        <f>IF($U111="",IF(AND(積算水温計算!AI111=FALSE,積算水温計算!AI111="餌付け"),"",IF(ISNUMBER(AI16)=TRUE,AI16*$L111,"")),IF(AI$6&lt;$BC111,IF(AND(積算水温計算!AI111=FALSE,積算水温計算!AI111="餌付け"),"",IF(ISNUMBER(AI16)=TRUE,AI16*$L111,"")),IF(AND(積算水温計算!AI111=FALSE,積算水温計算!AI111="餌付け"),"",IF(ISNUMBER(AI16)=TRUE,AI16*$L111*$W111,""))))</f>
        <v/>
      </c>
      <c r="AJ111" s="182" t="str">
        <f>IF($U111="",IF(AND(積算水温計算!AJ111=FALSE,積算水温計算!AJ111="餌付け"),"",IF(ISNUMBER(AJ16)=TRUE,AJ16*$L111,"")),IF(AJ$6&lt;$BC111,IF(AND(積算水温計算!AJ111=FALSE,積算水温計算!AJ111="餌付け"),"",IF(ISNUMBER(AJ16)=TRUE,AJ16*$L111,"")),IF(AND(積算水温計算!AJ111=FALSE,積算水温計算!AJ111="餌付け"),"",IF(ISNUMBER(AJ16)=TRUE,AJ16*$L111*$W111,""))))</f>
        <v/>
      </c>
      <c r="AK111" s="182" t="str">
        <f>IF($U111="",IF(AND(積算水温計算!AK111=FALSE,積算水温計算!AK111="餌付け"),"",IF(ISNUMBER(AK16)=TRUE,AK16*$L111,"")),IF(AK$6&lt;$BC111,IF(AND(積算水温計算!AK111=FALSE,積算水温計算!AK111="餌付け"),"",IF(ISNUMBER(AK16)=TRUE,AK16*$L111,"")),IF(AND(積算水温計算!AK111=FALSE,積算水温計算!AK111="餌付け"),"",IF(ISNUMBER(AK16)=TRUE,AK16*$L111*$W111,""))))</f>
        <v/>
      </c>
      <c r="AL111" s="182" t="str">
        <f>IF($U111="",IF(AND(積算水温計算!AL111=FALSE,積算水温計算!AL111="餌付け"),"",IF(ISNUMBER(AL16)=TRUE,AL16*$L111,"")),IF(AL$6&lt;$BC111,IF(AND(積算水温計算!AL111=FALSE,積算水温計算!AL111="餌付け"),"",IF(ISNUMBER(AL16)=TRUE,AL16*$L111,"")),IF(AND(積算水温計算!AL111=FALSE,積算水温計算!AL111="餌付け"),"",IF(ISNUMBER(AL16)=TRUE,AL16*$L111*$W111,""))))</f>
        <v/>
      </c>
      <c r="AM111" s="182" t="str">
        <f>IF($U111="",IF(AND(積算水温計算!AM111=FALSE,積算水温計算!AM111="餌付け"),"",IF(ISNUMBER(AM16)=TRUE,AM16*$L111,"")),IF(AM$6&lt;$BC111,IF(AND(積算水温計算!AM111=FALSE,積算水温計算!AM111="餌付け"),"",IF(ISNUMBER(AM16)=TRUE,AM16*$L111,"")),IF(AND(積算水温計算!AM111=FALSE,積算水温計算!AM111="餌付け"),"",IF(ISNUMBER(AM16)=TRUE,AM16*$L111*$W111,""))))</f>
        <v/>
      </c>
      <c r="AN111" s="182" t="str">
        <f>IF($U111="",IF(AND(積算水温計算!AN111=FALSE,積算水温計算!AN111="餌付け"),"",IF(ISNUMBER(AN16)=TRUE,AN16*$L111,"")),IF(AN$6&lt;$BC111,IF(AND(積算水温計算!AN111=FALSE,積算水温計算!AN111="餌付け"),"",IF(ISNUMBER(AN16)=TRUE,AN16*$L111,"")),IF(AND(積算水温計算!AN111=FALSE,積算水温計算!AN111="餌付け"),"",IF(ISNUMBER(AN16)=TRUE,AN16*$L111*$W111,""))))</f>
        <v/>
      </c>
      <c r="AO111" s="182" t="str">
        <f>IF($U111="",IF(AND(積算水温計算!AO111=FALSE,積算水温計算!AO111="餌付け"),"",IF(ISNUMBER(AO16)=TRUE,AO16*$L111,"")),IF(AO$6&lt;$BC111,IF(AND(積算水温計算!AO111=FALSE,積算水温計算!AO111="餌付け"),"",IF(ISNUMBER(AO16)=TRUE,AO16*$L111,"")),IF(AND(積算水温計算!AO111=FALSE,積算水温計算!AO111="餌付け"),"",IF(ISNUMBER(AO16)=TRUE,AO16*$L111*$W111,""))))</f>
        <v/>
      </c>
      <c r="AP111" s="182" t="str">
        <f>IF($U111="",IF(AND(積算水温計算!AP111=FALSE,積算水温計算!AP111="餌付け"),"",IF(ISNUMBER(AP16)=TRUE,AP16*$L111,"")),IF(AP$6&lt;$BC111,IF(AND(積算水温計算!AP111=FALSE,積算水温計算!AP111="餌付け"),"",IF(ISNUMBER(AP16)=TRUE,AP16*$L111,"")),IF(AND(積算水温計算!AP111=FALSE,積算水温計算!AP111="餌付け"),"",IF(ISNUMBER(AP16)=TRUE,AP16*$L111*$W111,""))))</f>
        <v/>
      </c>
      <c r="AQ111" s="183" t="str">
        <f>IF($U111="",IF(AND(積算水温計算!AQ111=FALSE,積算水温計算!AQ111="餌付け"),"",IF(ISNUMBER(AQ16)=TRUE,AQ16*$L111,"")),IF(AQ$6&lt;$BC111,IF(AND(積算水温計算!AQ111=FALSE,積算水温計算!AQ111="餌付け"),"",IF(ISNUMBER(AQ16)=TRUE,AQ16*$L111,"")),IF(AND(積算水温計算!AQ111=FALSE,積算水温計算!AQ111="餌付け"),"",IF(ISNUMBER(AQ16)=TRUE,AQ16*$L111*$W111,""))))</f>
        <v/>
      </c>
      <c r="AR111" s="184" t="str">
        <f>IF($U111="",IF(AND(積算水温計算!AR111=FALSE,積算水温計算!AR111="餌付け"),"",IF(ISNUMBER(AR16)=TRUE,AR16*$L111,"")),IF(AR$6&lt;$BC111,IF(AND(積算水温計算!AR111=FALSE,積算水温計算!AR111="餌付け"),"",IF(ISNUMBER(AR16)=TRUE,AR16*$L111,"")),IF(AND(積算水温計算!AR111=FALSE,積算水温計算!AR111="餌付け"),"",IF(ISNUMBER(AR16)=TRUE,AR16*$L111*$W111,""))))</f>
        <v/>
      </c>
      <c r="AS111" s="182" t="str">
        <f>IF($U111="",IF(AND(積算水温計算!AS111=FALSE,積算水温計算!AS111="餌付け"),"",IF(ISNUMBER(AS16)=TRUE,AS16*$L111,"")),IF(AS$6&lt;$BC111,IF(AND(積算水温計算!AS111=FALSE,積算水温計算!AS111="餌付け"),"",IF(ISNUMBER(AS16)=TRUE,AS16*$L111,"")),IF(AND(積算水温計算!AS111=FALSE,積算水温計算!AS111="餌付け"),"",IF(ISNUMBER(AS16)=TRUE,AS16*$L111*$W111,""))))</f>
        <v/>
      </c>
      <c r="AT111" s="182" t="str">
        <f>IF($U111="",IF(AND(積算水温計算!AT111=FALSE,積算水温計算!AT111="餌付け"),"",IF(ISNUMBER(AT16)=TRUE,AT16*$L111,"")),IF(AT$6&lt;$BC111,IF(AND(積算水温計算!AT111=FALSE,積算水温計算!AT111="餌付け"),"",IF(ISNUMBER(AT16)=TRUE,AT16*$L111,"")),IF(AND(積算水温計算!AT111=FALSE,積算水温計算!AT111="餌付け"),"",IF(ISNUMBER(AT16)=TRUE,AT16*$L111*$W111,""))))</f>
        <v/>
      </c>
      <c r="AU111" s="182" t="str">
        <f>IF($U111="",IF(AND(積算水温計算!AU111=FALSE,積算水温計算!AU111="餌付け"),"",IF(ISNUMBER(AU16)=TRUE,AU16*$L111,"")),IF(AU$6&lt;$BC111,IF(AND(積算水温計算!AU111=FALSE,積算水温計算!AU111="餌付け"),"",IF(ISNUMBER(AU16)=TRUE,AU16*$L111,"")),IF(AND(積算水温計算!AU111=FALSE,積算水温計算!AU111="餌付け"),"",IF(ISNUMBER(AU16)=TRUE,AU16*$L111*$W111,""))))</f>
        <v/>
      </c>
      <c r="AV111" s="182" t="str">
        <f>IF($U111="",IF(AND(積算水温計算!AV111=FALSE,積算水温計算!AV111="餌付け"),"",IF(ISNUMBER(AV16)=TRUE,AV16*$L111,"")),IF(AV$6&lt;$BC111,IF(AND(積算水温計算!AV111=FALSE,積算水温計算!AV111="餌付け"),"",IF(ISNUMBER(AV16)=TRUE,AV16*$L111,"")),IF(AND(積算水温計算!AV111=FALSE,積算水温計算!AV111="餌付け"),"",IF(ISNUMBER(AV16)=TRUE,AV16*$L111*$W111,""))))</f>
        <v/>
      </c>
      <c r="AW111" s="185" t="str">
        <f>IF($U111="",IF(AND(積算水温計算!AW111=FALSE,積算水温計算!AW111="餌付け"),"",IF(ISNUMBER(AW16)=TRUE,AW16*$L111,"")),IF(AW$6&lt;$BC111,IF(AND(積算水温計算!AW111=FALSE,積算水温計算!AW111="餌付け"),"",IF(ISNUMBER(AW16)=TRUE,AW16*$L111,"")),IF(AND(積算水温計算!AW111=FALSE,積算水温計算!AW111="餌付け"),"",IF(ISNUMBER(AW16)=TRUE,AW16*$L111*$W111,""))))</f>
        <v/>
      </c>
      <c r="AX111" s="186" t="str">
        <f>IF($U111="",IF(AND(積算水温計算!AX111=FALSE,積算水温計算!AX111="餌付け"),"",IF(ISNUMBER(AX16)=TRUE,AX16*$L111,"")),IF(AX$6&lt;$BC111,IF(AND(積算水温計算!AX111=FALSE,積算水温計算!AX111="餌付け"),"",IF(ISNUMBER(AX16)=TRUE,AX16*$L111,"")),IF(AND(積算水温計算!AX111=FALSE,積算水温計算!AX111="餌付け"),"",IF(ISNUMBER(AX16)=TRUE,AX16*$L111*$W111,""))))</f>
        <v/>
      </c>
      <c r="AY111" s="182" t="str">
        <f>IF($U111="",IF(AND(積算水温計算!AY111=FALSE,積算水温計算!AY111="餌付け"),"",IF(ISNUMBER(AY16)=TRUE,AY16*$L111,"")),IF(AY$6&lt;$BC111,IF(AND(積算水温計算!AY111=FALSE,積算水温計算!AY111="餌付け"),"",IF(ISNUMBER(AY16)=TRUE,AY16*$L111,"")),IF(AND(積算水温計算!AY111=FALSE,積算水温計算!AY111="餌付け"),"",IF(ISNUMBER(AY16)=TRUE,AY16*$L111*$W111,""))))</f>
        <v/>
      </c>
      <c r="AZ111" s="170" t="str">
        <f t="shared" si="12"/>
        <v/>
      </c>
      <c r="BA111" s="170" t="str">
        <f t="shared" si="13"/>
        <v/>
      </c>
      <c r="BB111" s="170" t="str">
        <f t="shared" si="14"/>
        <v/>
      </c>
      <c r="BC111" s="170" t="str">
        <f t="shared" si="15"/>
        <v/>
      </c>
      <c r="BE111" s="169"/>
      <c r="BF111" s="169"/>
    </row>
    <row r="112" spans="1:58" x14ac:dyDescent="0.4">
      <c r="A112" s="171" t="str">
        <f>IF(●入力フォーム!A17="","",●入力フォーム!A17)</f>
        <v/>
      </c>
      <c r="B112" s="197" t="str">
        <f>IF(●入力フォーム!B17="","",●入力フォーム!B17)</f>
        <v/>
      </c>
      <c r="C112" s="198" t="str">
        <f>IF(●入力フォーム!C17="","",●入力フォーム!C17)</f>
        <v/>
      </c>
      <c r="D112" s="198" t="str">
        <f>IF(●入力フォーム!D17="","",●入力フォーム!D17)</f>
        <v/>
      </c>
      <c r="E112" s="199" t="str">
        <f>IF(●入力フォーム!E17="","",●入力フォーム!E17)</f>
        <v/>
      </c>
      <c r="F112" s="198" t="str">
        <f>IF(●入力フォーム!F17="","",●入力フォーム!F17)</f>
        <v/>
      </c>
      <c r="G112" s="200" t="str">
        <f>IF(●入力フォーム!G17="","",●入力フォーム!G17)</f>
        <v/>
      </c>
      <c r="H112" s="200" t="str">
        <f>IF(●入力フォーム!H17="","",●入力フォーム!H17)</f>
        <v/>
      </c>
      <c r="I112" s="200" t="str">
        <f>IF(●入力フォーム!I17="","",●入力フォーム!I17)</f>
        <v/>
      </c>
      <c r="J112" s="171" t="str">
        <f>IF(●入力フォーム!J17="","",●入力フォーム!J17)</f>
        <v/>
      </c>
      <c r="K112" s="171" t="str">
        <f>IF(●入力フォーム!K17="","",●入力フォーム!K17)</f>
        <v/>
      </c>
      <c r="L112" s="170" t="str">
        <f>IF(●入力フォーム!L17="","",●入力フォーム!L17)</f>
        <v/>
      </c>
      <c r="M112" s="170">
        <f>IF(●入力フォーム!M17="","",●入力フォーム!M17)</f>
        <v>960</v>
      </c>
      <c r="N112" s="201">
        <f>IF(●入力フォーム!N17="","",●入力フォーム!N17)</f>
        <v>0.4</v>
      </c>
      <c r="O112" s="201">
        <f>IF(●入力フォーム!O17="","",●入力フォーム!O17)</f>
        <v>1.3</v>
      </c>
      <c r="P112" s="201">
        <f>IF(●入力フォーム!P17="","",●入力フォーム!P17)</f>
        <v>1</v>
      </c>
      <c r="Q112" s="202" t="str">
        <f>IF(●入力フォーム!Q17="","",●入力フォーム!Q17)</f>
        <v/>
      </c>
      <c r="R112" s="170" t="str">
        <f>IF(●入力フォーム!R17="","",●入力フォーム!R17)</f>
        <v/>
      </c>
      <c r="S112" s="171" t="str">
        <f>IF(●入力フォーム!S17="","",●入力フォーム!S17)</f>
        <v/>
      </c>
      <c r="T112" s="170" t="str">
        <f>IF(●入力フォーム!T17="","",●入力フォーム!T17)</f>
        <v/>
      </c>
      <c r="U112" s="171" t="str">
        <f>IF(●入力フォーム!U17="","",●入力フォーム!U17)</f>
        <v/>
      </c>
      <c r="V112" s="201" t="str">
        <f t="shared" si="11"/>
        <v/>
      </c>
      <c r="W112" s="170" t="str">
        <f>IF(●入力フォーム!W17="","",●入力フォーム!W17)</f>
        <v/>
      </c>
      <c r="X112" s="182"/>
      <c r="Y112" s="182" t="str">
        <f>IF($U112="",IF(AND(積算水温計算!Y112=FALSE,積算水温計算!Y112="餌付け"),"",IF(ISNUMBER(Y17)=TRUE,Y17*$L112,"")),IF(Y$6&lt;$BC112,IF(AND(積算水温計算!Y112=FALSE,積算水温計算!Y112="餌付け"),"",IF(ISNUMBER(Y17)=TRUE,Y17*$L112,"")),IF(AND(積算水温計算!Y112=FALSE,積算水温計算!Y112="餌付け"),"",IF(ISNUMBER(Y17)=TRUE,Y17*$L112*$W112,""))))</f>
        <v/>
      </c>
      <c r="Z112" s="182" t="str">
        <f>IF($U112="",IF(AND(積算水温計算!Z112=FALSE,積算水温計算!Z112="餌付け"),"",IF(ISNUMBER(Z17)=TRUE,Z17*$L112,"")),IF(Z$6&lt;$BC112,IF(AND(積算水温計算!Z112=FALSE,積算水温計算!Z112="餌付け"),"",IF(ISNUMBER(Z17)=TRUE,Z17*$L112,"")),IF(AND(積算水温計算!Z112=FALSE,積算水温計算!Z112="餌付け"),"",IF(ISNUMBER(Z17)=TRUE,Z17*$L112*$W112,""))))</f>
        <v/>
      </c>
      <c r="AA112" s="182" t="str">
        <f>IF($U112="",IF(AND(積算水温計算!AA112=FALSE,積算水温計算!AA112="餌付け"),"",IF(ISNUMBER(AA17)=TRUE,AA17*$L112,"")),IF(AA$6&lt;$BC112,IF(AND(積算水温計算!AA112=FALSE,積算水温計算!AA112="餌付け"),"",IF(ISNUMBER(AA17)=TRUE,AA17*$L112,"")),IF(AND(積算水温計算!AA112=FALSE,積算水温計算!AA112="餌付け"),"",IF(ISNUMBER(AA17)=TRUE,AA17*$L112*$W112,""))))</f>
        <v/>
      </c>
      <c r="AB112" s="182" t="str">
        <f>IF($U112="",IF(AND(積算水温計算!AB112=FALSE,積算水温計算!AB112="餌付け"),"",IF(ISNUMBER(AB17)=TRUE,AB17*$L112,"")),IF(AB$6&lt;$BC112,IF(AND(積算水温計算!AB112=FALSE,積算水温計算!AB112="餌付け"),"",IF(ISNUMBER(AB17)=TRUE,AB17*$L112,"")),IF(AND(積算水温計算!AB112=FALSE,積算水温計算!AB112="餌付け"),"",IF(ISNUMBER(AB17)=TRUE,AB17*$L112*$W112,""))))</f>
        <v/>
      </c>
      <c r="AC112" s="182" t="str">
        <f>IF($U112="",IF(AND(積算水温計算!AC112=FALSE,積算水温計算!AC112="餌付け"),"",IF(ISNUMBER(AC17)=TRUE,AC17*$L112,"")),IF(AC$6&lt;$BC112,IF(AND(積算水温計算!AC112=FALSE,積算水温計算!AC112="餌付け"),"",IF(ISNUMBER(AC17)=TRUE,AC17*$L112,"")),IF(AND(積算水温計算!AC112=FALSE,積算水温計算!AC112="餌付け"),"",IF(ISNUMBER(AC17)=TRUE,AC17*$L112*$W112,""))))</f>
        <v/>
      </c>
      <c r="AD112" s="182" t="str">
        <f>IF($U112="",IF(AND(積算水温計算!AD112=FALSE,積算水温計算!AD112="餌付け"),"",IF(ISNUMBER(AD17)=TRUE,AD17*$L112,"")),IF(AD$6&lt;$BC112,IF(AND(積算水温計算!AD112=FALSE,積算水温計算!AD112="餌付け"),"",IF(ISNUMBER(AD17)=TRUE,AD17*$L112,"")),IF(AND(積算水温計算!AD112=FALSE,積算水温計算!AD112="餌付け"),"",IF(ISNUMBER(AD17)=TRUE,AD17*$L112*$W112,""))))</f>
        <v/>
      </c>
      <c r="AE112" s="182" t="str">
        <f>IF($U112="",IF(AND(積算水温計算!AE112=FALSE,積算水温計算!AE112="餌付け"),"",IF(ISNUMBER(AE17)=TRUE,AE17*$L112,"")),IF(AE$6&lt;$BC112,IF(AND(積算水温計算!AE112=FALSE,積算水温計算!AE112="餌付け"),"",IF(ISNUMBER(AE17)=TRUE,AE17*$L112,"")),IF(AND(積算水温計算!AE112=FALSE,積算水温計算!AE112="餌付け"),"",IF(ISNUMBER(AE17)=TRUE,AE17*$L112*$W112,""))))</f>
        <v/>
      </c>
      <c r="AF112" s="182" t="str">
        <f>IF($U112="",IF(AND(積算水温計算!AF112=FALSE,積算水温計算!AF112="餌付け"),"",IF(ISNUMBER(AF17)=TRUE,AF17*$L112,"")),IF(AF$6&lt;$BC112,IF(AND(積算水温計算!AF112=FALSE,積算水温計算!AF112="餌付け"),"",IF(ISNUMBER(AF17)=TRUE,AF17*$L112,"")),IF(AND(積算水温計算!AF112=FALSE,積算水温計算!AF112="餌付け"),"",IF(ISNUMBER(AF17)=TRUE,AF17*$L112*$W112,""))))</f>
        <v/>
      </c>
      <c r="AG112" s="182" t="str">
        <f>IF($U112="",IF(AND(積算水温計算!AG112=FALSE,積算水温計算!AG112="餌付け"),"",IF(ISNUMBER(AG17)=TRUE,AG17*$L112,"")),IF(AG$6&lt;$BC112,IF(AND(積算水温計算!AG112=FALSE,積算水温計算!AG112="餌付け"),"",IF(ISNUMBER(AG17)=TRUE,AG17*$L112,"")),IF(AND(積算水温計算!AG112=FALSE,積算水温計算!AG112="餌付け"),"",IF(ISNUMBER(AG17)=TRUE,AG17*$L112*$W112,""))))</f>
        <v/>
      </c>
      <c r="AH112" s="182" t="str">
        <f>IF($U112="",IF(AND(積算水温計算!AH112=FALSE,積算水温計算!AH112="餌付け"),"",IF(ISNUMBER(AH17)=TRUE,AH17*$L112,"")),IF(AH$6&lt;$BC112,IF(AND(積算水温計算!AH112=FALSE,積算水温計算!AH112="餌付け"),"",IF(ISNUMBER(AH17)=TRUE,AH17*$L112,"")),IF(AND(積算水温計算!AH112=FALSE,積算水温計算!AH112="餌付け"),"",IF(ISNUMBER(AH17)=TRUE,AH17*$L112*$W112,""))))</f>
        <v/>
      </c>
      <c r="AI112" s="182" t="str">
        <f>IF($U112="",IF(AND(積算水温計算!AI112=FALSE,積算水温計算!AI112="餌付け"),"",IF(ISNUMBER(AI17)=TRUE,AI17*$L112,"")),IF(AI$6&lt;$BC112,IF(AND(積算水温計算!AI112=FALSE,積算水温計算!AI112="餌付け"),"",IF(ISNUMBER(AI17)=TRUE,AI17*$L112,"")),IF(AND(積算水温計算!AI112=FALSE,積算水温計算!AI112="餌付け"),"",IF(ISNUMBER(AI17)=TRUE,AI17*$L112*$W112,""))))</f>
        <v/>
      </c>
      <c r="AJ112" s="182" t="str">
        <f>IF($U112="",IF(AND(積算水温計算!AJ112=FALSE,積算水温計算!AJ112="餌付け"),"",IF(ISNUMBER(AJ17)=TRUE,AJ17*$L112,"")),IF(AJ$6&lt;$BC112,IF(AND(積算水温計算!AJ112=FALSE,積算水温計算!AJ112="餌付け"),"",IF(ISNUMBER(AJ17)=TRUE,AJ17*$L112,"")),IF(AND(積算水温計算!AJ112=FALSE,積算水温計算!AJ112="餌付け"),"",IF(ISNUMBER(AJ17)=TRUE,AJ17*$L112*$W112,""))))</f>
        <v/>
      </c>
      <c r="AK112" s="182" t="str">
        <f>IF($U112="",IF(AND(積算水温計算!AK112=FALSE,積算水温計算!AK112="餌付け"),"",IF(ISNUMBER(AK17)=TRUE,AK17*$L112,"")),IF(AK$6&lt;$BC112,IF(AND(積算水温計算!AK112=FALSE,積算水温計算!AK112="餌付け"),"",IF(ISNUMBER(AK17)=TRUE,AK17*$L112,"")),IF(AND(積算水温計算!AK112=FALSE,積算水温計算!AK112="餌付け"),"",IF(ISNUMBER(AK17)=TRUE,AK17*$L112*$W112,""))))</f>
        <v/>
      </c>
      <c r="AL112" s="182" t="str">
        <f>IF($U112="",IF(AND(積算水温計算!AL112=FALSE,積算水温計算!AL112="餌付け"),"",IF(ISNUMBER(AL17)=TRUE,AL17*$L112,"")),IF(AL$6&lt;$BC112,IF(AND(積算水温計算!AL112=FALSE,積算水温計算!AL112="餌付け"),"",IF(ISNUMBER(AL17)=TRUE,AL17*$L112,"")),IF(AND(積算水温計算!AL112=FALSE,積算水温計算!AL112="餌付け"),"",IF(ISNUMBER(AL17)=TRUE,AL17*$L112*$W112,""))))</f>
        <v/>
      </c>
      <c r="AM112" s="182" t="str">
        <f>IF($U112="",IF(AND(積算水温計算!AM112=FALSE,積算水温計算!AM112="餌付け"),"",IF(ISNUMBER(AM17)=TRUE,AM17*$L112,"")),IF(AM$6&lt;$BC112,IF(AND(積算水温計算!AM112=FALSE,積算水温計算!AM112="餌付け"),"",IF(ISNUMBER(AM17)=TRUE,AM17*$L112,"")),IF(AND(積算水温計算!AM112=FALSE,積算水温計算!AM112="餌付け"),"",IF(ISNUMBER(AM17)=TRUE,AM17*$L112*$W112,""))))</f>
        <v/>
      </c>
      <c r="AN112" s="182" t="str">
        <f>IF($U112="",IF(AND(積算水温計算!AN112=FALSE,積算水温計算!AN112="餌付け"),"",IF(ISNUMBER(AN17)=TRUE,AN17*$L112,"")),IF(AN$6&lt;$BC112,IF(AND(積算水温計算!AN112=FALSE,積算水温計算!AN112="餌付け"),"",IF(ISNUMBER(AN17)=TRUE,AN17*$L112,"")),IF(AND(積算水温計算!AN112=FALSE,積算水温計算!AN112="餌付け"),"",IF(ISNUMBER(AN17)=TRUE,AN17*$L112*$W112,""))))</f>
        <v/>
      </c>
      <c r="AO112" s="182" t="str">
        <f>IF($U112="",IF(AND(積算水温計算!AO112=FALSE,積算水温計算!AO112="餌付け"),"",IF(ISNUMBER(AO17)=TRUE,AO17*$L112,"")),IF(AO$6&lt;$BC112,IF(AND(積算水温計算!AO112=FALSE,積算水温計算!AO112="餌付け"),"",IF(ISNUMBER(AO17)=TRUE,AO17*$L112,"")),IF(AND(積算水温計算!AO112=FALSE,積算水温計算!AO112="餌付け"),"",IF(ISNUMBER(AO17)=TRUE,AO17*$L112*$W112,""))))</f>
        <v/>
      </c>
      <c r="AP112" s="182" t="str">
        <f>IF($U112="",IF(AND(積算水温計算!AP112=FALSE,積算水温計算!AP112="餌付け"),"",IF(ISNUMBER(AP17)=TRUE,AP17*$L112,"")),IF(AP$6&lt;$BC112,IF(AND(積算水温計算!AP112=FALSE,積算水温計算!AP112="餌付け"),"",IF(ISNUMBER(AP17)=TRUE,AP17*$L112,"")),IF(AND(積算水温計算!AP112=FALSE,積算水温計算!AP112="餌付け"),"",IF(ISNUMBER(AP17)=TRUE,AP17*$L112*$W112,""))))</f>
        <v/>
      </c>
      <c r="AQ112" s="183" t="str">
        <f>IF($U112="",IF(AND(積算水温計算!AQ112=FALSE,積算水温計算!AQ112="餌付け"),"",IF(ISNUMBER(AQ17)=TRUE,AQ17*$L112,"")),IF(AQ$6&lt;$BC112,IF(AND(積算水温計算!AQ112=FALSE,積算水温計算!AQ112="餌付け"),"",IF(ISNUMBER(AQ17)=TRUE,AQ17*$L112,"")),IF(AND(積算水温計算!AQ112=FALSE,積算水温計算!AQ112="餌付け"),"",IF(ISNUMBER(AQ17)=TRUE,AQ17*$L112*$W112,""))))</f>
        <v/>
      </c>
      <c r="AR112" s="184" t="str">
        <f>IF($U112="",IF(AND(積算水温計算!AR112=FALSE,積算水温計算!AR112="餌付け"),"",IF(ISNUMBER(AR17)=TRUE,AR17*$L112,"")),IF(AR$6&lt;$BC112,IF(AND(積算水温計算!AR112=FALSE,積算水温計算!AR112="餌付け"),"",IF(ISNUMBER(AR17)=TRUE,AR17*$L112,"")),IF(AND(積算水温計算!AR112=FALSE,積算水温計算!AR112="餌付け"),"",IF(ISNUMBER(AR17)=TRUE,AR17*$L112*$W112,""))))</f>
        <v/>
      </c>
      <c r="AS112" s="182" t="str">
        <f>IF($U112="",IF(AND(積算水温計算!AS112=FALSE,積算水温計算!AS112="餌付け"),"",IF(ISNUMBER(AS17)=TRUE,AS17*$L112,"")),IF(AS$6&lt;$BC112,IF(AND(積算水温計算!AS112=FALSE,積算水温計算!AS112="餌付け"),"",IF(ISNUMBER(AS17)=TRUE,AS17*$L112,"")),IF(AND(積算水温計算!AS112=FALSE,積算水温計算!AS112="餌付け"),"",IF(ISNUMBER(AS17)=TRUE,AS17*$L112*$W112,""))))</f>
        <v/>
      </c>
      <c r="AT112" s="182" t="str">
        <f>IF($U112="",IF(AND(積算水温計算!AT112=FALSE,積算水温計算!AT112="餌付け"),"",IF(ISNUMBER(AT17)=TRUE,AT17*$L112,"")),IF(AT$6&lt;$BC112,IF(AND(積算水温計算!AT112=FALSE,積算水温計算!AT112="餌付け"),"",IF(ISNUMBER(AT17)=TRUE,AT17*$L112,"")),IF(AND(積算水温計算!AT112=FALSE,積算水温計算!AT112="餌付け"),"",IF(ISNUMBER(AT17)=TRUE,AT17*$L112*$W112,""))))</f>
        <v/>
      </c>
      <c r="AU112" s="182" t="str">
        <f>IF($U112="",IF(AND(積算水温計算!AU112=FALSE,積算水温計算!AU112="餌付け"),"",IF(ISNUMBER(AU17)=TRUE,AU17*$L112,"")),IF(AU$6&lt;$BC112,IF(AND(積算水温計算!AU112=FALSE,積算水温計算!AU112="餌付け"),"",IF(ISNUMBER(AU17)=TRUE,AU17*$L112,"")),IF(AND(積算水温計算!AU112=FALSE,積算水温計算!AU112="餌付け"),"",IF(ISNUMBER(AU17)=TRUE,AU17*$L112*$W112,""))))</f>
        <v/>
      </c>
      <c r="AV112" s="182" t="str">
        <f>IF($U112="",IF(AND(積算水温計算!AV112=FALSE,積算水温計算!AV112="餌付け"),"",IF(ISNUMBER(AV17)=TRUE,AV17*$L112,"")),IF(AV$6&lt;$BC112,IF(AND(積算水温計算!AV112=FALSE,積算水温計算!AV112="餌付け"),"",IF(ISNUMBER(AV17)=TRUE,AV17*$L112,"")),IF(AND(積算水温計算!AV112=FALSE,積算水温計算!AV112="餌付け"),"",IF(ISNUMBER(AV17)=TRUE,AV17*$L112*$W112,""))))</f>
        <v/>
      </c>
      <c r="AW112" s="185" t="str">
        <f>IF($U112="",IF(AND(積算水温計算!AW112=FALSE,積算水温計算!AW112="餌付け"),"",IF(ISNUMBER(AW17)=TRUE,AW17*$L112,"")),IF(AW$6&lt;$BC112,IF(AND(積算水温計算!AW112=FALSE,積算水温計算!AW112="餌付け"),"",IF(ISNUMBER(AW17)=TRUE,AW17*$L112,"")),IF(AND(積算水温計算!AW112=FALSE,積算水温計算!AW112="餌付け"),"",IF(ISNUMBER(AW17)=TRUE,AW17*$L112*$W112,""))))</f>
        <v/>
      </c>
      <c r="AX112" s="186" t="str">
        <f>IF($U112="",IF(AND(積算水温計算!AX112=FALSE,積算水温計算!AX112="餌付け"),"",IF(ISNUMBER(AX17)=TRUE,AX17*$L112,"")),IF(AX$6&lt;$BC112,IF(AND(積算水温計算!AX112=FALSE,積算水温計算!AX112="餌付け"),"",IF(ISNUMBER(AX17)=TRUE,AX17*$L112,"")),IF(AND(積算水温計算!AX112=FALSE,積算水温計算!AX112="餌付け"),"",IF(ISNUMBER(AX17)=TRUE,AX17*$L112*$W112,""))))</f>
        <v/>
      </c>
      <c r="AY112" s="182" t="str">
        <f>IF($U112="",IF(AND(積算水温計算!AY112=FALSE,積算水温計算!AY112="餌付け"),"",IF(ISNUMBER(AY17)=TRUE,AY17*$L112,"")),IF(AY$6&lt;$BC112,IF(AND(積算水温計算!AY112=FALSE,積算水温計算!AY112="餌付け"),"",IF(ISNUMBER(AY17)=TRUE,AY17*$L112,"")),IF(AND(積算水温計算!AY112=FALSE,積算水温計算!AY112="餌付け"),"",IF(ISNUMBER(AY17)=TRUE,AY17*$L112*$W112,""))))</f>
        <v/>
      </c>
      <c r="AZ112" s="170" t="str">
        <f t="shared" si="12"/>
        <v/>
      </c>
      <c r="BA112" s="170" t="str">
        <f t="shared" si="13"/>
        <v/>
      </c>
      <c r="BB112" s="170" t="str">
        <f t="shared" si="14"/>
        <v/>
      </c>
      <c r="BC112" s="170" t="str">
        <f t="shared" si="15"/>
        <v/>
      </c>
      <c r="BE112" s="169"/>
      <c r="BF112" s="169"/>
    </row>
    <row r="113" spans="1:58" x14ac:dyDescent="0.4">
      <c r="A113" s="171" t="str">
        <f>IF(●入力フォーム!A18="","",●入力フォーム!A18)</f>
        <v/>
      </c>
      <c r="B113" s="197" t="str">
        <f>IF(●入力フォーム!B18="","",●入力フォーム!B18)</f>
        <v/>
      </c>
      <c r="C113" s="198" t="str">
        <f>IF(●入力フォーム!C18="","",●入力フォーム!C18)</f>
        <v/>
      </c>
      <c r="D113" s="198" t="str">
        <f>IF(●入力フォーム!D18="","",●入力フォーム!D18)</f>
        <v/>
      </c>
      <c r="E113" s="199" t="str">
        <f>IF(●入力フォーム!E18="","",●入力フォーム!E18)</f>
        <v/>
      </c>
      <c r="F113" s="198" t="str">
        <f>IF(●入力フォーム!F18="","",●入力フォーム!F18)</f>
        <v/>
      </c>
      <c r="G113" s="200" t="str">
        <f>IF(●入力フォーム!G18="","",●入力フォーム!G18)</f>
        <v/>
      </c>
      <c r="H113" s="200" t="str">
        <f>IF(●入力フォーム!H18="","",●入力フォーム!H18)</f>
        <v/>
      </c>
      <c r="I113" s="200" t="str">
        <f>IF(●入力フォーム!I18="","",●入力フォーム!I18)</f>
        <v/>
      </c>
      <c r="J113" s="171" t="str">
        <f>IF(●入力フォーム!J18="","",●入力フォーム!J18)</f>
        <v/>
      </c>
      <c r="K113" s="171" t="str">
        <f>IF(●入力フォーム!K18="","",●入力フォーム!K18)</f>
        <v/>
      </c>
      <c r="L113" s="170" t="str">
        <f>IF(●入力フォーム!L18="","",●入力フォーム!L18)</f>
        <v/>
      </c>
      <c r="M113" s="170">
        <f>IF(●入力フォーム!M18="","",●入力フォーム!M18)</f>
        <v>960</v>
      </c>
      <c r="N113" s="201">
        <f>IF(●入力フォーム!N18="","",●入力フォーム!N18)</f>
        <v>0.4</v>
      </c>
      <c r="O113" s="201">
        <f>IF(●入力フォーム!O18="","",●入力フォーム!O18)</f>
        <v>1.3</v>
      </c>
      <c r="P113" s="201">
        <f>IF(●入力フォーム!P18="","",●入力フォーム!P18)</f>
        <v>1</v>
      </c>
      <c r="Q113" s="202" t="str">
        <f>IF(●入力フォーム!Q18="","",●入力フォーム!Q18)</f>
        <v/>
      </c>
      <c r="R113" s="170" t="str">
        <f>IF(●入力フォーム!R18="","",●入力フォーム!R18)</f>
        <v/>
      </c>
      <c r="S113" s="171" t="str">
        <f>IF(●入力フォーム!S18="","",●入力フォーム!S18)</f>
        <v/>
      </c>
      <c r="T113" s="170" t="str">
        <f>IF(●入力フォーム!T18="","",●入力フォーム!T18)</f>
        <v/>
      </c>
      <c r="U113" s="171" t="str">
        <f>IF(●入力フォーム!U18="","",●入力フォーム!U18)</f>
        <v/>
      </c>
      <c r="V113" s="201" t="str">
        <f t="shared" si="11"/>
        <v/>
      </c>
      <c r="W113" s="170" t="str">
        <f>IF(●入力フォーム!W18="","",●入力フォーム!W18)</f>
        <v/>
      </c>
      <c r="X113" s="182"/>
      <c r="Y113" s="182" t="str">
        <f>IF($U113="",IF(AND(積算水温計算!Y113=FALSE,積算水温計算!Y113="餌付け"),"",IF(ISNUMBER(Y18)=TRUE,Y18*$L113,"")),IF(Y$6&lt;$BC113,IF(AND(積算水温計算!Y113=FALSE,積算水温計算!Y113="餌付け"),"",IF(ISNUMBER(Y18)=TRUE,Y18*$L113,"")),IF(AND(積算水温計算!Y113=FALSE,積算水温計算!Y113="餌付け"),"",IF(ISNUMBER(Y18)=TRUE,Y18*$L113*$W113,""))))</f>
        <v/>
      </c>
      <c r="Z113" s="182" t="str">
        <f>IF($U113="",IF(AND(積算水温計算!Z113=FALSE,積算水温計算!Z113="餌付け"),"",IF(ISNUMBER(Z18)=TRUE,Z18*$L113,"")),IF(Z$6&lt;$BC113,IF(AND(積算水温計算!Z113=FALSE,積算水温計算!Z113="餌付け"),"",IF(ISNUMBER(Z18)=TRUE,Z18*$L113,"")),IF(AND(積算水温計算!Z113=FALSE,積算水温計算!Z113="餌付け"),"",IF(ISNUMBER(Z18)=TRUE,Z18*$L113*$W113,""))))</f>
        <v/>
      </c>
      <c r="AA113" s="182" t="str">
        <f>IF($U113="",IF(AND(積算水温計算!AA113=FALSE,積算水温計算!AA113="餌付け"),"",IF(ISNUMBER(AA18)=TRUE,AA18*$L113,"")),IF(AA$6&lt;$BC113,IF(AND(積算水温計算!AA113=FALSE,積算水温計算!AA113="餌付け"),"",IF(ISNUMBER(AA18)=TRUE,AA18*$L113,"")),IF(AND(積算水温計算!AA113=FALSE,積算水温計算!AA113="餌付け"),"",IF(ISNUMBER(AA18)=TRUE,AA18*$L113*$W113,""))))</f>
        <v/>
      </c>
      <c r="AB113" s="182" t="str">
        <f>IF($U113="",IF(AND(積算水温計算!AB113=FALSE,積算水温計算!AB113="餌付け"),"",IF(ISNUMBER(AB18)=TRUE,AB18*$L113,"")),IF(AB$6&lt;$BC113,IF(AND(積算水温計算!AB113=FALSE,積算水温計算!AB113="餌付け"),"",IF(ISNUMBER(AB18)=TRUE,AB18*$L113,"")),IF(AND(積算水温計算!AB113=FALSE,積算水温計算!AB113="餌付け"),"",IF(ISNUMBER(AB18)=TRUE,AB18*$L113*$W113,""))))</f>
        <v/>
      </c>
      <c r="AC113" s="182" t="str">
        <f>IF($U113="",IF(AND(積算水温計算!AC113=FALSE,積算水温計算!AC113="餌付け"),"",IF(ISNUMBER(AC18)=TRUE,AC18*$L113,"")),IF(AC$6&lt;$BC113,IF(AND(積算水温計算!AC113=FALSE,積算水温計算!AC113="餌付け"),"",IF(ISNUMBER(AC18)=TRUE,AC18*$L113,"")),IF(AND(積算水温計算!AC113=FALSE,積算水温計算!AC113="餌付け"),"",IF(ISNUMBER(AC18)=TRUE,AC18*$L113*$W113,""))))</f>
        <v/>
      </c>
      <c r="AD113" s="182" t="str">
        <f>IF($U113="",IF(AND(積算水温計算!AD113=FALSE,積算水温計算!AD113="餌付け"),"",IF(ISNUMBER(AD18)=TRUE,AD18*$L113,"")),IF(AD$6&lt;$BC113,IF(AND(積算水温計算!AD113=FALSE,積算水温計算!AD113="餌付け"),"",IF(ISNUMBER(AD18)=TRUE,AD18*$L113,"")),IF(AND(積算水温計算!AD113=FALSE,積算水温計算!AD113="餌付け"),"",IF(ISNUMBER(AD18)=TRUE,AD18*$L113*$W113,""))))</f>
        <v/>
      </c>
      <c r="AE113" s="182" t="str">
        <f>IF($U113="",IF(AND(積算水温計算!AE113=FALSE,積算水温計算!AE113="餌付け"),"",IF(ISNUMBER(AE18)=TRUE,AE18*$L113,"")),IF(AE$6&lt;$BC113,IF(AND(積算水温計算!AE113=FALSE,積算水温計算!AE113="餌付け"),"",IF(ISNUMBER(AE18)=TRUE,AE18*$L113,"")),IF(AND(積算水温計算!AE113=FALSE,積算水温計算!AE113="餌付け"),"",IF(ISNUMBER(AE18)=TRUE,AE18*$L113*$W113,""))))</f>
        <v/>
      </c>
      <c r="AF113" s="182" t="str">
        <f>IF($U113="",IF(AND(積算水温計算!AF113=FALSE,積算水温計算!AF113="餌付け"),"",IF(ISNUMBER(AF18)=TRUE,AF18*$L113,"")),IF(AF$6&lt;$BC113,IF(AND(積算水温計算!AF113=FALSE,積算水温計算!AF113="餌付け"),"",IF(ISNUMBER(AF18)=TRUE,AF18*$L113,"")),IF(AND(積算水温計算!AF113=FALSE,積算水温計算!AF113="餌付け"),"",IF(ISNUMBER(AF18)=TRUE,AF18*$L113*$W113,""))))</f>
        <v/>
      </c>
      <c r="AG113" s="182" t="str">
        <f>IF($U113="",IF(AND(積算水温計算!AG113=FALSE,積算水温計算!AG113="餌付け"),"",IF(ISNUMBER(AG18)=TRUE,AG18*$L113,"")),IF(AG$6&lt;$BC113,IF(AND(積算水温計算!AG113=FALSE,積算水温計算!AG113="餌付け"),"",IF(ISNUMBER(AG18)=TRUE,AG18*$L113,"")),IF(AND(積算水温計算!AG113=FALSE,積算水温計算!AG113="餌付け"),"",IF(ISNUMBER(AG18)=TRUE,AG18*$L113*$W113,""))))</f>
        <v/>
      </c>
      <c r="AH113" s="182" t="str">
        <f>IF($U113="",IF(AND(積算水温計算!AH113=FALSE,積算水温計算!AH113="餌付け"),"",IF(ISNUMBER(AH18)=TRUE,AH18*$L113,"")),IF(AH$6&lt;$BC113,IF(AND(積算水温計算!AH113=FALSE,積算水温計算!AH113="餌付け"),"",IF(ISNUMBER(AH18)=TRUE,AH18*$L113,"")),IF(AND(積算水温計算!AH113=FALSE,積算水温計算!AH113="餌付け"),"",IF(ISNUMBER(AH18)=TRUE,AH18*$L113*$W113,""))))</f>
        <v/>
      </c>
      <c r="AI113" s="182" t="str">
        <f>IF($U113="",IF(AND(積算水温計算!AI113=FALSE,積算水温計算!AI113="餌付け"),"",IF(ISNUMBER(AI18)=TRUE,AI18*$L113,"")),IF(AI$6&lt;$BC113,IF(AND(積算水温計算!AI113=FALSE,積算水温計算!AI113="餌付け"),"",IF(ISNUMBER(AI18)=TRUE,AI18*$L113,"")),IF(AND(積算水温計算!AI113=FALSE,積算水温計算!AI113="餌付け"),"",IF(ISNUMBER(AI18)=TRUE,AI18*$L113*$W113,""))))</f>
        <v/>
      </c>
      <c r="AJ113" s="182" t="str">
        <f>IF($U113="",IF(AND(積算水温計算!AJ113=FALSE,積算水温計算!AJ113="餌付け"),"",IF(ISNUMBER(AJ18)=TRUE,AJ18*$L113,"")),IF(AJ$6&lt;$BC113,IF(AND(積算水温計算!AJ113=FALSE,積算水温計算!AJ113="餌付け"),"",IF(ISNUMBER(AJ18)=TRUE,AJ18*$L113,"")),IF(AND(積算水温計算!AJ113=FALSE,積算水温計算!AJ113="餌付け"),"",IF(ISNUMBER(AJ18)=TRUE,AJ18*$L113*$W113,""))))</f>
        <v/>
      </c>
      <c r="AK113" s="182" t="str">
        <f>IF($U113="",IF(AND(積算水温計算!AK113=FALSE,積算水温計算!AK113="餌付け"),"",IF(ISNUMBER(AK18)=TRUE,AK18*$L113,"")),IF(AK$6&lt;$BC113,IF(AND(積算水温計算!AK113=FALSE,積算水温計算!AK113="餌付け"),"",IF(ISNUMBER(AK18)=TRUE,AK18*$L113,"")),IF(AND(積算水温計算!AK113=FALSE,積算水温計算!AK113="餌付け"),"",IF(ISNUMBER(AK18)=TRUE,AK18*$L113*$W113,""))))</f>
        <v/>
      </c>
      <c r="AL113" s="182" t="str">
        <f>IF($U113="",IF(AND(積算水温計算!AL113=FALSE,積算水温計算!AL113="餌付け"),"",IF(ISNUMBER(AL18)=TRUE,AL18*$L113,"")),IF(AL$6&lt;$BC113,IF(AND(積算水温計算!AL113=FALSE,積算水温計算!AL113="餌付け"),"",IF(ISNUMBER(AL18)=TRUE,AL18*$L113,"")),IF(AND(積算水温計算!AL113=FALSE,積算水温計算!AL113="餌付け"),"",IF(ISNUMBER(AL18)=TRUE,AL18*$L113*$W113,""))))</f>
        <v/>
      </c>
      <c r="AM113" s="182" t="str">
        <f>IF($U113="",IF(AND(積算水温計算!AM113=FALSE,積算水温計算!AM113="餌付け"),"",IF(ISNUMBER(AM18)=TRUE,AM18*$L113,"")),IF(AM$6&lt;$BC113,IF(AND(積算水温計算!AM113=FALSE,積算水温計算!AM113="餌付け"),"",IF(ISNUMBER(AM18)=TRUE,AM18*$L113,"")),IF(AND(積算水温計算!AM113=FALSE,積算水温計算!AM113="餌付け"),"",IF(ISNUMBER(AM18)=TRUE,AM18*$L113*$W113,""))))</f>
        <v/>
      </c>
      <c r="AN113" s="182" t="str">
        <f>IF($U113="",IF(AND(積算水温計算!AN113=FALSE,積算水温計算!AN113="餌付け"),"",IF(ISNUMBER(AN18)=TRUE,AN18*$L113,"")),IF(AN$6&lt;$BC113,IF(AND(積算水温計算!AN113=FALSE,積算水温計算!AN113="餌付け"),"",IF(ISNUMBER(AN18)=TRUE,AN18*$L113,"")),IF(AND(積算水温計算!AN113=FALSE,積算水温計算!AN113="餌付け"),"",IF(ISNUMBER(AN18)=TRUE,AN18*$L113*$W113,""))))</f>
        <v/>
      </c>
      <c r="AO113" s="182" t="str">
        <f>IF($U113="",IF(AND(積算水温計算!AO113=FALSE,積算水温計算!AO113="餌付け"),"",IF(ISNUMBER(AO18)=TRUE,AO18*$L113,"")),IF(AO$6&lt;$BC113,IF(AND(積算水温計算!AO113=FALSE,積算水温計算!AO113="餌付け"),"",IF(ISNUMBER(AO18)=TRUE,AO18*$L113,"")),IF(AND(積算水温計算!AO113=FALSE,積算水温計算!AO113="餌付け"),"",IF(ISNUMBER(AO18)=TRUE,AO18*$L113*$W113,""))))</f>
        <v/>
      </c>
      <c r="AP113" s="182" t="str">
        <f>IF($U113="",IF(AND(積算水温計算!AP113=FALSE,積算水温計算!AP113="餌付け"),"",IF(ISNUMBER(AP18)=TRUE,AP18*$L113,"")),IF(AP$6&lt;$BC113,IF(AND(積算水温計算!AP113=FALSE,積算水温計算!AP113="餌付け"),"",IF(ISNUMBER(AP18)=TRUE,AP18*$L113,"")),IF(AND(積算水温計算!AP113=FALSE,積算水温計算!AP113="餌付け"),"",IF(ISNUMBER(AP18)=TRUE,AP18*$L113*$W113,""))))</f>
        <v/>
      </c>
      <c r="AQ113" s="183" t="str">
        <f>IF($U113="",IF(AND(積算水温計算!AQ113=FALSE,積算水温計算!AQ113="餌付け"),"",IF(ISNUMBER(AQ18)=TRUE,AQ18*$L113,"")),IF(AQ$6&lt;$BC113,IF(AND(積算水温計算!AQ113=FALSE,積算水温計算!AQ113="餌付け"),"",IF(ISNUMBER(AQ18)=TRUE,AQ18*$L113,"")),IF(AND(積算水温計算!AQ113=FALSE,積算水温計算!AQ113="餌付け"),"",IF(ISNUMBER(AQ18)=TRUE,AQ18*$L113*$W113,""))))</f>
        <v/>
      </c>
      <c r="AR113" s="184" t="str">
        <f>IF($U113="",IF(AND(積算水温計算!AR113=FALSE,積算水温計算!AR113="餌付け"),"",IF(ISNUMBER(AR18)=TRUE,AR18*$L113,"")),IF(AR$6&lt;$BC113,IF(AND(積算水温計算!AR113=FALSE,積算水温計算!AR113="餌付け"),"",IF(ISNUMBER(AR18)=TRUE,AR18*$L113,"")),IF(AND(積算水温計算!AR113=FALSE,積算水温計算!AR113="餌付け"),"",IF(ISNUMBER(AR18)=TRUE,AR18*$L113*$W113,""))))</f>
        <v/>
      </c>
      <c r="AS113" s="182" t="str">
        <f>IF($U113="",IF(AND(積算水温計算!AS113=FALSE,積算水温計算!AS113="餌付け"),"",IF(ISNUMBER(AS18)=TRUE,AS18*$L113,"")),IF(AS$6&lt;$BC113,IF(AND(積算水温計算!AS113=FALSE,積算水温計算!AS113="餌付け"),"",IF(ISNUMBER(AS18)=TRUE,AS18*$L113,"")),IF(AND(積算水温計算!AS113=FALSE,積算水温計算!AS113="餌付け"),"",IF(ISNUMBER(AS18)=TRUE,AS18*$L113*$W113,""))))</f>
        <v/>
      </c>
      <c r="AT113" s="182" t="str">
        <f>IF($U113="",IF(AND(積算水温計算!AT113=FALSE,積算水温計算!AT113="餌付け"),"",IF(ISNUMBER(AT18)=TRUE,AT18*$L113,"")),IF(AT$6&lt;$BC113,IF(AND(積算水温計算!AT113=FALSE,積算水温計算!AT113="餌付け"),"",IF(ISNUMBER(AT18)=TRUE,AT18*$L113,"")),IF(AND(積算水温計算!AT113=FALSE,積算水温計算!AT113="餌付け"),"",IF(ISNUMBER(AT18)=TRUE,AT18*$L113*$W113,""))))</f>
        <v/>
      </c>
      <c r="AU113" s="182" t="str">
        <f>IF($U113="",IF(AND(積算水温計算!AU113=FALSE,積算水温計算!AU113="餌付け"),"",IF(ISNUMBER(AU18)=TRUE,AU18*$L113,"")),IF(AU$6&lt;$BC113,IF(AND(積算水温計算!AU113=FALSE,積算水温計算!AU113="餌付け"),"",IF(ISNUMBER(AU18)=TRUE,AU18*$L113,"")),IF(AND(積算水温計算!AU113=FALSE,積算水温計算!AU113="餌付け"),"",IF(ISNUMBER(AU18)=TRUE,AU18*$L113*$W113,""))))</f>
        <v/>
      </c>
      <c r="AV113" s="182" t="str">
        <f>IF($U113="",IF(AND(積算水温計算!AV113=FALSE,積算水温計算!AV113="餌付け"),"",IF(ISNUMBER(AV18)=TRUE,AV18*$L113,"")),IF(AV$6&lt;$BC113,IF(AND(積算水温計算!AV113=FALSE,積算水温計算!AV113="餌付け"),"",IF(ISNUMBER(AV18)=TRUE,AV18*$L113,"")),IF(AND(積算水温計算!AV113=FALSE,積算水温計算!AV113="餌付け"),"",IF(ISNUMBER(AV18)=TRUE,AV18*$L113*$W113,""))))</f>
        <v/>
      </c>
      <c r="AW113" s="185" t="str">
        <f>IF($U113="",IF(AND(積算水温計算!AW113=FALSE,積算水温計算!AW113="餌付け"),"",IF(ISNUMBER(AW18)=TRUE,AW18*$L113,"")),IF(AW$6&lt;$BC113,IF(AND(積算水温計算!AW113=FALSE,積算水温計算!AW113="餌付け"),"",IF(ISNUMBER(AW18)=TRUE,AW18*$L113,"")),IF(AND(積算水温計算!AW113=FALSE,積算水温計算!AW113="餌付け"),"",IF(ISNUMBER(AW18)=TRUE,AW18*$L113*$W113,""))))</f>
        <v/>
      </c>
      <c r="AX113" s="186" t="str">
        <f>IF($U113="",IF(AND(積算水温計算!AX113=FALSE,積算水温計算!AX113="餌付け"),"",IF(ISNUMBER(AX18)=TRUE,AX18*$L113,"")),IF(AX$6&lt;$BC113,IF(AND(積算水温計算!AX113=FALSE,積算水温計算!AX113="餌付け"),"",IF(ISNUMBER(AX18)=TRUE,AX18*$L113,"")),IF(AND(積算水温計算!AX113=FALSE,積算水温計算!AX113="餌付け"),"",IF(ISNUMBER(AX18)=TRUE,AX18*$L113*$W113,""))))</f>
        <v/>
      </c>
      <c r="AY113" s="182" t="str">
        <f>IF($U113="",IF(AND(積算水温計算!AY113=FALSE,積算水温計算!AY113="餌付け"),"",IF(ISNUMBER(AY18)=TRUE,AY18*$L113,"")),IF(AY$6&lt;$BC113,IF(AND(積算水温計算!AY113=FALSE,積算水温計算!AY113="餌付け"),"",IF(ISNUMBER(AY18)=TRUE,AY18*$L113,"")),IF(AND(積算水温計算!AY113=FALSE,積算水温計算!AY113="餌付け"),"",IF(ISNUMBER(AY18)=TRUE,AY18*$L113*$W113,""))))</f>
        <v/>
      </c>
      <c r="AZ113" s="170" t="str">
        <f t="shared" si="12"/>
        <v/>
      </c>
      <c r="BA113" s="170" t="str">
        <f t="shared" si="13"/>
        <v/>
      </c>
      <c r="BB113" s="170" t="str">
        <f t="shared" si="14"/>
        <v/>
      </c>
      <c r="BC113" s="170" t="str">
        <f t="shared" si="15"/>
        <v/>
      </c>
      <c r="BE113" s="169"/>
      <c r="BF113" s="169"/>
    </row>
    <row r="114" spans="1:58" x14ac:dyDescent="0.4">
      <c r="A114" s="171" t="str">
        <f>IF(●入力フォーム!A19="","",●入力フォーム!A19)</f>
        <v/>
      </c>
      <c r="B114" s="197" t="str">
        <f>IF(●入力フォーム!B19="","",●入力フォーム!B19)</f>
        <v/>
      </c>
      <c r="C114" s="198" t="str">
        <f>IF(●入力フォーム!C19="","",●入力フォーム!C19)</f>
        <v/>
      </c>
      <c r="D114" s="198" t="str">
        <f>IF(●入力フォーム!D19="","",●入力フォーム!D19)</f>
        <v/>
      </c>
      <c r="E114" s="199" t="str">
        <f>IF(●入力フォーム!E19="","",●入力フォーム!E19)</f>
        <v/>
      </c>
      <c r="F114" s="198" t="str">
        <f>IF(●入力フォーム!F19="","",●入力フォーム!F19)</f>
        <v/>
      </c>
      <c r="G114" s="200" t="str">
        <f>IF(●入力フォーム!G19="","",●入力フォーム!G19)</f>
        <v/>
      </c>
      <c r="H114" s="200" t="str">
        <f>IF(●入力フォーム!H19="","",●入力フォーム!H19)</f>
        <v/>
      </c>
      <c r="I114" s="200" t="str">
        <f>IF(●入力フォーム!I19="","",●入力フォーム!I19)</f>
        <v/>
      </c>
      <c r="J114" s="171" t="str">
        <f>IF(●入力フォーム!J19="","",●入力フォーム!J19)</f>
        <v/>
      </c>
      <c r="K114" s="171" t="str">
        <f>IF(●入力フォーム!K19="","",●入力フォーム!K19)</f>
        <v/>
      </c>
      <c r="L114" s="170" t="str">
        <f>IF(●入力フォーム!L19="","",●入力フォーム!L19)</f>
        <v/>
      </c>
      <c r="M114" s="170">
        <f>IF(●入力フォーム!M19="","",●入力フォーム!M19)</f>
        <v>960</v>
      </c>
      <c r="N114" s="201">
        <f>IF(●入力フォーム!N19="","",●入力フォーム!N19)</f>
        <v>0.4</v>
      </c>
      <c r="O114" s="201">
        <f>IF(●入力フォーム!O19="","",●入力フォーム!O19)</f>
        <v>1.3</v>
      </c>
      <c r="P114" s="201">
        <f>IF(●入力フォーム!P19="","",●入力フォーム!P19)</f>
        <v>1</v>
      </c>
      <c r="Q114" s="202" t="str">
        <f>IF(●入力フォーム!Q19="","",●入力フォーム!Q19)</f>
        <v/>
      </c>
      <c r="R114" s="170" t="str">
        <f>IF(●入力フォーム!R19="","",●入力フォーム!R19)</f>
        <v/>
      </c>
      <c r="S114" s="171" t="str">
        <f>IF(●入力フォーム!S19="","",●入力フォーム!S19)</f>
        <v/>
      </c>
      <c r="T114" s="170" t="str">
        <f>IF(●入力フォーム!T19="","",●入力フォーム!T19)</f>
        <v/>
      </c>
      <c r="U114" s="171" t="str">
        <f>IF(●入力フォーム!U19="","",●入力フォーム!U19)</f>
        <v/>
      </c>
      <c r="V114" s="201" t="str">
        <f t="shared" si="11"/>
        <v/>
      </c>
      <c r="W114" s="170" t="str">
        <f>IF(●入力フォーム!W19="","",●入力フォーム!W19)</f>
        <v/>
      </c>
      <c r="X114" s="182"/>
      <c r="Y114" s="182" t="str">
        <f>IF($U114="",IF(AND(積算水温計算!Y114=FALSE,積算水温計算!Y114="餌付け"),"",IF(ISNUMBER(Y19)=TRUE,Y19*$L114,"")),IF(Y$6&lt;$BC114,IF(AND(積算水温計算!Y114=FALSE,積算水温計算!Y114="餌付け"),"",IF(ISNUMBER(Y19)=TRUE,Y19*$L114,"")),IF(AND(積算水温計算!Y114=FALSE,積算水温計算!Y114="餌付け"),"",IF(ISNUMBER(Y19)=TRUE,Y19*$L114*$W114,""))))</f>
        <v/>
      </c>
      <c r="Z114" s="182" t="str">
        <f>IF($U114="",IF(AND(積算水温計算!Z114=FALSE,積算水温計算!Z114="餌付け"),"",IF(ISNUMBER(Z19)=TRUE,Z19*$L114,"")),IF(Z$6&lt;$BC114,IF(AND(積算水温計算!Z114=FALSE,積算水温計算!Z114="餌付け"),"",IF(ISNUMBER(Z19)=TRUE,Z19*$L114,"")),IF(AND(積算水温計算!Z114=FALSE,積算水温計算!Z114="餌付け"),"",IF(ISNUMBER(Z19)=TRUE,Z19*$L114*$W114,""))))</f>
        <v/>
      </c>
      <c r="AA114" s="182" t="str">
        <f>IF($U114="",IF(AND(積算水温計算!AA114=FALSE,積算水温計算!AA114="餌付け"),"",IF(ISNUMBER(AA19)=TRUE,AA19*$L114,"")),IF(AA$6&lt;$BC114,IF(AND(積算水温計算!AA114=FALSE,積算水温計算!AA114="餌付け"),"",IF(ISNUMBER(AA19)=TRUE,AA19*$L114,"")),IF(AND(積算水温計算!AA114=FALSE,積算水温計算!AA114="餌付け"),"",IF(ISNUMBER(AA19)=TRUE,AA19*$L114*$W114,""))))</f>
        <v/>
      </c>
      <c r="AB114" s="182" t="str">
        <f>IF($U114="",IF(AND(積算水温計算!AB114=FALSE,積算水温計算!AB114="餌付け"),"",IF(ISNUMBER(AB19)=TRUE,AB19*$L114,"")),IF(AB$6&lt;$BC114,IF(AND(積算水温計算!AB114=FALSE,積算水温計算!AB114="餌付け"),"",IF(ISNUMBER(AB19)=TRUE,AB19*$L114,"")),IF(AND(積算水温計算!AB114=FALSE,積算水温計算!AB114="餌付け"),"",IF(ISNUMBER(AB19)=TRUE,AB19*$L114*$W114,""))))</f>
        <v/>
      </c>
      <c r="AC114" s="182" t="str">
        <f>IF($U114="",IF(AND(積算水温計算!AC114=FALSE,積算水温計算!AC114="餌付け"),"",IF(ISNUMBER(AC19)=TRUE,AC19*$L114,"")),IF(AC$6&lt;$BC114,IF(AND(積算水温計算!AC114=FALSE,積算水温計算!AC114="餌付け"),"",IF(ISNUMBER(AC19)=TRUE,AC19*$L114,"")),IF(AND(積算水温計算!AC114=FALSE,積算水温計算!AC114="餌付け"),"",IF(ISNUMBER(AC19)=TRUE,AC19*$L114*$W114,""))))</f>
        <v/>
      </c>
      <c r="AD114" s="182" t="str">
        <f>IF($U114="",IF(AND(積算水温計算!AD114=FALSE,積算水温計算!AD114="餌付け"),"",IF(ISNUMBER(AD19)=TRUE,AD19*$L114,"")),IF(AD$6&lt;$BC114,IF(AND(積算水温計算!AD114=FALSE,積算水温計算!AD114="餌付け"),"",IF(ISNUMBER(AD19)=TRUE,AD19*$L114,"")),IF(AND(積算水温計算!AD114=FALSE,積算水温計算!AD114="餌付け"),"",IF(ISNUMBER(AD19)=TRUE,AD19*$L114*$W114,""))))</f>
        <v/>
      </c>
      <c r="AE114" s="182" t="str">
        <f>IF($U114="",IF(AND(積算水温計算!AE114=FALSE,積算水温計算!AE114="餌付け"),"",IF(ISNUMBER(AE19)=TRUE,AE19*$L114,"")),IF(AE$6&lt;$BC114,IF(AND(積算水温計算!AE114=FALSE,積算水温計算!AE114="餌付け"),"",IF(ISNUMBER(AE19)=TRUE,AE19*$L114,"")),IF(AND(積算水温計算!AE114=FALSE,積算水温計算!AE114="餌付け"),"",IF(ISNUMBER(AE19)=TRUE,AE19*$L114*$W114,""))))</f>
        <v/>
      </c>
      <c r="AF114" s="182" t="str">
        <f>IF($U114="",IF(AND(積算水温計算!AF114=FALSE,積算水温計算!AF114="餌付け"),"",IF(ISNUMBER(AF19)=TRUE,AF19*$L114,"")),IF(AF$6&lt;$BC114,IF(AND(積算水温計算!AF114=FALSE,積算水温計算!AF114="餌付け"),"",IF(ISNUMBER(AF19)=TRUE,AF19*$L114,"")),IF(AND(積算水温計算!AF114=FALSE,積算水温計算!AF114="餌付け"),"",IF(ISNUMBER(AF19)=TRUE,AF19*$L114*$W114,""))))</f>
        <v/>
      </c>
      <c r="AG114" s="182" t="str">
        <f>IF($U114="",IF(AND(積算水温計算!AG114=FALSE,積算水温計算!AG114="餌付け"),"",IF(ISNUMBER(AG19)=TRUE,AG19*$L114,"")),IF(AG$6&lt;$BC114,IF(AND(積算水温計算!AG114=FALSE,積算水温計算!AG114="餌付け"),"",IF(ISNUMBER(AG19)=TRUE,AG19*$L114,"")),IF(AND(積算水温計算!AG114=FALSE,積算水温計算!AG114="餌付け"),"",IF(ISNUMBER(AG19)=TRUE,AG19*$L114*$W114,""))))</f>
        <v/>
      </c>
      <c r="AH114" s="182" t="str">
        <f>IF($U114="",IF(AND(積算水温計算!AH114=FALSE,積算水温計算!AH114="餌付け"),"",IF(ISNUMBER(AH19)=TRUE,AH19*$L114,"")),IF(AH$6&lt;$BC114,IF(AND(積算水温計算!AH114=FALSE,積算水温計算!AH114="餌付け"),"",IF(ISNUMBER(AH19)=TRUE,AH19*$L114,"")),IF(AND(積算水温計算!AH114=FALSE,積算水温計算!AH114="餌付け"),"",IF(ISNUMBER(AH19)=TRUE,AH19*$L114*$W114,""))))</f>
        <v/>
      </c>
      <c r="AI114" s="182" t="str">
        <f>IF($U114="",IF(AND(積算水温計算!AI114=FALSE,積算水温計算!AI114="餌付け"),"",IF(ISNUMBER(AI19)=TRUE,AI19*$L114,"")),IF(AI$6&lt;$BC114,IF(AND(積算水温計算!AI114=FALSE,積算水温計算!AI114="餌付け"),"",IF(ISNUMBER(AI19)=TRUE,AI19*$L114,"")),IF(AND(積算水温計算!AI114=FALSE,積算水温計算!AI114="餌付け"),"",IF(ISNUMBER(AI19)=TRUE,AI19*$L114*$W114,""))))</f>
        <v/>
      </c>
      <c r="AJ114" s="182" t="str">
        <f>IF($U114="",IF(AND(積算水温計算!AJ114=FALSE,積算水温計算!AJ114="餌付け"),"",IF(ISNUMBER(AJ19)=TRUE,AJ19*$L114,"")),IF(AJ$6&lt;$BC114,IF(AND(積算水温計算!AJ114=FALSE,積算水温計算!AJ114="餌付け"),"",IF(ISNUMBER(AJ19)=TRUE,AJ19*$L114,"")),IF(AND(積算水温計算!AJ114=FALSE,積算水温計算!AJ114="餌付け"),"",IF(ISNUMBER(AJ19)=TRUE,AJ19*$L114*$W114,""))))</f>
        <v/>
      </c>
      <c r="AK114" s="182" t="str">
        <f>IF($U114="",IF(AND(積算水温計算!AK114=FALSE,積算水温計算!AK114="餌付け"),"",IF(ISNUMBER(AK19)=TRUE,AK19*$L114,"")),IF(AK$6&lt;$BC114,IF(AND(積算水温計算!AK114=FALSE,積算水温計算!AK114="餌付け"),"",IF(ISNUMBER(AK19)=TRUE,AK19*$L114,"")),IF(AND(積算水温計算!AK114=FALSE,積算水温計算!AK114="餌付け"),"",IF(ISNUMBER(AK19)=TRUE,AK19*$L114*$W114,""))))</f>
        <v/>
      </c>
      <c r="AL114" s="182" t="str">
        <f>IF($U114="",IF(AND(積算水温計算!AL114=FALSE,積算水温計算!AL114="餌付け"),"",IF(ISNUMBER(AL19)=TRUE,AL19*$L114,"")),IF(AL$6&lt;$BC114,IF(AND(積算水温計算!AL114=FALSE,積算水温計算!AL114="餌付け"),"",IF(ISNUMBER(AL19)=TRUE,AL19*$L114,"")),IF(AND(積算水温計算!AL114=FALSE,積算水温計算!AL114="餌付け"),"",IF(ISNUMBER(AL19)=TRUE,AL19*$L114*$W114,""))))</f>
        <v/>
      </c>
      <c r="AM114" s="182" t="str">
        <f>IF($U114="",IF(AND(積算水温計算!AM114=FALSE,積算水温計算!AM114="餌付け"),"",IF(ISNUMBER(AM19)=TRUE,AM19*$L114,"")),IF(AM$6&lt;$BC114,IF(AND(積算水温計算!AM114=FALSE,積算水温計算!AM114="餌付け"),"",IF(ISNUMBER(AM19)=TRUE,AM19*$L114,"")),IF(AND(積算水温計算!AM114=FALSE,積算水温計算!AM114="餌付け"),"",IF(ISNUMBER(AM19)=TRUE,AM19*$L114*$W114,""))))</f>
        <v/>
      </c>
      <c r="AN114" s="182" t="str">
        <f>IF($U114="",IF(AND(積算水温計算!AN114=FALSE,積算水温計算!AN114="餌付け"),"",IF(ISNUMBER(AN19)=TRUE,AN19*$L114,"")),IF(AN$6&lt;$BC114,IF(AND(積算水温計算!AN114=FALSE,積算水温計算!AN114="餌付け"),"",IF(ISNUMBER(AN19)=TRUE,AN19*$L114,"")),IF(AND(積算水温計算!AN114=FALSE,積算水温計算!AN114="餌付け"),"",IF(ISNUMBER(AN19)=TRUE,AN19*$L114*$W114,""))))</f>
        <v/>
      </c>
      <c r="AO114" s="182" t="str">
        <f>IF($U114="",IF(AND(積算水温計算!AO114=FALSE,積算水温計算!AO114="餌付け"),"",IF(ISNUMBER(AO19)=TRUE,AO19*$L114,"")),IF(AO$6&lt;$BC114,IF(AND(積算水温計算!AO114=FALSE,積算水温計算!AO114="餌付け"),"",IF(ISNUMBER(AO19)=TRUE,AO19*$L114,"")),IF(AND(積算水温計算!AO114=FALSE,積算水温計算!AO114="餌付け"),"",IF(ISNUMBER(AO19)=TRUE,AO19*$L114*$W114,""))))</f>
        <v/>
      </c>
      <c r="AP114" s="182" t="str">
        <f>IF($U114="",IF(AND(積算水温計算!AP114=FALSE,積算水温計算!AP114="餌付け"),"",IF(ISNUMBER(AP19)=TRUE,AP19*$L114,"")),IF(AP$6&lt;$BC114,IF(AND(積算水温計算!AP114=FALSE,積算水温計算!AP114="餌付け"),"",IF(ISNUMBER(AP19)=TRUE,AP19*$L114,"")),IF(AND(積算水温計算!AP114=FALSE,積算水温計算!AP114="餌付け"),"",IF(ISNUMBER(AP19)=TRUE,AP19*$L114*$W114,""))))</f>
        <v/>
      </c>
      <c r="AQ114" s="183" t="str">
        <f>IF($U114="",IF(AND(積算水温計算!AQ114=FALSE,積算水温計算!AQ114="餌付け"),"",IF(ISNUMBER(AQ19)=TRUE,AQ19*$L114,"")),IF(AQ$6&lt;$BC114,IF(AND(積算水温計算!AQ114=FALSE,積算水温計算!AQ114="餌付け"),"",IF(ISNUMBER(AQ19)=TRUE,AQ19*$L114,"")),IF(AND(積算水温計算!AQ114=FALSE,積算水温計算!AQ114="餌付け"),"",IF(ISNUMBER(AQ19)=TRUE,AQ19*$L114*$W114,""))))</f>
        <v/>
      </c>
      <c r="AR114" s="184" t="str">
        <f>IF($U114="",IF(AND(積算水温計算!AR114=FALSE,積算水温計算!AR114="餌付け"),"",IF(ISNUMBER(AR19)=TRUE,AR19*$L114,"")),IF(AR$6&lt;$BC114,IF(AND(積算水温計算!AR114=FALSE,積算水温計算!AR114="餌付け"),"",IF(ISNUMBER(AR19)=TRUE,AR19*$L114,"")),IF(AND(積算水温計算!AR114=FALSE,積算水温計算!AR114="餌付け"),"",IF(ISNUMBER(AR19)=TRUE,AR19*$L114*$W114,""))))</f>
        <v/>
      </c>
      <c r="AS114" s="182" t="str">
        <f>IF($U114="",IF(AND(積算水温計算!AS114=FALSE,積算水温計算!AS114="餌付け"),"",IF(ISNUMBER(AS19)=TRUE,AS19*$L114,"")),IF(AS$6&lt;$BC114,IF(AND(積算水温計算!AS114=FALSE,積算水温計算!AS114="餌付け"),"",IF(ISNUMBER(AS19)=TRUE,AS19*$L114,"")),IF(AND(積算水温計算!AS114=FALSE,積算水温計算!AS114="餌付け"),"",IF(ISNUMBER(AS19)=TRUE,AS19*$L114*$W114,""))))</f>
        <v/>
      </c>
      <c r="AT114" s="182" t="str">
        <f>IF($U114="",IF(AND(積算水温計算!AT114=FALSE,積算水温計算!AT114="餌付け"),"",IF(ISNUMBER(AT19)=TRUE,AT19*$L114,"")),IF(AT$6&lt;$BC114,IF(AND(積算水温計算!AT114=FALSE,積算水温計算!AT114="餌付け"),"",IF(ISNUMBER(AT19)=TRUE,AT19*$L114,"")),IF(AND(積算水温計算!AT114=FALSE,積算水温計算!AT114="餌付け"),"",IF(ISNUMBER(AT19)=TRUE,AT19*$L114*$W114,""))))</f>
        <v/>
      </c>
      <c r="AU114" s="182" t="str">
        <f>IF($U114="",IF(AND(積算水温計算!AU114=FALSE,積算水温計算!AU114="餌付け"),"",IF(ISNUMBER(AU19)=TRUE,AU19*$L114,"")),IF(AU$6&lt;$BC114,IF(AND(積算水温計算!AU114=FALSE,積算水温計算!AU114="餌付け"),"",IF(ISNUMBER(AU19)=TRUE,AU19*$L114,"")),IF(AND(積算水温計算!AU114=FALSE,積算水温計算!AU114="餌付け"),"",IF(ISNUMBER(AU19)=TRUE,AU19*$L114*$W114,""))))</f>
        <v/>
      </c>
      <c r="AV114" s="182" t="str">
        <f>IF($U114="",IF(AND(積算水温計算!AV114=FALSE,積算水温計算!AV114="餌付け"),"",IF(ISNUMBER(AV19)=TRUE,AV19*$L114,"")),IF(AV$6&lt;$BC114,IF(AND(積算水温計算!AV114=FALSE,積算水温計算!AV114="餌付け"),"",IF(ISNUMBER(AV19)=TRUE,AV19*$L114,"")),IF(AND(積算水温計算!AV114=FALSE,積算水温計算!AV114="餌付け"),"",IF(ISNUMBER(AV19)=TRUE,AV19*$L114*$W114,""))))</f>
        <v/>
      </c>
      <c r="AW114" s="185" t="str">
        <f>IF($U114="",IF(AND(積算水温計算!AW114=FALSE,積算水温計算!AW114="餌付け"),"",IF(ISNUMBER(AW19)=TRUE,AW19*$L114,"")),IF(AW$6&lt;$BC114,IF(AND(積算水温計算!AW114=FALSE,積算水温計算!AW114="餌付け"),"",IF(ISNUMBER(AW19)=TRUE,AW19*$L114,"")),IF(AND(積算水温計算!AW114=FALSE,積算水温計算!AW114="餌付け"),"",IF(ISNUMBER(AW19)=TRUE,AW19*$L114*$W114,""))))</f>
        <v/>
      </c>
      <c r="AX114" s="186" t="str">
        <f>IF($U114="",IF(AND(積算水温計算!AX114=FALSE,積算水温計算!AX114="餌付け"),"",IF(ISNUMBER(AX19)=TRUE,AX19*$L114,"")),IF(AX$6&lt;$BC114,IF(AND(積算水温計算!AX114=FALSE,積算水温計算!AX114="餌付け"),"",IF(ISNUMBER(AX19)=TRUE,AX19*$L114,"")),IF(AND(積算水温計算!AX114=FALSE,積算水温計算!AX114="餌付け"),"",IF(ISNUMBER(AX19)=TRUE,AX19*$L114*$W114,""))))</f>
        <v/>
      </c>
      <c r="AY114" s="182" t="str">
        <f>IF($U114="",IF(AND(積算水温計算!AY114=FALSE,積算水温計算!AY114="餌付け"),"",IF(ISNUMBER(AY19)=TRUE,AY19*$L114,"")),IF(AY$6&lt;$BC114,IF(AND(積算水温計算!AY114=FALSE,積算水温計算!AY114="餌付け"),"",IF(ISNUMBER(AY19)=TRUE,AY19*$L114,"")),IF(AND(積算水温計算!AY114=FALSE,積算水温計算!AY114="餌付け"),"",IF(ISNUMBER(AY19)=TRUE,AY19*$L114*$W114,""))))</f>
        <v/>
      </c>
      <c r="AZ114" s="170" t="str">
        <f t="shared" si="12"/>
        <v/>
      </c>
      <c r="BA114" s="170" t="str">
        <f t="shared" si="13"/>
        <v/>
      </c>
      <c r="BB114" s="170" t="str">
        <f t="shared" si="14"/>
        <v/>
      </c>
      <c r="BC114" s="170" t="str">
        <f t="shared" si="15"/>
        <v/>
      </c>
      <c r="BE114" s="169"/>
      <c r="BF114" s="169"/>
    </row>
    <row r="115" spans="1:58" x14ac:dyDescent="0.4">
      <c r="A115" s="171" t="str">
        <f>IF(●入力フォーム!A20="","",●入力フォーム!A20)</f>
        <v/>
      </c>
      <c r="B115" s="197" t="str">
        <f>IF(●入力フォーム!B20="","",●入力フォーム!B20)</f>
        <v/>
      </c>
      <c r="C115" s="198" t="str">
        <f>IF(●入力フォーム!C20="","",●入力フォーム!C20)</f>
        <v/>
      </c>
      <c r="D115" s="198" t="str">
        <f>IF(●入力フォーム!D20="","",●入力フォーム!D20)</f>
        <v/>
      </c>
      <c r="E115" s="199" t="str">
        <f>IF(●入力フォーム!E20="","",●入力フォーム!E20)</f>
        <v/>
      </c>
      <c r="F115" s="198" t="str">
        <f>IF(●入力フォーム!F20="","",●入力フォーム!F20)</f>
        <v/>
      </c>
      <c r="G115" s="200" t="str">
        <f>IF(●入力フォーム!G20="","",●入力フォーム!G20)</f>
        <v/>
      </c>
      <c r="H115" s="200" t="str">
        <f>IF(●入力フォーム!H20="","",●入力フォーム!H20)</f>
        <v/>
      </c>
      <c r="I115" s="200" t="str">
        <f>IF(●入力フォーム!I20="","",●入力フォーム!I20)</f>
        <v/>
      </c>
      <c r="J115" s="171" t="str">
        <f>IF(●入力フォーム!J20="","",●入力フォーム!J20)</f>
        <v/>
      </c>
      <c r="K115" s="171" t="str">
        <f>IF(●入力フォーム!K20="","",●入力フォーム!K20)</f>
        <v/>
      </c>
      <c r="L115" s="170" t="str">
        <f>IF(●入力フォーム!L20="","",●入力フォーム!L20)</f>
        <v/>
      </c>
      <c r="M115" s="170">
        <f>IF(●入力フォーム!M20="","",●入力フォーム!M20)</f>
        <v>960</v>
      </c>
      <c r="N115" s="201">
        <f>IF(●入力フォーム!N20="","",●入力フォーム!N20)</f>
        <v>0.4</v>
      </c>
      <c r="O115" s="201">
        <f>IF(●入力フォーム!O20="","",●入力フォーム!O20)</f>
        <v>1.3</v>
      </c>
      <c r="P115" s="201">
        <f>IF(●入力フォーム!P20="","",●入力フォーム!P20)</f>
        <v>1</v>
      </c>
      <c r="Q115" s="202" t="str">
        <f>IF(●入力フォーム!Q20="","",●入力フォーム!Q20)</f>
        <v/>
      </c>
      <c r="R115" s="170" t="str">
        <f>IF(●入力フォーム!R20="","",●入力フォーム!R20)</f>
        <v/>
      </c>
      <c r="S115" s="171" t="str">
        <f>IF(●入力フォーム!S20="","",●入力フォーム!S20)</f>
        <v/>
      </c>
      <c r="T115" s="170" t="str">
        <f>IF(●入力フォーム!T20="","",●入力フォーム!T20)</f>
        <v/>
      </c>
      <c r="U115" s="171" t="str">
        <f>IF(●入力フォーム!U20="","",●入力フォーム!U20)</f>
        <v/>
      </c>
      <c r="V115" s="201" t="str">
        <f t="shared" si="11"/>
        <v/>
      </c>
      <c r="W115" s="170" t="str">
        <f>IF(●入力フォーム!W20="","",●入力フォーム!W20)</f>
        <v/>
      </c>
      <c r="X115" s="182"/>
      <c r="Y115" s="182" t="str">
        <f>IF($U115="",IF(AND(積算水温計算!Y115=FALSE,積算水温計算!Y115="餌付け"),"",IF(ISNUMBER(Y20)=TRUE,Y20*$L115,"")),IF(Y$6&lt;$BC115,IF(AND(積算水温計算!Y115=FALSE,積算水温計算!Y115="餌付け"),"",IF(ISNUMBER(Y20)=TRUE,Y20*$L115,"")),IF(AND(積算水温計算!Y115=FALSE,積算水温計算!Y115="餌付け"),"",IF(ISNUMBER(Y20)=TRUE,Y20*$L115*$W115,""))))</f>
        <v/>
      </c>
      <c r="Z115" s="182" t="str">
        <f>IF($U115="",IF(AND(積算水温計算!Z115=FALSE,積算水温計算!Z115="餌付け"),"",IF(ISNUMBER(Z20)=TRUE,Z20*$L115,"")),IF(Z$6&lt;$BC115,IF(AND(積算水温計算!Z115=FALSE,積算水温計算!Z115="餌付け"),"",IF(ISNUMBER(Z20)=TRUE,Z20*$L115,"")),IF(AND(積算水温計算!Z115=FALSE,積算水温計算!Z115="餌付け"),"",IF(ISNUMBER(Z20)=TRUE,Z20*$L115*$W115,""))))</f>
        <v/>
      </c>
      <c r="AA115" s="182" t="str">
        <f>IF($U115="",IF(AND(積算水温計算!AA115=FALSE,積算水温計算!AA115="餌付け"),"",IF(ISNUMBER(AA20)=TRUE,AA20*$L115,"")),IF(AA$6&lt;$BC115,IF(AND(積算水温計算!AA115=FALSE,積算水温計算!AA115="餌付け"),"",IF(ISNUMBER(AA20)=TRUE,AA20*$L115,"")),IF(AND(積算水温計算!AA115=FALSE,積算水温計算!AA115="餌付け"),"",IF(ISNUMBER(AA20)=TRUE,AA20*$L115*$W115,""))))</f>
        <v/>
      </c>
      <c r="AB115" s="182" t="str">
        <f>IF($U115="",IF(AND(積算水温計算!AB115=FALSE,積算水温計算!AB115="餌付け"),"",IF(ISNUMBER(AB20)=TRUE,AB20*$L115,"")),IF(AB$6&lt;$BC115,IF(AND(積算水温計算!AB115=FALSE,積算水温計算!AB115="餌付け"),"",IF(ISNUMBER(AB20)=TRUE,AB20*$L115,"")),IF(AND(積算水温計算!AB115=FALSE,積算水温計算!AB115="餌付け"),"",IF(ISNUMBER(AB20)=TRUE,AB20*$L115*$W115,""))))</f>
        <v/>
      </c>
      <c r="AC115" s="182" t="str">
        <f>IF($U115="",IF(AND(積算水温計算!AC115=FALSE,積算水温計算!AC115="餌付け"),"",IF(ISNUMBER(AC20)=TRUE,AC20*$L115,"")),IF(AC$6&lt;$BC115,IF(AND(積算水温計算!AC115=FALSE,積算水温計算!AC115="餌付け"),"",IF(ISNUMBER(AC20)=TRUE,AC20*$L115,"")),IF(AND(積算水温計算!AC115=FALSE,積算水温計算!AC115="餌付け"),"",IF(ISNUMBER(AC20)=TRUE,AC20*$L115*$W115,""))))</f>
        <v/>
      </c>
      <c r="AD115" s="182" t="str">
        <f>IF($U115="",IF(AND(積算水温計算!AD115=FALSE,積算水温計算!AD115="餌付け"),"",IF(ISNUMBER(AD20)=TRUE,AD20*$L115,"")),IF(AD$6&lt;$BC115,IF(AND(積算水温計算!AD115=FALSE,積算水温計算!AD115="餌付け"),"",IF(ISNUMBER(AD20)=TRUE,AD20*$L115,"")),IF(AND(積算水温計算!AD115=FALSE,積算水温計算!AD115="餌付け"),"",IF(ISNUMBER(AD20)=TRUE,AD20*$L115*$W115,""))))</f>
        <v/>
      </c>
      <c r="AE115" s="182" t="str">
        <f>IF($U115="",IF(AND(積算水温計算!AE115=FALSE,積算水温計算!AE115="餌付け"),"",IF(ISNUMBER(AE20)=TRUE,AE20*$L115,"")),IF(AE$6&lt;$BC115,IF(AND(積算水温計算!AE115=FALSE,積算水温計算!AE115="餌付け"),"",IF(ISNUMBER(AE20)=TRUE,AE20*$L115,"")),IF(AND(積算水温計算!AE115=FALSE,積算水温計算!AE115="餌付け"),"",IF(ISNUMBER(AE20)=TRUE,AE20*$L115*$W115,""))))</f>
        <v/>
      </c>
      <c r="AF115" s="182" t="str">
        <f>IF($U115="",IF(AND(積算水温計算!AF115=FALSE,積算水温計算!AF115="餌付け"),"",IF(ISNUMBER(AF20)=TRUE,AF20*$L115,"")),IF(AF$6&lt;$BC115,IF(AND(積算水温計算!AF115=FALSE,積算水温計算!AF115="餌付け"),"",IF(ISNUMBER(AF20)=TRUE,AF20*$L115,"")),IF(AND(積算水温計算!AF115=FALSE,積算水温計算!AF115="餌付け"),"",IF(ISNUMBER(AF20)=TRUE,AF20*$L115*$W115,""))))</f>
        <v/>
      </c>
      <c r="AG115" s="182" t="str">
        <f>IF($U115="",IF(AND(積算水温計算!AG115=FALSE,積算水温計算!AG115="餌付け"),"",IF(ISNUMBER(AG20)=TRUE,AG20*$L115,"")),IF(AG$6&lt;$BC115,IF(AND(積算水温計算!AG115=FALSE,積算水温計算!AG115="餌付け"),"",IF(ISNUMBER(AG20)=TRUE,AG20*$L115,"")),IF(AND(積算水温計算!AG115=FALSE,積算水温計算!AG115="餌付け"),"",IF(ISNUMBER(AG20)=TRUE,AG20*$L115*$W115,""))))</f>
        <v/>
      </c>
      <c r="AH115" s="182" t="str">
        <f>IF($U115="",IF(AND(積算水温計算!AH115=FALSE,積算水温計算!AH115="餌付け"),"",IF(ISNUMBER(AH20)=TRUE,AH20*$L115,"")),IF(AH$6&lt;$BC115,IF(AND(積算水温計算!AH115=FALSE,積算水温計算!AH115="餌付け"),"",IF(ISNUMBER(AH20)=TRUE,AH20*$L115,"")),IF(AND(積算水温計算!AH115=FALSE,積算水温計算!AH115="餌付け"),"",IF(ISNUMBER(AH20)=TRUE,AH20*$L115*$W115,""))))</f>
        <v/>
      </c>
      <c r="AI115" s="182" t="str">
        <f>IF($U115="",IF(AND(積算水温計算!AI115=FALSE,積算水温計算!AI115="餌付け"),"",IF(ISNUMBER(AI20)=TRUE,AI20*$L115,"")),IF(AI$6&lt;$BC115,IF(AND(積算水温計算!AI115=FALSE,積算水温計算!AI115="餌付け"),"",IF(ISNUMBER(AI20)=TRUE,AI20*$L115,"")),IF(AND(積算水温計算!AI115=FALSE,積算水温計算!AI115="餌付け"),"",IF(ISNUMBER(AI20)=TRUE,AI20*$L115*$W115,""))))</f>
        <v/>
      </c>
      <c r="AJ115" s="182" t="str">
        <f>IF($U115="",IF(AND(積算水温計算!AJ115=FALSE,積算水温計算!AJ115="餌付け"),"",IF(ISNUMBER(AJ20)=TRUE,AJ20*$L115,"")),IF(AJ$6&lt;$BC115,IF(AND(積算水温計算!AJ115=FALSE,積算水温計算!AJ115="餌付け"),"",IF(ISNUMBER(AJ20)=TRUE,AJ20*$L115,"")),IF(AND(積算水温計算!AJ115=FALSE,積算水温計算!AJ115="餌付け"),"",IF(ISNUMBER(AJ20)=TRUE,AJ20*$L115*$W115,""))))</f>
        <v/>
      </c>
      <c r="AK115" s="182" t="str">
        <f>IF($U115="",IF(AND(積算水温計算!AK115=FALSE,積算水温計算!AK115="餌付け"),"",IF(ISNUMBER(AK20)=TRUE,AK20*$L115,"")),IF(AK$6&lt;$BC115,IF(AND(積算水温計算!AK115=FALSE,積算水温計算!AK115="餌付け"),"",IF(ISNUMBER(AK20)=TRUE,AK20*$L115,"")),IF(AND(積算水温計算!AK115=FALSE,積算水温計算!AK115="餌付け"),"",IF(ISNUMBER(AK20)=TRUE,AK20*$L115*$W115,""))))</f>
        <v/>
      </c>
      <c r="AL115" s="182" t="str">
        <f>IF($U115="",IF(AND(積算水温計算!AL115=FALSE,積算水温計算!AL115="餌付け"),"",IF(ISNUMBER(AL20)=TRUE,AL20*$L115,"")),IF(AL$6&lt;$BC115,IF(AND(積算水温計算!AL115=FALSE,積算水温計算!AL115="餌付け"),"",IF(ISNUMBER(AL20)=TRUE,AL20*$L115,"")),IF(AND(積算水温計算!AL115=FALSE,積算水温計算!AL115="餌付け"),"",IF(ISNUMBER(AL20)=TRUE,AL20*$L115*$W115,""))))</f>
        <v/>
      </c>
      <c r="AM115" s="182" t="str">
        <f>IF($U115="",IF(AND(積算水温計算!AM115=FALSE,積算水温計算!AM115="餌付け"),"",IF(ISNUMBER(AM20)=TRUE,AM20*$L115,"")),IF(AM$6&lt;$BC115,IF(AND(積算水温計算!AM115=FALSE,積算水温計算!AM115="餌付け"),"",IF(ISNUMBER(AM20)=TRUE,AM20*$L115,"")),IF(AND(積算水温計算!AM115=FALSE,積算水温計算!AM115="餌付け"),"",IF(ISNUMBER(AM20)=TRUE,AM20*$L115*$W115,""))))</f>
        <v/>
      </c>
      <c r="AN115" s="182" t="str">
        <f>IF($U115="",IF(AND(積算水温計算!AN115=FALSE,積算水温計算!AN115="餌付け"),"",IF(ISNUMBER(AN20)=TRUE,AN20*$L115,"")),IF(AN$6&lt;$BC115,IF(AND(積算水温計算!AN115=FALSE,積算水温計算!AN115="餌付け"),"",IF(ISNUMBER(AN20)=TRUE,AN20*$L115,"")),IF(AND(積算水温計算!AN115=FALSE,積算水温計算!AN115="餌付け"),"",IF(ISNUMBER(AN20)=TRUE,AN20*$L115*$W115,""))))</f>
        <v/>
      </c>
      <c r="AO115" s="182" t="str">
        <f>IF($U115="",IF(AND(積算水温計算!AO115=FALSE,積算水温計算!AO115="餌付け"),"",IF(ISNUMBER(AO20)=TRUE,AO20*$L115,"")),IF(AO$6&lt;$BC115,IF(AND(積算水温計算!AO115=FALSE,積算水温計算!AO115="餌付け"),"",IF(ISNUMBER(AO20)=TRUE,AO20*$L115,"")),IF(AND(積算水温計算!AO115=FALSE,積算水温計算!AO115="餌付け"),"",IF(ISNUMBER(AO20)=TRUE,AO20*$L115*$W115,""))))</f>
        <v/>
      </c>
      <c r="AP115" s="182" t="str">
        <f>IF($U115="",IF(AND(積算水温計算!AP115=FALSE,積算水温計算!AP115="餌付け"),"",IF(ISNUMBER(AP20)=TRUE,AP20*$L115,"")),IF(AP$6&lt;$BC115,IF(AND(積算水温計算!AP115=FALSE,積算水温計算!AP115="餌付け"),"",IF(ISNUMBER(AP20)=TRUE,AP20*$L115,"")),IF(AND(積算水温計算!AP115=FALSE,積算水温計算!AP115="餌付け"),"",IF(ISNUMBER(AP20)=TRUE,AP20*$L115*$W115,""))))</f>
        <v/>
      </c>
      <c r="AQ115" s="183" t="str">
        <f>IF($U115="",IF(AND(積算水温計算!AQ115=FALSE,積算水温計算!AQ115="餌付け"),"",IF(ISNUMBER(AQ20)=TRUE,AQ20*$L115,"")),IF(AQ$6&lt;$BC115,IF(AND(積算水温計算!AQ115=FALSE,積算水温計算!AQ115="餌付け"),"",IF(ISNUMBER(AQ20)=TRUE,AQ20*$L115,"")),IF(AND(積算水温計算!AQ115=FALSE,積算水温計算!AQ115="餌付け"),"",IF(ISNUMBER(AQ20)=TRUE,AQ20*$L115*$W115,""))))</f>
        <v/>
      </c>
      <c r="AR115" s="184" t="str">
        <f>IF($U115="",IF(AND(積算水温計算!AR115=FALSE,積算水温計算!AR115="餌付け"),"",IF(ISNUMBER(AR20)=TRUE,AR20*$L115,"")),IF(AR$6&lt;$BC115,IF(AND(積算水温計算!AR115=FALSE,積算水温計算!AR115="餌付け"),"",IF(ISNUMBER(AR20)=TRUE,AR20*$L115,"")),IF(AND(積算水温計算!AR115=FALSE,積算水温計算!AR115="餌付け"),"",IF(ISNUMBER(AR20)=TRUE,AR20*$L115*$W115,""))))</f>
        <v/>
      </c>
      <c r="AS115" s="182" t="str">
        <f>IF($U115="",IF(AND(積算水温計算!AS115=FALSE,積算水温計算!AS115="餌付け"),"",IF(ISNUMBER(AS20)=TRUE,AS20*$L115,"")),IF(AS$6&lt;$BC115,IF(AND(積算水温計算!AS115=FALSE,積算水温計算!AS115="餌付け"),"",IF(ISNUMBER(AS20)=TRUE,AS20*$L115,"")),IF(AND(積算水温計算!AS115=FALSE,積算水温計算!AS115="餌付け"),"",IF(ISNUMBER(AS20)=TRUE,AS20*$L115*$W115,""))))</f>
        <v/>
      </c>
      <c r="AT115" s="182" t="str">
        <f>IF($U115="",IF(AND(積算水温計算!AT115=FALSE,積算水温計算!AT115="餌付け"),"",IF(ISNUMBER(AT20)=TRUE,AT20*$L115,"")),IF(AT$6&lt;$BC115,IF(AND(積算水温計算!AT115=FALSE,積算水温計算!AT115="餌付け"),"",IF(ISNUMBER(AT20)=TRUE,AT20*$L115,"")),IF(AND(積算水温計算!AT115=FALSE,積算水温計算!AT115="餌付け"),"",IF(ISNUMBER(AT20)=TRUE,AT20*$L115*$W115,""))))</f>
        <v/>
      </c>
      <c r="AU115" s="182" t="str">
        <f>IF($U115="",IF(AND(積算水温計算!AU115=FALSE,積算水温計算!AU115="餌付け"),"",IF(ISNUMBER(AU20)=TRUE,AU20*$L115,"")),IF(AU$6&lt;$BC115,IF(AND(積算水温計算!AU115=FALSE,積算水温計算!AU115="餌付け"),"",IF(ISNUMBER(AU20)=TRUE,AU20*$L115,"")),IF(AND(積算水温計算!AU115=FALSE,積算水温計算!AU115="餌付け"),"",IF(ISNUMBER(AU20)=TRUE,AU20*$L115*$W115,""))))</f>
        <v/>
      </c>
      <c r="AV115" s="182" t="str">
        <f>IF($U115="",IF(AND(積算水温計算!AV115=FALSE,積算水温計算!AV115="餌付け"),"",IF(ISNUMBER(AV20)=TRUE,AV20*$L115,"")),IF(AV$6&lt;$BC115,IF(AND(積算水温計算!AV115=FALSE,積算水温計算!AV115="餌付け"),"",IF(ISNUMBER(AV20)=TRUE,AV20*$L115,"")),IF(AND(積算水温計算!AV115=FALSE,積算水温計算!AV115="餌付け"),"",IF(ISNUMBER(AV20)=TRUE,AV20*$L115*$W115,""))))</f>
        <v/>
      </c>
      <c r="AW115" s="185" t="str">
        <f>IF($U115="",IF(AND(積算水温計算!AW115=FALSE,積算水温計算!AW115="餌付け"),"",IF(ISNUMBER(AW20)=TRUE,AW20*$L115,"")),IF(AW$6&lt;$BC115,IF(AND(積算水温計算!AW115=FALSE,積算水温計算!AW115="餌付け"),"",IF(ISNUMBER(AW20)=TRUE,AW20*$L115,"")),IF(AND(積算水温計算!AW115=FALSE,積算水温計算!AW115="餌付け"),"",IF(ISNUMBER(AW20)=TRUE,AW20*$L115*$W115,""))))</f>
        <v/>
      </c>
      <c r="AX115" s="186" t="str">
        <f>IF($U115="",IF(AND(積算水温計算!AX115=FALSE,積算水温計算!AX115="餌付け"),"",IF(ISNUMBER(AX20)=TRUE,AX20*$L115,"")),IF(AX$6&lt;$BC115,IF(AND(積算水温計算!AX115=FALSE,積算水温計算!AX115="餌付け"),"",IF(ISNUMBER(AX20)=TRUE,AX20*$L115,"")),IF(AND(積算水温計算!AX115=FALSE,積算水温計算!AX115="餌付け"),"",IF(ISNUMBER(AX20)=TRUE,AX20*$L115*$W115,""))))</f>
        <v/>
      </c>
      <c r="AY115" s="182" t="str">
        <f>IF($U115="",IF(AND(積算水温計算!AY115=FALSE,積算水温計算!AY115="餌付け"),"",IF(ISNUMBER(AY20)=TRUE,AY20*$L115,"")),IF(AY$6&lt;$BC115,IF(AND(積算水温計算!AY115=FALSE,積算水温計算!AY115="餌付け"),"",IF(ISNUMBER(AY20)=TRUE,AY20*$L115,"")),IF(AND(積算水温計算!AY115=FALSE,積算水温計算!AY115="餌付け"),"",IF(ISNUMBER(AY20)=TRUE,AY20*$L115*$W115,""))))</f>
        <v/>
      </c>
      <c r="AZ115" s="170" t="str">
        <f t="shared" si="12"/>
        <v/>
      </c>
      <c r="BA115" s="170" t="str">
        <f t="shared" si="13"/>
        <v/>
      </c>
      <c r="BB115" s="170" t="str">
        <f t="shared" si="14"/>
        <v/>
      </c>
      <c r="BC115" s="170" t="str">
        <f t="shared" si="15"/>
        <v/>
      </c>
      <c r="BE115" s="169"/>
      <c r="BF115" s="169"/>
    </row>
    <row r="116" spans="1:58" x14ac:dyDescent="0.4">
      <c r="A116" s="171" t="str">
        <f>IF(●入力フォーム!A21="","",●入力フォーム!A21)</f>
        <v/>
      </c>
      <c r="B116" s="197" t="str">
        <f>IF(●入力フォーム!B21="","",●入力フォーム!B21)</f>
        <v/>
      </c>
      <c r="C116" s="198" t="str">
        <f>IF(●入力フォーム!C21="","",●入力フォーム!C21)</f>
        <v/>
      </c>
      <c r="D116" s="198" t="str">
        <f>IF(●入力フォーム!D21="","",●入力フォーム!D21)</f>
        <v/>
      </c>
      <c r="E116" s="199" t="str">
        <f>IF(●入力フォーム!E21="","",●入力フォーム!E21)</f>
        <v/>
      </c>
      <c r="F116" s="198" t="str">
        <f>IF(●入力フォーム!F21="","",●入力フォーム!F21)</f>
        <v/>
      </c>
      <c r="G116" s="200" t="str">
        <f>IF(●入力フォーム!G21="","",●入力フォーム!G21)</f>
        <v/>
      </c>
      <c r="H116" s="200" t="str">
        <f>IF(●入力フォーム!H21="","",●入力フォーム!H21)</f>
        <v/>
      </c>
      <c r="I116" s="200" t="str">
        <f>IF(●入力フォーム!I21="","",●入力フォーム!I21)</f>
        <v/>
      </c>
      <c r="J116" s="171" t="str">
        <f>IF(●入力フォーム!J21="","",●入力フォーム!J21)</f>
        <v/>
      </c>
      <c r="K116" s="171" t="str">
        <f>IF(●入力フォーム!K21="","",●入力フォーム!K21)</f>
        <v/>
      </c>
      <c r="L116" s="170" t="str">
        <f>IF(●入力フォーム!L21="","",●入力フォーム!L21)</f>
        <v/>
      </c>
      <c r="M116" s="170">
        <f>IF(●入力フォーム!M21="","",●入力フォーム!M21)</f>
        <v>960</v>
      </c>
      <c r="N116" s="201">
        <f>IF(●入力フォーム!N21="","",●入力フォーム!N21)</f>
        <v>0.4</v>
      </c>
      <c r="O116" s="201">
        <f>IF(●入力フォーム!O21="","",●入力フォーム!O21)</f>
        <v>1.3</v>
      </c>
      <c r="P116" s="201">
        <f>IF(●入力フォーム!P21="","",●入力フォーム!P21)</f>
        <v>1</v>
      </c>
      <c r="Q116" s="202" t="str">
        <f>IF(●入力フォーム!Q21="","",●入力フォーム!Q21)</f>
        <v/>
      </c>
      <c r="R116" s="170" t="str">
        <f>IF(●入力フォーム!R21="","",●入力フォーム!R21)</f>
        <v/>
      </c>
      <c r="S116" s="171" t="str">
        <f>IF(●入力フォーム!S21="","",●入力フォーム!S21)</f>
        <v/>
      </c>
      <c r="T116" s="170" t="str">
        <f>IF(●入力フォーム!T21="","",●入力フォーム!T21)</f>
        <v/>
      </c>
      <c r="U116" s="171" t="str">
        <f>IF(●入力フォーム!U21="","",●入力フォーム!U21)</f>
        <v/>
      </c>
      <c r="V116" s="201" t="str">
        <f t="shared" si="11"/>
        <v/>
      </c>
      <c r="W116" s="170" t="str">
        <f>IF(●入力フォーム!W21="","",●入力フォーム!W21)</f>
        <v/>
      </c>
      <c r="X116" s="182"/>
      <c r="Y116" s="182" t="str">
        <f>IF($U116="",IF(AND(積算水温計算!Y116=FALSE,積算水温計算!Y116="餌付け"),"",IF(ISNUMBER(Y21)=TRUE,Y21*$L116,"")),IF(Y$6&lt;$BC116,IF(AND(積算水温計算!Y116=FALSE,積算水温計算!Y116="餌付け"),"",IF(ISNUMBER(Y21)=TRUE,Y21*$L116,"")),IF(AND(積算水温計算!Y116=FALSE,積算水温計算!Y116="餌付け"),"",IF(ISNUMBER(Y21)=TRUE,Y21*$L116*$W116,""))))</f>
        <v/>
      </c>
      <c r="Z116" s="182" t="str">
        <f>IF($U116="",IF(AND(積算水温計算!Z116=FALSE,積算水温計算!Z116="餌付け"),"",IF(ISNUMBER(Z21)=TRUE,Z21*$L116,"")),IF(Z$6&lt;$BC116,IF(AND(積算水温計算!Z116=FALSE,積算水温計算!Z116="餌付け"),"",IF(ISNUMBER(Z21)=TRUE,Z21*$L116,"")),IF(AND(積算水温計算!Z116=FALSE,積算水温計算!Z116="餌付け"),"",IF(ISNUMBER(Z21)=TRUE,Z21*$L116*$W116,""))))</f>
        <v/>
      </c>
      <c r="AA116" s="182" t="str">
        <f>IF($U116="",IF(AND(積算水温計算!AA116=FALSE,積算水温計算!AA116="餌付け"),"",IF(ISNUMBER(AA21)=TRUE,AA21*$L116,"")),IF(AA$6&lt;$BC116,IF(AND(積算水温計算!AA116=FALSE,積算水温計算!AA116="餌付け"),"",IF(ISNUMBER(AA21)=TRUE,AA21*$L116,"")),IF(AND(積算水温計算!AA116=FALSE,積算水温計算!AA116="餌付け"),"",IF(ISNUMBER(AA21)=TRUE,AA21*$L116*$W116,""))))</f>
        <v/>
      </c>
      <c r="AB116" s="182" t="str">
        <f>IF($U116="",IF(AND(積算水温計算!AB116=FALSE,積算水温計算!AB116="餌付け"),"",IF(ISNUMBER(AB21)=TRUE,AB21*$L116,"")),IF(AB$6&lt;$BC116,IF(AND(積算水温計算!AB116=FALSE,積算水温計算!AB116="餌付け"),"",IF(ISNUMBER(AB21)=TRUE,AB21*$L116,"")),IF(AND(積算水温計算!AB116=FALSE,積算水温計算!AB116="餌付け"),"",IF(ISNUMBER(AB21)=TRUE,AB21*$L116*$W116,""))))</f>
        <v/>
      </c>
      <c r="AC116" s="182" t="str">
        <f>IF($U116="",IF(AND(積算水温計算!AC116=FALSE,積算水温計算!AC116="餌付け"),"",IF(ISNUMBER(AC21)=TRUE,AC21*$L116,"")),IF(AC$6&lt;$BC116,IF(AND(積算水温計算!AC116=FALSE,積算水温計算!AC116="餌付け"),"",IF(ISNUMBER(AC21)=TRUE,AC21*$L116,"")),IF(AND(積算水温計算!AC116=FALSE,積算水温計算!AC116="餌付け"),"",IF(ISNUMBER(AC21)=TRUE,AC21*$L116*$W116,""))))</f>
        <v/>
      </c>
      <c r="AD116" s="182" t="str">
        <f>IF($U116="",IF(AND(積算水温計算!AD116=FALSE,積算水温計算!AD116="餌付け"),"",IF(ISNUMBER(AD21)=TRUE,AD21*$L116,"")),IF(AD$6&lt;$BC116,IF(AND(積算水温計算!AD116=FALSE,積算水温計算!AD116="餌付け"),"",IF(ISNUMBER(AD21)=TRUE,AD21*$L116,"")),IF(AND(積算水温計算!AD116=FALSE,積算水温計算!AD116="餌付け"),"",IF(ISNUMBER(AD21)=TRUE,AD21*$L116*$W116,""))))</f>
        <v/>
      </c>
      <c r="AE116" s="182" t="str">
        <f>IF($U116="",IF(AND(積算水温計算!AE116=FALSE,積算水温計算!AE116="餌付け"),"",IF(ISNUMBER(AE21)=TRUE,AE21*$L116,"")),IF(AE$6&lt;$BC116,IF(AND(積算水温計算!AE116=FALSE,積算水温計算!AE116="餌付け"),"",IF(ISNUMBER(AE21)=TRUE,AE21*$L116,"")),IF(AND(積算水温計算!AE116=FALSE,積算水温計算!AE116="餌付け"),"",IF(ISNUMBER(AE21)=TRUE,AE21*$L116*$W116,""))))</f>
        <v/>
      </c>
      <c r="AF116" s="182" t="str">
        <f>IF($U116="",IF(AND(積算水温計算!AF116=FALSE,積算水温計算!AF116="餌付け"),"",IF(ISNUMBER(AF21)=TRUE,AF21*$L116,"")),IF(AF$6&lt;$BC116,IF(AND(積算水温計算!AF116=FALSE,積算水温計算!AF116="餌付け"),"",IF(ISNUMBER(AF21)=TRUE,AF21*$L116,"")),IF(AND(積算水温計算!AF116=FALSE,積算水温計算!AF116="餌付け"),"",IF(ISNUMBER(AF21)=TRUE,AF21*$L116*$W116,""))))</f>
        <v/>
      </c>
      <c r="AG116" s="182" t="str">
        <f>IF($U116="",IF(AND(積算水温計算!AG116=FALSE,積算水温計算!AG116="餌付け"),"",IF(ISNUMBER(AG21)=TRUE,AG21*$L116,"")),IF(AG$6&lt;$BC116,IF(AND(積算水温計算!AG116=FALSE,積算水温計算!AG116="餌付け"),"",IF(ISNUMBER(AG21)=TRUE,AG21*$L116,"")),IF(AND(積算水温計算!AG116=FALSE,積算水温計算!AG116="餌付け"),"",IF(ISNUMBER(AG21)=TRUE,AG21*$L116*$W116,""))))</f>
        <v/>
      </c>
      <c r="AH116" s="182" t="str">
        <f>IF($U116="",IF(AND(積算水温計算!AH116=FALSE,積算水温計算!AH116="餌付け"),"",IF(ISNUMBER(AH21)=TRUE,AH21*$L116,"")),IF(AH$6&lt;$BC116,IF(AND(積算水温計算!AH116=FALSE,積算水温計算!AH116="餌付け"),"",IF(ISNUMBER(AH21)=TRUE,AH21*$L116,"")),IF(AND(積算水温計算!AH116=FALSE,積算水温計算!AH116="餌付け"),"",IF(ISNUMBER(AH21)=TRUE,AH21*$L116*$W116,""))))</f>
        <v/>
      </c>
      <c r="AI116" s="182" t="str">
        <f>IF($U116="",IF(AND(積算水温計算!AI116=FALSE,積算水温計算!AI116="餌付け"),"",IF(ISNUMBER(AI21)=TRUE,AI21*$L116,"")),IF(AI$6&lt;$BC116,IF(AND(積算水温計算!AI116=FALSE,積算水温計算!AI116="餌付け"),"",IF(ISNUMBER(AI21)=TRUE,AI21*$L116,"")),IF(AND(積算水温計算!AI116=FALSE,積算水温計算!AI116="餌付け"),"",IF(ISNUMBER(AI21)=TRUE,AI21*$L116*$W116,""))))</f>
        <v/>
      </c>
      <c r="AJ116" s="182" t="str">
        <f>IF($U116="",IF(AND(積算水温計算!AJ116=FALSE,積算水温計算!AJ116="餌付け"),"",IF(ISNUMBER(AJ21)=TRUE,AJ21*$L116,"")),IF(AJ$6&lt;$BC116,IF(AND(積算水温計算!AJ116=FALSE,積算水温計算!AJ116="餌付け"),"",IF(ISNUMBER(AJ21)=TRUE,AJ21*$L116,"")),IF(AND(積算水温計算!AJ116=FALSE,積算水温計算!AJ116="餌付け"),"",IF(ISNUMBER(AJ21)=TRUE,AJ21*$L116*$W116,""))))</f>
        <v/>
      </c>
      <c r="AK116" s="182" t="str">
        <f>IF($U116="",IF(AND(積算水温計算!AK116=FALSE,積算水温計算!AK116="餌付け"),"",IF(ISNUMBER(AK21)=TRUE,AK21*$L116,"")),IF(AK$6&lt;$BC116,IF(AND(積算水温計算!AK116=FALSE,積算水温計算!AK116="餌付け"),"",IF(ISNUMBER(AK21)=TRUE,AK21*$L116,"")),IF(AND(積算水温計算!AK116=FALSE,積算水温計算!AK116="餌付け"),"",IF(ISNUMBER(AK21)=TRUE,AK21*$L116*$W116,""))))</f>
        <v/>
      </c>
      <c r="AL116" s="182" t="str">
        <f>IF($U116="",IF(AND(積算水温計算!AL116=FALSE,積算水温計算!AL116="餌付け"),"",IF(ISNUMBER(AL21)=TRUE,AL21*$L116,"")),IF(AL$6&lt;$BC116,IF(AND(積算水温計算!AL116=FALSE,積算水温計算!AL116="餌付け"),"",IF(ISNUMBER(AL21)=TRUE,AL21*$L116,"")),IF(AND(積算水温計算!AL116=FALSE,積算水温計算!AL116="餌付け"),"",IF(ISNUMBER(AL21)=TRUE,AL21*$L116*$W116,""))))</f>
        <v/>
      </c>
      <c r="AM116" s="182" t="str">
        <f>IF($U116="",IF(AND(積算水温計算!AM116=FALSE,積算水温計算!AM116="餌付け"),"",IF(ISNUMBER(AM21)=TRUE,AM21*$L116,"")),IF(AM$6&lt;$BC116,IF(AND(積算水温計算!AM116=FALSE,積算水温計算!AM116="餌付け"),"",IF(ISNUMBER(AM21)=TRUE,AM21*$L116,"")),IF(AND(積算水温計算!AM116=FALSE,積算水温計算!AM116="餌付け"),"",IF(ISNUMBER(AM21)=TRUE,AM21*$L116*$W116,""))))</f>
        <v/>
      </c>
      <c r="AN116" s="182" t="str">
        <f>IF($U116="",IF(AND(積算水温計算!AN116=FALSE,積算水温計算!AN116="餌付け"),"",IF(ISNUMBER(AN21)=TRUE,AN21*$L116,"")),IF(AN$6&lt;$BC116,IF(AND(積算水温計算!AN116=FALSE,積算水温計算!AN116="餌付け"),"",IF(ISNUMBER(AN21)=TRUE,AN21*$L116,"")),IF(AND(積算水温計算!AN116=FALSE,積算水温計算!AN116="餌付け"),"",IF(ISNUMBER(AN21)=TRUE,AN21*$L116*$W116,""))))</f>
        <v/>
      </c>
      <c r="AO116" s="182" t="str">
        <f>IF($U116="",IF(AND(積算水温計算!AO116=FALSE,積算水温計算!AO116="餌付け"),"",IF(ISNUMBER(AO21)=TRUE,AO21*$L116,"")),IF(AO$6&lt;$BC116,IF(AND(積算水温計算!AO116=FALSE,積算水温計算!AO116="餌付け"),"",IF(ISNUMBER(AO21)=TRUE,AO21*$L116,"")),IF(AND(積算水温計算!AO116=FALSE,積算水温計算!AO116="餌付け"),"",IF(ISNUMBER(AO21)=TRUE,AO21*$L116*$W116,""))))</f>
        <v/>
      </c>
      <c r="AP116" s="182" t="str">
        <f>IF($U116="",IF(AND(積算水温計算!AP116=FALSE,積算水温計算!AP116="餌付け"),"",IF(ISNUMBER(AP21)=TRUE,AP21*$L116,"")),IF(AP$6&lt;$BC116,IF(AND(積算水温計算!AP116=FALSE,積算水温計算!AP116="餌付け"),"",IF(ISNUMBER(AP21)=TRUE,AP21*$L116,"")),IF(AND(積算水温計算!AP116=FALSE,積算水温計算!AP116="餌付け"),"",IF(ISNUMBER(AP21)=TRUE,AP21*$L116*$W116,""))))</f>
        <v/>
      </c>
      <c r="AQ116" s="183" t="str">
        <f>IF($U116="",IF(AND(積算水温計算!AQ116=FALSE,積算水温計算!AQ116="餌付け"),"",IF(ISNUMBER(AQ21)=TRUE,AQ21*$L116,"")),IF(AQ$6&lt;$BC116,IF(AND(積算水温計算!AQ116=FALSE,積算水温計算!AQ116="餌付け"),"",IF(ISNUMBER(AQ21)=TRUE,AQ21*$L116,"")),IF(AND(積算水温計算!AQ116=FALSE,積算水温計算!AQ116="餌付け"),"",IF(ISNUMBER(AQ21)=TRUE,AQ21*$L116*$W116,""))))</f>
        <v/>
      </c>
      <c r="AR116" s="184" t="str">
        <f>IF($U116="",IF(AND(積算水温計算!AR116=FALSE,積算水温計算!AR116="餌付け"),"",IF(ISNUMBER(AR21)=TRUE,AR21*$L116,"")),IF(AR$6&lt;$BC116,IF(AND(積算水温計算!AR116=FALSE,積算水温計算!AR116="餌付け"),"",IF(ISNUMBER(AR21)=TRUE,AR21*$L116,"")),IF(AND(積算水温計算!AR116=FALSE,積算水温計算!AR116="餌付け"),"",IF(ISNUMBER(AR21)=TRUE,AR21*$L116*$W116,""))))</f>
        <v/>
      </c>
      <c r="AS116" s="182" t="str">
        <f>IF($U116="",IF(AND(積算水温計算!AS116=FALSE,積算水温計算!AS116="餌付け"),"",IF(ISNUMBER(AS21)=TRUE,AS21*$L116,"")),IF(AS$6&lt;$BC116,IF(AND(積算水温計算!AS116=FALSE,積算水温計算!AS116="餌付け"),"",IF(ISNUMBER(AS21)=TRUE,AS21*$L116,"")),IF(AND(積算水温計算!AS116=FALSE,積算水温計算!AS116="餌付け"),"",IF(ISNUMBER(AS21)=TRUE,AS21*$L116*$W116,""))))</f>
        <v/>
      </c>
      <c r="AT116" s="182" t="str">
        <f>IF($U116="",IF(AND(積算水温計算!AT116=FALSE,積算水温計算!AT116="餌付け"),"",IF(ISNUMBER(AT21)=TRUE,AT21*$L116,"")),IF(AT$6&lt;$BC116,IF(AND(積算水温計算!AT116=FALSE,積算水温計算!AT116="餌付け"),"",IF(ISNUMBER(AT21)=TRUE,AT21*$L116,"")),IF(AND(積算水温計算!AT116=FALSE,積算水温計算!AT116="餌付け"),"",IF(ISNUMBER(AT21)=TRUE,AT21*$L116*$W116,""))))</f>
        <v/>
      </c>
      <c r="AU116" s="182" t="str">
        <f>IF($U116="",IF(AND(積算水温計算!AU116=FALSE,積算水温計算!AU116="餌付け"),"",IF(ISNUMBER(AU21)=TRUE,AU21*$L116,"")),IF(AU$6&lt;$BC116,IF(AND(積算水温計算!AU116=FALSE,積算水温計算!AU116="餌付け"),"",IF(ISNUMBER(AU21)=TRUE,AU21*$L116,"")),IF(AND(積算水温計算!AU116=FALSE,積算水温計算!AU116="餌付け"),"",IF(ISNUMBER(AU21)=TRUE,AU21*$L116*$W116,""))))</f>
        <v/>
      </c>
      <c r="AV116" s="182" t="str">
        <f>IF($U116="",IF(AND(積算水温計算!AV116=FALSE,積算水温計算!AV116="餌付け"),"",IF(ISNUMBER(AV21)=TRUE,AV21*$L116,"")),IF(AV$6&lt;$BC116,IF(AND(積算水温計算!AV116=FALSE,積算水温計算!AV116="餌付け"),"",IF(ISNUMBER(AV21)=TRUE,AV21*$L116,"")),IF(AND(積算水温計算!AV116=FALSE,積算水温計算!AV116="餌付け"),"",IF(ISNUMBER(AV21)=TRUE,AV21*$L116*$W116,""))))</f>
        <v/>
      </c>
      <c r="AW116" s="185" t="str">
        <f>IF($U116="",IF(AND(積算水温計算!AW116=FALSE,積算水温計算!AW116="餌付け"),"",IF(ISNUMBER(AW21)=TRUE,AW21*$L116,"")),IF(AW$6&lt;$BC116,IF(AND(積算水温計算!AW116=FALSE,積算水温計算!AW116="餌付け"),"",IF(ISNUMBER(AW21)=TRUE,AW21*$L116,"")),IF(AND(積算水温計算!AW116=FALSE,積算水温計算!AW116="餌付け"),"",IF(ISNUMBER(AW21)=TRUE,AW21*$L116*$W116,""))))</f>
        <v/>
      </c>
      <c r="AX116" s="186" t="str">
        <f>IF($U116="",IF(AND(積算水温計算!AX116=FALSE,積算水温計算!AX116="餌付け"),"",IF(ISNUMBER(AX21)=TRUE,AX21*$L116,"")),IF(AX$6&lt;$BC116,IF(AND(積算水温計算!AX116=FALSE,積算水温計算!AX116="餌付け"),"",IF(ISNUMBER(AX21)=TRUE,AX21*$L116,"")),IF(AND(積算水温計算!AX116=FALSE,積算水温計算!AX116="餌付け"),"",IF(ISNUMBER(AX21)=TRUE,AX21*$L116*$W116,""))))</f>
        <v/>
      </c>
      <c r="AY116" s="182" t="str">
        <f>IF($U116="",IF(AND(積算水温計算!AY116=FALSE,積算水温計算!AY116="餌付け"),"",IF(ISNUMBER(AY21)=TRUE,AY21*$L116,"")),IF(AY$6&lt;$BC116,IF(AND(積算水温計算!AY116=FALSE,積算水温計算!AY116="餌付け"),"",IF(ISNUMBER(AY21)=TRUE,AY21*$L116,"")),IF(AND(積算水温計算!AY116=FALSE,積算水温計算!AY116="餌付け"),"",IF(ISNUMBER(AY21)=TRUE,AY21*$L116*$W116,""))))</f>
        <v/>
      </c>
      <c r="AZ116" s="170" t="str">
        <f t="shared" si="12"/>
        <v/>
      </c>
      <c r="BA116" s="170" t="str">
        <f t="shared" si="13"/>
        <v/>
      </c>
      <c r="BB116" s="170" t="str">
        <f t="shared" si="14"/>
        <v/>
      </c>
      <c r="BC116" s="170" t="str">
        <f t="shared" si="15"/>
        <v/>
      </c>
      <c r="BE116" s="169"/>
      <c r="BF116" s="169"/>
    </row>
    <row r="117" spans="1:58" x14ac:dyDescent="0.4">
      <c r="A117" s="171" t="str">
        <f>IF(●入力フォーム!A22="","",●入力フォーム!A22)</f>
        <v/>
      </c>
      <c r="B117" s="197" t="str">
        <f>IF(●入力フォーム!B22="","",●入力フォーム!B22)</f>
        <v/>
      </c>
      <c r="C117" s="198" t="str">
        <f>IF(●入力フォーム!C22="","",●入力フォーム!C22)</f>
        <v/>
      </c>
      <c r="D117" s="198" t="str">
        <f>IF(●入力フォーム!D22="","",●入力フォーム!D22)</f>
        <v/>
      </c>
      <c r="E117" s="199" t="str">
        <f>IF(●入力フォーム!E22="","",●入力フォーム!E22)</f>
        <v/>
      </c>
      <c r="F117" s="198" t="str">
        <f>IF(●入力フォーム!F22="","",●入力フォーム!F22)</f>
        <v/>
      </c>
      <c r="G117" s="200" t="str">
        <f>IF(●入力フォーム!G22="","",●入力フォーム!G22)</f>
        <v/>
      </c>
      <c r="H117" s="200" t="str">
        <f>IF(●入力フォーム!H22="","",●入力フォーム!H22)</f>
        <v/>
      </c>
      <c r="I117" s="200" t="str">
        <f>IF(●入力フォーム!I22="","",●入力フォーム!I22)</f>
        <v/>
      </c>
      <c r="J117" s="171" t="str">
        <f>IF(●入力フォーム!J22="","",●入力フォーム!J22)</f>
        <v/>
      </c>
      <c r="K117" s="171" t="str">
        <f>IF(●入力フォーム!K22="","",●入力フォーム!K22)</f>
        <v/>
      </c>
      <c r="L117" s="170" t="str">
        <f>IF(●入力フォーム!L22="","",●入力フォーム!L22)</f>
        <v/>
      </c>
      <c r="M117" s="170">
        <f>IF(●入力フォーム!M22="","",●入力フォーム!M22)</f>
        <v>960</v>
      </c>
      <c r="N117" s="201">
        <f>IF(●入力フォーム!N22="","",●入力フォーム!N22)</f>
        <v>0.4</v>
      </c>
      <c r="O117" s="201">
        <f>IF(●入力フォーム!O22="","",●入力フォーム!O22)</f>
        <v>1.3</v>
      </c>
      <c r="P117" s="201">
        <f>IF(●入力フォーム!P22="","",●入力フォーム!P22)</f>
        <v>1</v>
      </c>
      <c r="Q117" s="202" t="str">
        <f>IF(●入力フォーム!Q22="","",●入力フォーム!Q22)</f>
        <v/>
      </c>
      <c r="R117" s="170" t="str">
        <f>IF(●入力フォーム!R22="","",●入力フォーム!R22)</f>
        <v/>
      </c>
      <c r="S117" s="171" t="str">
        <f>IF(●入力フォーム!S22="","",●入力フォーム!S22)</f>
        <v/>
      </c>
      <c r="T117" s="170" t="str">
        <f>IF(●入力フォーム!T22="","",●入力フォーム!T22)</f>
        <v/>
      </c>
      <c r="U117" s="171" t="str">
        <f>IF(●入力フォーム!U22="","",●入力フォーム!U22)</f>
        <v/>
      </c>
      <c r="V117" s="201" t="str">
        <f t="shared" si="11"/>
        <v/>
      </c>
      <c r="W117" s="170" t="str">
        <f>IF(●入力フォーム!W22="","",●入力フォーム!W22)</f>
        <v/>
      </c>
      <c r="X117" s="182"/>
      <c r="Y117" s="182" t="str">
        <f>IF($U117="",IF(AND(積算水温計算!Y117=FALSE,積算水温計算!Y117="餌付け"),"",IF(ISNUMBER(Y22)=TRUE,Y22*$L117,"")),IF(Y$6&lt;$BC117,IF(AND(積算水温計算!Y117=FALSE,積算水温計算!Y117="餌付け"),"",IF(ISNUMBER(Y22)=TRUE,Y22*$L117,"")),IF(AND(積算水温計算!Y117=FALSE,積算水温計算!Y117="餌付け"),"",IF(ISNUMBER(Y22)=TRUE,Y22*$L117*$W117,""))))</f>
        <v/>
      </c>
      <c r="Z117" s="182" t="str">
        <f>IF($U117="",IF(AND(積算水温計算!Z117=FALSE,積算水温計算!Z117="餌付け"),"",IF(ISNUMBER(Z22)=TRUE,Z22*$L117,"")),IF(Z$6&lt;$BC117,IF(AND(積算水温計算!Z117=FALSE,積算水温計算!Z117="餌付け"),"",IF(ISNUMBER(Z22)=TRUE,Z22*$L117,"")),IF(AND(積算水温計算!Z117=FALSE,積算水温計算!Z117="餌付け"),"",IF(ISNUMBER(Z22)=TRUE,Z22*$L117*$W117,""))))</f>
        <v/>
      </c>
      <c r="AA117" s="182" t="str">
        <f>IF($U117="",IF(AND(積算水温計算!AA117=FALSE,積算水温計算!AA117="餌付け"),"",IF(ISNUMBER(AA22)=TRUE,AA22*$L117,"")),IF(AA$6&lt;$BC117,IF(AND(積算水温計算!AA117=FALSE,積算水温計算!AA117="餌付け"),"",IF(ISNUMBER(AA22)=TRUE,AA22*$L117,"")),IF(AND(積算水温計算!AA117=FALSE,積算水温計算!AA117="餌付け"),"",IF(ISNUMBER(AA22)=TRUE,AA22*$L117*$W117,""))))</f>
        <v/>
      </c>
      <c r="AB117" s="182" t="str">
        <f>IF($U117="",IF(AND(積算水温計算!AB117=FALSE,積算水温計算!AB117="餌付け"),"",IF(ISNUMBER(AB22)=TRUE,AB22*$L117,"")),IF(AB$6&lt;$BC117,IF(AND(積算水温計算!AB117=FALSE,積算水温計算!AB117="餌付け"),"",IF(ISNUMBER(AB22)=TRUE,AB22*$L117,"")),IF(AND(積算水温計算!AB117=FALSE,積算水温計算!AB117="餌付け"),"",IF(ISNUMBER(AB22)=TRUE,AB22*$L117*$W117,""))))</f>
        <v/>
      </c>
      <c r="AC117" s="182" t="str">
        <f>IF($U117="",IF(AND(積算水温計算!AC117=FALSE,積算水温計算!AC117="餌付け"),"",IF(ISNUMBER(AC22)=TRUE,AC22*$L117,"")),IF(AC$6&lt;$BC117,IF(AND(積算水温計算!AC117=FALSE,積算水温計算!AC117="餌付け"),"",IF(ISNUMBER(AC22)=TRUE,AC22*$L117,"")),IF(AND(積算水温計算!AC117=FALSE,積算水温計算!AC117="餌付け"),"",IF(ISNUMBER(AC22)=TRUE,AC22*$L117*$W117,""))))</f>
        <v/>
      </c>
      <c r="AD117" s="182" t="str">
        <f>IF($U117="",IF(AND(積算水温計算!AD117=FALSE,積算水温計算!AD117="餌付け"),"",IF(ISNUMBER(AD22)=TRUE,AD22*$L117,"")),IF(AD$6&lt;$BC117,IF(AND(積算水温計算!AD117=FALSE,積算水温計算!AD117="餌付け"),"",IF(ISNUMBER(AD22)=TRUE,AD22*$L117,"")),IF(AND(積算水温計算!AD117=FALSE,積算水温計算!AD117="餌付け"),"",IF(ISNUMBER(AD22)=TRUE,AD22*$L117*$W117,""))))</f>
        <v/>
      </c>
      <c r="AE117" s="182" t="str">
        <f>IF($U117="",IF(AND(積算水温計算!AE117=FALSE,積算水温計算!AE117="餌付け"),"",IF(ISNUMBER(AE22)=TRUE,AE22*$L117,"")),IF(AE$6&lt;$BC117,IF(AND(積算水温計算!AE117=FALSE,積算水温計算!AE117="餌付け"),"",IF(ISNUMBER(AE22)=TRUE,AE22*$L117,"")),IF(AND(積算水温計算!AE117=FALSE,積算水温計算!AE117="餌付け"),"",IF(ISNUMBER(AE22)=TRUE,AE22*$L117*$W117,""))))</f>
        <v/>
      </c>
      <c r="AF117" s="182" t="str">
        <f>IF($U117="",IF(AND(積算水温計算!AF117=FALSE,積算水温計算!AF117="餌付け"),"",IF(ISNUMBER(AF22)=TRUE,AF22*$L117,"")),IF(AF$6&lt;$BC117,IF(AND(積算水温計算!AF117=FALSE,積算水温計算!AF117="餌付け"),"",IF(ISNUMBER(AF22)=TRUE,AF22*$L117,"")),IF(AND(積算水温計算!AF117=FALSE,積算水温計算!AF117="餌付け"),"",IF(ISNUMBER(AF22)=TRUE,AF22*$L117*$W117,""))))</f>
        <v/>
      </c>
      <c r="AG117" s="182" t="str">
        <f>IF($U117="",IF(AND(積算水温計算!AG117=FALSE,積算水温計算!AG117="餌付け"),"",IF(ISNUMBER(AG22)=TRUE,AG22*$L117,"")),IF(AG$6&lt;$BC117,IF(AND(積算水温計算!AG117=FALSE,積算水温計算!AG117="餌付け"),"",IF(ISNUMBER(AG22)=TRUE,AG22*$L117,"")),IF(AND(積算水温計算!AG117=FALSE,積算水温計算!AG117="餌付け"),"",IF(ISNUMBER(AG22)=TRUE,AG22*$L117*$W117,""))))</f>
        <v/>
      </c>
      <c r="AH117" s="182" t="str">
        <f>IF($U117="",IF(AND(積算水温計算!AH117=FALSE,積算水温計算!AH117="餌付け"),"",IF(ISNUMBER(AH22)=TRUE,AH22*$L117,"")),IF(AH$6&lt;$BC117,IF(AND(積算水温計算!AH117=FALSE,積算水温計算!AH117="餌付け"),"",IF(ISNUMBER(AH22)=TRUE,AH22*$L117,"")),IF(AND(積算水温計算!AH117=FALSE,積算水温計算!AH117="餌付け"),"",IF(ISNUMBER(AH22)=TRUE,AH22*$L117*$W117,""))))</f>
        <v/>
      </c>
      <c r="AI117" s="182" t="str">
        <f>IF($U117="",IF(AND(積算水温計算!AI117=FALSE,積算水温計算!AI117="餌付け"),"",IF(ISNUMBER(AI22)=TRUE,AI22*$L117,"")),IF(AI$6&lt;$BC117,IF(AND(積算水温計算!AI117=FALSE,積算水温計算!AI117="餌付け"),"",IF(ISNUMBER(AI22)=TRUE,AI22*$L117,"")),IF(AND(積算水温計算!AI117=FALSE,積算水温計算!AI117="餌付け"),"",IF(ISNUMBER(AI22)=TRUE,AI22*$L117*$W117,""))))</f>
        <v/>
      </c>
      <c r="AJ117" s="182" t="str">
        <f>IF($U117="",IF(AND(積算水温計算!AJ117=FALSE,積算水温計算!AJ117="餌付け"),"",IF(ISNUMBER(AJ22)=TRUE,AJ22*$L117,"")),IF(AJ$6&lt;$BC117,IF(AND(積算水温計算!AJ117=FALSE,積算水温計算!AJ117="餌付け"),"",IF(ISNUMBER(AJ22)=TRUE,AJ22*$L117,"")),IF(AND(積算水温計算!AJ117=FALSE,積算水温計算!AJ117="餌付け"),"",IF(ISNUMBER(AJ22)=TRUE,AJ22*$L117*$W117,""))))</f>
        <v/>
      </c>
      <c r="AK117" s="182" t="str">
        <f>IF($U117="",IF(AND(積算水温計算!AK117=FALSE,積算水温計算!AK117="餌付け"),"",IF(ISNUMBER(AK22)=TRUE,AK22*$L117,"")),IF(AK$6&lt;$BC117,IF(AND(積算水温計算!AK117=FALSE,積算水温計算!AK117="餌付け"),"",IF(ISNUMBER(AK22)=TRUE,AK22*$L117,"")),IF(AND(積算水温計算!AK117=FALSE,積算水温計算!AK117="餌付け"),"",IF(ISNUMBER(AK22)=TRUE,AK22*$L117*$W117,""))))</f>
        <v/>
      </c>
      <c r="AL117" s="182" t="str">
        <f>IF($U117="",IF(AND(積算水温計算!AL117=FALSE,積算水温計算!AL117="餌付け"),"",IF(ISNUMBER(AL22)=TRUE,AL22*$L117,"")),IF(AL$6&lt;$BC117,IF(AND(積算水温計算!AL117=FALSE,積算水温計算!AL117="餌付け"),"",IF(ISNUMBER(AL22)=TRUE,AL22*$L117,"")),IF(AND(積算水温計算!AL117=FALSE,積算水温計算!AL117="餌付け"),"",IF(ISNUMBER(AL22)=TRUE,AL22*$L117*$W117,""))))</f>
        <v/>
      </c>
      <c r="AM117" s="182" t="str">
        <f>IF($U117="",IF(AND(積算水温計算!AM117=FALSE,積算水温計算!AM117="餌付け"),"",IF(ISNUMBER(AM22)=TRUE,AM22*$L117,"")),IF(AM$6&lt;$BC117,IF(AND(積算水温計算!AM117=FALSE,積算水温計算!AM117="餌付け"),"",IF(ISNUMBER(AM22)=TRUE,AM22*$L117,"")),IF(AND(積算水温計算!AM117=FALSE,積算水温計算!AM117="餌付け"),"",IF(ISNUMBER(AM22)=TRUE,AM22*$L117*$W117,""))))</f>
        <v/>
      </c>
      <c r="AN117" s="182" t="str">
        <f>IF($U117="",IF(AND(積算水温計算!AN117=FALSE,積算水温計算!AN117="餌付け"),"",IF(ISNUMBER(AN22)=TRUE,AN22*$L117,"")),IF(AN$6&lt;$BC117,IF(AND(積算水温計算!AN117=FALSE,積算水温計算!AN117="餌付け"),"",IF(ISNUMBER(AN22)=TRUE,AN22*$L117,"")),IF(AND(積算水温計算!AN117=FALSE,積算水温計算!AN117="餌付け"),"",IF(ISNUMBER(AN22)=TRUE,AN22*$L117*$W117,""))))</f>
        <v/>
      </c>
      <c r="AO117" s="182" t="str">
        <f>IF($U117="",IF(AND(積算水温計算!AO117=FALSE,積算水温計算!AO117="餌付け"),"",IF(ISNUMBER(AO22)=TRUE,AO22*$L117,"")),IF(AO$6&lt;$BC117,IF(AND(積算水温計算!AO117=FALSE,積算水温計算!AO117="餌付け"),"",IF(ISNUMBER(AO22)=TRUE,AO22*$L117,"")),IF(AND(積算水温計算!AO117=FALSE,積算水温計算!AO117="餌付け"),"",IF(ISNUMBER(AO22)=TRUE,AO22*$L117*$W117,""))))</f>
        <v/>
      </c>
      <c r="AP117" s="182" t="str">
        <f>IF($U117="",IF(AND(積算水温計算!AP117=FALSE,積算水温計算!AP117="餌付け"),"",IF(ISNUMBER(AP22)=TRUE,AP22*$L117,"")),IF(AP$6&lt;$BC117,IF(AND(積算水温計算!AP117=FALSE,積算水温計算!AP117="餌付け"),"",IF(ISNUMBER(AP22)=TRUE,AP22*$L117,"")),IF(AND(積算水温計算!AP117=FALSE,積算水温計算!AP117="餌付け"),"",IF(ISNUMBER(AP22)=TRUE,AP22*$L117*$W117,""))))</f>
        <v/>
      </c>
      <c r="AQ117" s="183" t="str">
        <f>IF($U117="",IF(AND(積算水温計算!AQ117=FALSE,積算水温計算!AQ117="餌付け"),"",IF(ISNUMBER(AQ22)=TRUE,AQ22*$L117,"")),IF(AQ$6&lt;$BC117,IF(AND(積算水温計算!AQ117=FALSE,積算水温計算!AQ117="餌付け"),"",IF(ISNUMBER(AQ22)=TRUE,AQ22*$L117,"")),IF(AND(積算水温計算!AQ117=FALSE,積算水温計算!AQ117="餌付け"),"",IF(ISNUMBER(AQ22)=TRUE,AQ22*$L117*$W117,""))))</f>
        <v/>
      </c>
      <c r="AR117" s="184" t="str">
        <f>IF($U117="",IF(AND(積算水温計算!AR117=FALSE,積算水温計算!AR117="餌付け"),"",IF(ISNUMBER(AR22)=TRUE,AR22*$L117,"")),IF(AR$6&lt;$BC117,IF(AND(積算水温計算!AR117=FALSE,積算水温計算!AR117="餌付け"),"",IF(ISNUMBER(AR22)=TRUE,AR22*$L117,"")),IF(AND(積算水温計算!AR117=FALSE,積算水温計算!AR117="餌付け"),"",IF(ISNUMBER(AR22)=TRUE,AR22*$L117*$W117,""))))</f>
        <v/>
      </c>
      <c r="AS117" s="182" t="str">
        <f>IF($U117="",IF(AND(積算水温計算!AS117=FALSE,積算水温計算!AS117="餌付け"),"",IF(ISNUMBER(AS22)=TRUE,AS22*$L117,"")),IF(AS$6&lt;$BC117,IF(AND(積算水温計算!AS117=FALSE,積算水温計算!AS117="餌付け"),"",IF(ISNUMBER(AS22)=TRUE,AS22*$L117,"")),IF(AND(積算水温計算!AS117=FALSE,積算水温計算!AS117="餌付け"),"",IF(ISNUMBER(AS22)=TRUE,AS22*$L117*$W117,""))))</f>
        <v/>
      </c>
      <c r="AT117" s="182" t="str">
        <f>IF($U117="",IF(AND(積算水温計算!AT117=FALSE,積算水温計算!AT117="餌付け"),"",IF(ISNUMBER(AT22)=TRUE,AT22*$L117,"")),IF(AT$6&lt;$BC117,IF(AND(積算水温計算!AT117=FALSE,積算水温計算!AT117="餌付け"),"",IF(ISNUMBER(AT22)=TRUE,AT22*$L117,"")),IF(AND(積算水温計算!AT117=FALSE,積算水温計算!AT117="餌付け"),"",IF(ISNUMBER(AT22)=TRUE,AT22*$L117*$W117,""))))</f>
        <v/>
      </c>
      <c r="AU117" s="182" t="str">
        <f>IF($U117="",IF(AND(積算水温計算!AU117=FALSE,積算水温計算!AU117="餌付け"),"",IF(ISNUMBER(AU22)=TRUE,AU22*$L117,"")),IF(AU$6&lt;$BC117,IF(AND(積算水温計算!AU117=FALSE,積算水温計算!AU117="餌付け"),"",IF(ISNUMBER(AU22)=TRUE,AU22*$L117,"")),IF(AND(積算水温計算!AU117=FALSE,積算水温計算!AU117="餌付け"),"",IF(ISNUMBER(AU22)=TRUE,AU22*$L117*$W117,""))))</f>
        <v/>
      </c>
      <c r="AV117" s="182" t="str">
        <f>IF($U117="",IF(AND(積算水温計算!AV117=FALSE,積算水温計算!AV117="餌付け"),"",IF(ISNUMBER(AV22)=TRUE,AV22*$L117,"")),IF(AV$6&lt;$BC117,IF(AND(積算水温計算!AV117=FALSE,積算水温計算!AV117="餌付け"),"",IF(ISNUMBER(AV22)=TRUE,AV22*$L117,"")),IF(AND(積算水温計算!AV117=FALSE,積算水温計算!AV117="餌付け"),"",IF(ISNUMBER(AV22)=TRUE,AV22*$L117*$W117,""))))</f>
        <v/>
      </c>
      <c r="AW117" s="185" t="str">
        <f>IF($U117="",IF(AND(積算水温計算!AW117=FALSE,積算水温計算!AW117="餌付け"),"",IF(ISNUMBER(AW22)=TRUE,AW22*$L117,"")),IF(AW$6&lt;$BC117,IF(AND(積算水温計算!AW117=FALSE,積算水温計算!AW117="餌付け"),"",IF(ISNUMBER(AW22)=TRUE,AW22*$L117,"")),IF(AND(積算水温計算!AW117=FALSE,積算水温計算!AW117="餌付け"),"",IF(ISNUMBER(AW22)=TRUE,AW22*$L117*$W117,""))))</f>
        <v/>
      </c>
      <c r="AX117" s="186" t="str">
        <f>IF($U117="",IF(AND(積算水温計算!AX117=FALSE,積算水温計算!AX117="餌付け"),"",IF(ISNUMBER(AX22)=TRUE,AX22*$L117,"")),IF(AX$6&lt;$BC117,IF(AND(積算水温計算!AX117=FALSE,積算水温計算!AX117="餌付け"),"",IF(ISNUMBER(AX22)=TRUE,AX22*$L117,"")),IF(AND(積算水温計算!AX117=FALSE,積算水温計算!AX117="餌付け"),"",IF(ISNUMBER(AX22)=TRUE,AX22*$L117*$W117,""))))</f>
        <v/>
      </c>
      <c r="AY117" s="182" t="str">
        <f>IF($U117="",IF(AND(積算水温計算!AY117=FALSE,積算水温計算!AY117="餌付け"),"",IF(ISNUMBER(AY22)=TRUE,AY22*$L117,"")),IF(AY$6&lt;$BC117,IF(AND(積算水温計算!AY117=FALSE,積算水温計算!AY117="餌付け"),"",IF(ISNUMBER(AY22)=TRUE,AY22*$L117,"")),IF(AND(積算水温計算!AY117=FALSE,積算水温計算!AY117="餌付け"),"",IF(ISNUMBER(AY22)=TRUE,AY22*$L117*$W117,""))))</f>
        <v/>
      </c>
      <c r="AZ117" s="170" t="str">
        <f t="shared" si="12"/>
        <v/>
      </c>
      <c r="BA117" s="170" t="str">
        <f t="shared" si="13"/>
        <v/>
      </c>
      <c r="BB117" s="170" t="str">
        <f t="shared" si="14"/>
        <v/>
      </c>
      <c r="BC117" s="170" t="str">
        <f t="shared" si="15"/>
        <v/>
      </c>
      <c r="BE117" s="169"/>
      <c r="BF117" s="169"/>
    </row>
    <row r="118" spans="1:58" x14ac:dyDescent="0.4">
      <c r="A118" s="171" t="str">
        <f>IF(●入力フォーム!A23="","",●入力フォーム!A23)</f>
        <v/>
      </c>
      <c r="B118" s="197" t="str">
        <f>IF(●入力フォーム!B23="","",●入力フォーム!B23)</f>
        <v/>
      </c>
      <c r="C118" s="198" t="str">
        <f>IF(●入力フォーム!C23="","",●入力フォーム!C23)</f>
        <v/>
      </c>
      <c r="D118" s="198" t="str">
        <f>IF(●入力フォーム!D23="","",●入力フォーム!D23)</f>
        <v/>
      </c>
      <c r="E118" s="199" t="str">
        <f>IF(●入力フォーム!E23="","",●入力フォーム!E23)</f>
        <v/>
      </c>
      <c r="F118" s="198" t="str">
        <f>IF(●入力フォーム!F23="","",●入力フォーム!F23)</f>
        <v/>
      </c>
      <c r="G118" s="200" t="str">
        <f>IF(●入力フォーム!G23="","",●入力フォーム!G23)</f>
        <v/>
      </c>
      <c r="H118" s="200" t="str">
        <f>IF(●入力フォーム!H23="","",●入力フォーム!H23)</f>
        <v/>
      </c>
      <c r="I118" s="200" t="str">
        <f>IF(●入力フォーム!I23="","",●入力フォーム!I23)</f>
        <v/>
      </c>
      <c r="J118" s="171" t="str">
        <f>IF(●入力フォーム!J23="","",●入力フォーム!J23)</f>
        <v/>
      </c>
      <c r="K118" s="171" t="str">
        <f>IF(●入力フォーム!K23="","",●入力フォーム!K23)</f>
        <v/>
      </c>
      <c r="L118" s="170" t="str">
        <f>IF(●入力フォーム!L23="","",●入力フォーム!L23)</f>
        <v/>
      </c>
      <c r="M118" s="170">
        <f>IF(●入力フォーム!M23="","",●入力フォーム!M23)</f>
        <v>960</v>
      </c>
      <c r="N118" s="201">
        <f>IF(●入力フォーム!N23="","",●入力フォーム!N23)</f>
        <v>0.4</v>
      </c>
      <c r="O118" s="201">
        <f>IF(●入力フォーム!O23="","",●入力フォーム!O23)</f>
        <v>1.3</v>
      </c>
      <c r="P118" s="201">
        <f>IF(●入力フォーム!P23="","",●入力フォーム!P23)</f>
        <v>1</v>
      </c>
      <c r="Q118" s="202" t="str">
        <f>IF(●入力フォーム!Q23="","",●入力フォーム!Q23)</f>
        <v/>
      </c>
      <c r="R118" s="170" t="str">
        <f>IF(●入力フォーム!R23="","",●入力フォーム!R23)</f>
        <v/>
      </c>
      <c r="S118" s="171" t="str">
        <f>IF(●入力フォーム!S23="","",●入力フォーム!S23)</f>
        <v/>
      </c>
      <c r="T118" s="170" t="str">
        <f>IF(●入力フォーム!T23="","",●入力フォーム!T23)</f>
        <v/>
      </c>
      <c r="U118" s="171" t="str">
        <f>IF(●入力フォーム!U23="","",●入力フォーム!U23)</f>
        <v/>
      </c>
      <c r="V118" s="201" t="str">
        <f t="shared" si="11"/>
        <v/>
      </c>
      <c r="W118" s="170" t="str">
        <f>IF(●入力フォーム!W23="","",●入力フォーム!W23)</f>
        <v/>
      </c>
      <c r="X118" s="182"/>
      <c r="Y118" s="182" t="str">
        <f>IF($U118="",IF(AND(積算水温計算!Y118=FALSE,積算水温計算!Y118="餌付け"),"",IF(ISNUMBER(Y23)=TRUE,Y23*$L118,"")),IF(Y$6&lt;$BC118,IF(AND(積算水温計算!Y118=FALSE,積算水温計算!Y118="餌付け"),"",IF(ISNUMBER(Y23)=TRUE,Y23*$L118,"")),IF(AND(積算水温計算!Y118=FALSE,積算水温計算!Y118="餌付け"),"",IF(ISNUMBER(Y23)=TRUE,Y23*$L118*$W118,""))))</f>
        <v/>
      </c>
      <c r="Z118" s="182" t="str">
        <f>IF($U118="",IF(AND(積算水温計算!Z118=FALSE,積算水温計算!Z118="餌付け"),"",IF(ISNUMBER(Z23)=TRUE,Z23*$L118,"")),IF(Z$6&lt;$BC118,IF(AND(積算水温計算!Z118=FALSE,積算水温計算!Z118="餌付け"),"",IF(ISNUMBER(Z23)=TRUE,Z23*$L118,"")),IF(AND(積算水温計算!Z118=FALSE,積算水温計算!Z118="餌付け"),"",IF(ISNUMBER(Z23)=TRUE,Z23*$L118*$W118,""))))</f>
        <v/>
      </c>
      <c r="AA118" s="182" t="str">
        <f>IF($U118="",IF(AND(積算水温計算!AA118=FALSE,積算水温計算!AA118="餌付け"),"",IF(ISNUMBER(AA23)=TRUE,AA23*$L118,"")),IF(AA$6&lt;$BC118,IF(AND(積算水温計算!AA118=FALSE,積算水温計算!AA118="餌付け"),"",IF(ISNUMBER(AA23)=TRUE,AA23*$L118,"")),IF(AND(積算水温計算!AA118=FALSE,積算水温計算!AA118="餌付け"),"",IF(ISNUMBER(AA23)=TRUE,AA23*$L118*$W118,""))))</f>
        <v/>
      </c>
      <c r="AB118" s="182" t="str">
        <f>IF($U118="",IF(AND(積算水温計算!AB118=FALSE,積算水温計算!AB118="餌付け"),"",IF(ISNUMBER(AB23)=TRUE,AB23*$L118,"")),IF(AB$6&lt;$BC118,IF(AND(積算水温計算!AB118=FALSE,積算水温計算!AB118="餌付け"),"",IF(ISNUMBER(AB23)=TRUE,AB23*$L118,"")),IF(AND(積算水温計算!AB118=FALSE,積算水温計算!AB118="餌付け"),"",IF(ISNUMBER(AB23)=TRUE,AB23*$L118*$W118,""))))</f>
        <v/>
      </c>
      <c r="AC118" s="182" t="str">
        <f>IF($U118="",IF(AND(積算水温計算!AC118=FALSE,積算水温計算!AC118="餌付け"),"",IF(ISNUMBER(AC23)=TRUE,AC23*$L118,"")),IF(AC$6&lt;$BC118,IF(AND(積算水温計算!AC118=FALSE,積算水温計算!AC118="餌付け"),"",IF(ISNUMBER(AC23)=TRUE,AC23*$L118,"")),IF(AND(積算水温計算!AC118=FALSE,積算水温計算!AC118="餌付け"),"",IF(ISNUMBER(AC23)=TRUE,AC23*$L118*$W118,""))))</f>
        <v/>
      </c>
      <c r="AD118" s="182" t="str">
        <f>IF($U118="",IF(AND(積算水温計算!AD118=FALSE,積算水温計算!AD118="餌付け"),"",IF(ISNUMBER(AD23)=TRUE,AD23*$L118,"")),IF(AD$6&lt;$BC118,IF(AND(積算水温計算!AD118=FALSE,積算水温計算!AD118="餌付け"),"",IF(ISNUMBER(AD23)=TRUE,AD23*$L118,"")),IF(AND(積算水温計算!AD118=FALSE,積算水温計算!AD118="餌付け"),"",IF(ISNUMBER(AD23)=TRUE,AD23*$L118*$W118,""))))</f>
        <v/>
      </c>
      <c r="AE118" s="182" t="str">
        <f>IF($U118="",IF(AND(積算水温計算!AE118=FALSE,積算水温計算!AE118="餌付け"),"",IF(ISNUMBER(AE23)=TRUE,AE23*$L118,"")),IF(AE$6&lt;$BC118,IF(AND(積算水温計算!AE118=FALSE,積算水温計算!AE118="餌付け"),"",IF(ISNUMBER(AE23)=TRUE,AE23*$L118,"")),IF(AND(積算水温計算!AE118=FALSE,積算水温計算!AE118="餌付け"),"",IF(ISNUMBER(AE23)=TRUE,AE23*$L118*$W118,""))))</f>
        <v/>
      </c>
      <c r="AF118" s="182" t="str">
        <f>IF($U118="",IF(AND(積算水温計算!AF118=FALSE,積算水温計算!AF118="餌付け"),"",IF(ISNUMBER(AF23)=TRUE,AF23*$L118,"")),IF(AF$6&lt;$BC118,IF(AND(積算水温計算!AF118=FALSE,積算水温計算!AF118="餌付け"),"",IF(ISNUMBER(AF23)=TRUE,AF23*$L118,"")),IF(AND(積算水温計算!AF118=FALSE,積算水温計算!AF118="餌付け"),"",IF(ISNUMBER(AF23)=TRUE,AF23*$L118*$W118,""))))</f>
        <v/>
      </c>
      <c r="AG118" s="182" t="str">
        <f>IF($U118="",IF(AND(積算水温計算!AG118=FALSE,積算水温計算!AG118="餌付け"),"",IF(ISNUMBER(AG23)=TRUE,AG23*$L118,"")),IF(AG$6&lt;$BC118,IF(AND(積算水温計算!AG118=FALSE,積算水温計算!AG118="餌付け"),"",IF(ISNUMBER(AG23)=TRUE,AG23*$L118,"")),IF(AND(積算水温計算!AG118=FALSE,積算水温計算!AG118="餌付け"),"",IF(ISNUMBER(AG23)=TRUE,AG23*$L118*$W118,""))))</f>
        <v/>
      </c>
      <c r="AH118" s="182" t="str">
        <f>IF($U118="",IF(AND(積算水温計算!AH118=FALSE,積算水温計算!AH118="餌付け"),"",IF(ISNUMBER(AH23)=TRUE,AH23*$L118,"")),IF(AH$6&lt;$BC118,IF(AND(積算水温計算!AH118=FALSE,積算水温計算!AH118="餌付け"),"",IF(ISNUMBER(AH23)=TRUE,AH23*$L118,"")),IF(AND(積算水温計算!AH118=FALSE,積算水温計算!AH118="餌付け"),"",IF(ISNUMBER(AH23)=TRUE,AH23*$L118*$W118,""))))</f>
        <v/>
      </c>
      <c r="AI118" s="182" t="str">
        <f>IF($U118="",IF(AND(積算水温計算!AI118=FALSE,積算水温計算!AI118="餌付け"),"",IF(ISNUMBER(AI23)=TRUE,AI23*$L118,"")),IF(AI$6&lt;$BC118,IF(AND(積算水温計算!AI118=FALSE,積算水温計算!AI118="餌付け"),"",IF(ISNUMBER(AI23)=TRUE,AI23*$L118,"")),IF(AND(積算水温計算!AI118=FALSE,積算水温計算!AI118="餌付け"),"",IF(ISNUMBER(AI23)=TRUE,AI23*$L118*$W118,""))))</f>
        <v/>
      </c>
      <c r="AJ118" s="182" t="str">
        <f>IF($U118="",IF(AND(積算水温計算!AJ118=FALSE,積算水温計算!AJ118="餌付け"),"",IF(ISNUMBER(AJ23)=TRUE,AJ23*$L118,"")),IF(AJ$6&lt;$BC118,IF(AND(積算水温計算!AJ118=FALSE,積算水温計算!AJ118="餌付け"),"",IF(ISNUMBER(AJ23)=TRUE,AJ23*$L118,"")),IF(AND(積算水温計算!AJ118=FALSE,積算水温計算!AJ118="餌付け"),"",IF(ISNUMBER(AJ23)=TRUE,AJ23*$L118*$W118,""))))</f>
        <v/>
      </c>
      <c r="AK118" s="182" t="str">
        <f>IF($U118="",IF(AND(積算水温計算!AK118=FALSE,積算水温計算!AK118="餌付け"),"",IF(ISNUMBER(AK23)=TRUE,AK23*$L118,"")),IF(AK$6&lt;$BC118,IF(AND(積算水温計算!AK118=FALSE,積算水温計算!AK118="餌付け"),"",IF(ISNUMBER(AK23)=TRUE,AK23*$L118,"")),IF(AND(積算水温計算!AK118=FALSE,積算水温計算!AK118="餌付け"),"",IF(ISNUMBER(AK23)=TRUE,AK23*$L118*$W118,""))))</f>
        <v/>
      </c>
      <c r="AL118" s="182" t="str">
        <f>IF($U118="",IF(AND(積算水温計算!AL118=FALSE,積算水温計算!AL118="餌付け"),"",IF(ISNUMBER(AL23)=TRUE,AL23*$L118,"")),IF(AL$6&lt;$BC118,IF(AND(積算水温計算!AL118=FALSE,積算水温計算!AL118="餌付け"),"",IF(ISNUMBER(AL23)=TRUE,AL23*$L118,"")),IF(AND(積算水温計算!AL118=FALSE,積算水温計算!AL118="餌付け"),"",IF(ISNUMBER(AL23)=TRUE,AL23*$L118*$W118,""))))</f>
        <v/>
      </c>
      <c r="AM118" s="182" t="str">
        <f>IF($U118="",IF(AND(積算水温計算!AM118=FALSE,積算水温計算!AM118="餌付け"),"",IF(ISNUMBER(AM23)=TRUE,AM23*$L118,"")),IF(AM$6&lt;$BC118,IF(AND(積算水温計算!AM118=FALSE,積算水温計算!AM118="餌付け"),"",IF(ISNUMBER(AM23)=TRUE,AM23*$L118,"")),IF(AND(積算水温計算!AM118=FALSE,積算水温計算!AM118="餌付け"),"",IF(ISNUMBER(AM23)=TRUE,AM23*$L118*$W118,""))))</f>
        <v/>
      </c>
      <c r="AN118" s="182" t="str">
        <f>IF($U118="",IF(AND(積算水温計算!AN118=FALSE,積算水温計算!AN118="餌付け"),"",IF(ISNUMBER(AN23)=TRUE,AN23*$L118,"")),IF(AN$6&lt;$BC118,IF(AND(積算水温計算!AN118=FALSE,積算水温計算!AN118="餌付け"),"",IF(ISNUMBER(AN23)=TRUE,AN23*$L118,"")),IF(AND(積算水温計算!AN118=FALSE,積算水温計算!AN118="餌付け"),"",IF(ISNUMBER(AN23)=TRUE,AN23*$L118*$W118,""))))</f>
        <v/>
      </c>
      <c r="AO118" s="182" t="str">
        <f>IF($U118="",IF(AND(積算水温計算!AO118=FALSE,積算水温計算!AO118="餌付け"),"",IF(ISNUMBER(AO23)=TRUE,AO23*$L118,"")),IF(AO$6&lt;$BC118,IF(AND(積算水温計算!AO118=FALSE,積算水温計算!AO118="餌付け"),"",IF(ISNUMBER(AO23)=TRUE,AO23*$L118,"")),IF(AND(積算水温計算!AO118=FALSE,積算水温計算!AO118="餌付け"),"",IF(ISNUMBER(AO23)=TRUE,AO23*$L118*$W118,""))))</f>
        <v/>
      </c>
      <c r="AP118" s="182" t="str">
        <f>IF($U118="",IF(AND(積算水温計算!AP118=FALSE,積算水温計算!AP118="餌付け"),"",IF(ISNUMBER(AP23)=TRUE,AP23*$L118,"")),IF(AP$6&lt;$BC118,IF(AND(積算水温計算!AP118=FALSE,積算水温計算!AP118="餌付け"),"",IF(ISNUMBER(AP23)=TRUE,AP23*$L118,"")),IF(AND(積算水温計算!AP118=FALSE,積算水温計算!AP118="餌付け"),"",IF(ISNUMBER(AP23)=TRUE,AP23*$L118*$W118,""))))</f>
        <v/>
      </c>
      <c r="AQ118" s="183" t="str">
        <f>IF($U118="",IF(AND(積算水温計算!AQ118=FALSE,積算水温計算!AQ118="餌付け"),"",IF(ISNUMBER(AQ23)=TRUE,AQ23*$L118,"")),IF(AQ$6&lt;$BC118,IF(AND(積算水温計算!AQ118=FALSE,積算水温計算!AQ118="餌付け"),"",IF(ISNUMBER(AQ23)=TRUE,AQ23*$L118,"")),IF(AND(積算水温計算!AQ118=FALSE,積算水温計算!AQ118="餌付け"),"",IF(ISNUMBER(AQ23)=TRUE,AQ23*$L118*$W118,""))))</f>
        <v/>
      </c>
      <c r="AR118" s="184" t="str">
        <f>IF($U118="",IF(AND(積算水温計算!AR118=FALSE,積算水温計算!AR118="餌付け"),"",IF(ISNUMBER(AR23)=TRUE,AR23*$L118,"")),IF(AR$6&lt;$BC118,IF(AND(積算水温計算!AR118=FALSE,積算水温計算!AR118="餌付け"),"",IF(ISNUMBER(AR23)=TRUE,AR23*$L118,"")),IF(AND(積算水温計算!AR118=FALSE,積算水温計算!AR118="餌付け"),"",IF(ISNUMBER(AR23)=TRUE,AR23*$L118*$W118,""))))</f>
        <v/>
      </c>
      <c r="AS118" s="182" t="str">
        <f>IF($U118="",IF(AND(積算水温計算!AS118=FALSE,積算水温計算!AS118="餌付け"),"",IF(ISNUMBER(AS23)=TRUE,AS23*$L118,"")),IF(AS$6&lt;$BC118,IF(AND(積算水温計算!AS118=FALSE,積算水温計算!AS118="餌付け"),"",IF(ISNUMBER(AS23)=TRUE,AS23*$L118,"")),IF(AND(積算水温計算!AS118=FALSE,積算水温計算!AS118="餌付け"),"",IF(ISNUMBER(AS23)=TRUE,AS23*$L118*$W118,""))))</f>
        <v/>
      </c>
      <c r="AT118" s="182" t="str">
        <f>IF($U118="",IF(AND(積算水温計算!AT118=FALSE,積算水温計算!AT118="餌付け"),"",IF(ISNUMBER(AT23)=TRUE,AT23*$L118,"")),IF(AT$6&lt;$BC118,IF(AND(積算水温計算!AT118=FALSE,積算水温計算!AT118="餌付け"),"",IF(ISNUMBER(AT23)=TRUE,AT23*$L118,"")),IF(AND(積算水温計算!AT118=FALSE,積算水温計算!AT118="餌付け"),"",IF(ISNUMBER(AT23)=TRUE,AT23*$L118*$W118,""))))</f>
        <v/>
      </c>
      <c r="AU118" s="182" t="str">
        <f>IF($U118="",IF(AND(積算水温計算!AU118=FALSE,積算水温計算!AU118="餌付け"),"",IF(ISNUMBER(AU23)=TRUE,AU23*$L118,"")),IF(AU$6&lt;$BC118,IF(AND(積算水温計算!AU118=FALSE,積算水温計算!AU118="餌付け"),"",IF(ISNUMBER(AU23)=TRUE,AU23*$L118,"")),IF(AND(積算水温計算!AU118=FALSE,積算水温計算!AU118="餌付け"),"",IF(ISNUMBER(AU23)=TRUE,AU23*$L118*$W118,""))))</f>
        <v/>
      </c>
      <c r="AV118" s="182" t="str">
        <f>IF($U118="",IF(AND(積算水温計算!AV118=FALSE,積算水温計算!AV118="餌付け"),"",IF(ISNUMBER(AV23)=TRUE,AV23*$L118,"")),IF(AV$6&lt;$BC118,IF(AND(積算水温計算!AV118=FALSE,積算水温計算!AV118="餌付け"),"",IF(ISNUMBER(AV23)=TRUE,AV23*$L118,"")),IF(AND(積算水温計算!AV118=FALSE,積算水温計算!AV118="餌付け"),"",IF(ISNUMBER(AV23)=TRUE,AV23*$L118*$W118,""))))</f>
        <v/>
      </c>
      <c r="AW118" s="185" t="str">
        <f>IF($U118="",IF(AND(積算水温計算!AW118=FALSE,積算水温計算!AW118="餌付け"),"",IF(ISNUMBER(AW23)=TRUE,AW23*$L118,"")),IF(AW$6&lt;$BC118,IF(AND(積算水温計算!AW118=FALSE,積算水温計算!AW118="餌付け"),"",IF(ISNUMBER(AW23)=TRUE,AW23*$L118,"")),IF(AND(積算水温計算!AW118=FALSE,積算水温計算!AW118="餌付け"),"",IF(ISNUMBER(AW23)=TRUE,AW23*$L118*$W118,""))))</f>
        <v/>
      </c>
      <c r="AX118" s="186" t="str">
        <f>IF($U118="",IF(AND(積算水温計算!AX118=FALSE,積算水温計算!AX118="餌付け"),"",IF(ISNUMBER(AX23)=TRUE,AX23*$L118,"")),IF(AX$6&lt;$BC118,IF(AND(積算水温計算!AX118=FALSE,積算水温計算!AX118="餌付け"),"",IF(ISNUMBER(AX23)=TRUE,AX23*$L118,"")),IF(AND(積算水温計算!AX118=FALSE,積算水温計算!AX118="餌付け"),"",IF(ISNUMBER(AX23)=TRUE,AX23*$L118*$W118,""))))</f>
        <v/>
      </c>
      <c r="AY118" s="182" t="str">
        <f>IF($U118="",IF(AND(積算水温計算!AY118=FALSE,積算水温計算!AY118="餌付け"),"",IF(ISNUMBER(AY23)=TRUE,AY23*$L118,"")),IF(AY$6&lt;$BC118,IF(AND(積算水温計算!AY118=FALSE,積算水温計算!AY118="餌付け"),"",IF(ISNUMBER(AY23)=TRUE,AY23*$L118,"")),IF(AND(積算水温計算!AY118=FALSE,積算水温計算!AY118="餌付け"),"",IF(ISNUMBER(AY23)=TRUE,AY23*$L118*$W118,""))))</f>
        <v/>
      </c>
      <c r="AZ118" s="170" t="str">
        <f t="shared" si="12"/>
        <v/>
      </c>
      <c r="BA118" s="170" t="str">
        <f t="shared" si="13"/>
        <v/>
      </c>
      <c r="BB118" s="170" t="str">
        <f t="shared" si="14"/>
        <v/>
      </c>
      <c r="BC118" s="170" t="str">
        <f t="shared" si="15"/>
        <v/>
      </c>
      <c r="BE118" s="169"/>
      <c r="BF118" s="169"/>
    </row>
    <row r="119" spans="1:58" x14ac:dyDescent="0.4">
      <c r="A119" s="171" t="str">
        <f>IF(●入力フォーム!A24="","",●入力フォーム!A24)</f>
        <v/>
      </c>
      <c r="B119" s="197" t="str">
        <f>IF(●入力フォーム!B24="","",●入力フォーム!B24)</f>
        <v/>
      </c>
      <c r="C119" s="198" t="str">
        <f>IF(●入力フォーム!C24="","",●入力フォーム!C24)</f>
        <v/>
      </c>
      <c r="D119" s="198" t="str">
        <f>IF(●入力フォーム!D24="","",●入力フォーム!D24)</f>
        <v/>
      </c>
      <c r="E119" s="199" t="str">
        <f>IF(●入力フォーム!E24="","",●入力フォーム!E24)</f>
        <v/>
      </c>
      <c r="F119" s="198" t="str">
        <f>IF(●入力フォーム!F24="","",●入力フォーム!F24)</f>
        <v/>
      </c>
      <c r="G119" s="200" t="str">
        <f>IF(●入力フォーム!G24="","",●入力フォーム!G24)</f>
        <v/>
      </c>
      <c r="H119" s="200" t="str">
        <f>IF(●入力フォーム!H24="","",●入力フォーム!H24)</f>
        <v/>
      </c>
      <c r="I119" s="200" t="str">
        <f>IF(●入力フォーム!I24="","",●入力フォーム!I24)</f>
        <v/>
      </c>
      <c r="J119" s="171" t="str">
        <f>IF(●入力フォーム!J24="","",●入力フォーム!J24)</f>
        <v/>
      </c>
      <c r="K119" s="171" t="str">
        <f>IF(●入力フォーム!K24="","",●入力フォーム!K24)</f>
        <v/>
      </c>
      <c r="L119" s="170" t="str">
        <f>IF(●入力フォーム!L24="","",●入力フォーム!L24)</f>
        <v/>
      </c>
      <c r="M119" s="170">
        <f>IF(●入力フォーム!M24="","",●入力フォーム!M24)</f>
        <v>960</v>
      </c>
      <c r="N119" s="201">
        <f>IF(●入力フォーム!N24="","",●入力フォーム!N24)</f>
        <v>0.4</v>
      </c>
      <c r="O119" s="201">
        <f>IF(●入力フォーム!O24="","",●入力フォーム!O24)</f>
        <v>1.3</v>
      </c>
      <c r="P119" s="201">
        <f>IF(●入力フォーム!P24="","",●入力フォーム!P24)</f>
        <v>1</v>
      </c>
      <c r="Q119" s="202" t="str">
        <f>IF(●入力フォーム!Q24="","",●入力フォーム!Q24)</f>
        <v/>
      </c>
      <c r="R119" s="170" t="str">
        <f>IF(●入力フォーム!R24="","",●入力フォーム!R24)</f>
        <v/>
      </c>
      <c r="S119" s="171" t="str">
        <f>IF(●入力フォーム!S24="","",●入力フォーム!S24)</f>
        <v/>
      </c>
      <c r="T119" s="170" t="str">
        <f>IF(●入力フォーム!T24="","",●入力フォーム!T24)</f>
        <v/>
      </c>
      <c r="U119" s="171" t="str">
        <f>IF(●入力フォーム!U24="","",●入力フォーム!U24)</f>
        <v/>
      </c>
      <c r="V119" s="201" t="str">
        <f t="shared" si="11"/>
        <v/>
      </c>
      <c r="W119" s="170" t="str">
        <f>IF(●入力フォーム!W24="","",●入力フォーム!W24)</f>
        <v/>
      </c>
      <c r="X119" s="182"/>
      <c r="Y119" s="182" t="str">
        <f>IF($U119="",IF(AND(積算水温計算!Y119=FALSE,積算水温計算!Y119="餌付け"),"",IF(ISNUMBER(Y24)=TRUE,Y24*$L119,"")),IF(Y$6&lt;$BC119,IF(AND(積算水温計算!Y119=FALSE,積算水温計算!Y119="餌付け"),"",IF(ISNUMBER(Y24)=TRUE,Y24*$L119,"")),IF(AND(積算水温計算!Y119=FALSE,積算水温計算!Y119="餌付け"),"",IF(ISNUMBER(Y24)=TRUE,Y24*$L119*$W119,""))))</f>
        <v/>
      </c>
      <c r="Z119" s="182" t="str">
        <f>IF($U119="",IF(AND(積算水温計算!Z119=FALSE,積算水温計算!Z119="餌付け"),"",IF(ISNUMBER(Z24)=TRUE,Z24*$L119,"")),IF(Z$6&lt;$BC119,IF(AND(積算水温計算!Z119=FALSE,積算水温計算!Z119="餌付け"),"",IF(ISNUMBER(Z24)=TRUE,Z24*$L119,"")),IF(AND(積算水温計算!Z119=FALSE,積算水温計算!Z119="餌付け"),"",IF(ISNUMBER(Z24)=TRUE,Z24*$L119*$W119,""))))</f>
        <v/>
      </c>
      <c r="AA119" s="182" t="str">
        <f>IF($U119="",IF(AND(積算水温計算!AA119=FALSE,積算水温計算!AA119="餌付け"),"",IF(ISNUMBER(AA24)=TRUE,AA24*$L119,"")),IF(AA$6&lt;$BC119,IF(AND(積算水温計算!AA119=FALSE,積算水温計算!AA119="餌付け"),"",IF(ISNUMBER(AA24)=TRUE,AA24*$L119,"")),IF(AND(積算水温計算!AA119=FALSE,積算水温計算!AA119="餌付け"),"",IF(ISNUMBER(AA24)=TRUE,AA24*$L119*$W119,""))))</f>
        <v/>
      </c>
      <c r="AB119" s="182" t="str">
        <f>IF($U119="",IF(AND(積算水温計算!AB119=FALSE,積算水温計算!AB119="餌付け"),"",IF(ISNUMBER(AB24)=TRUE,AB24*$L119,"")),IF(AB$6&lt;$BC119,IF(AND(積算水温計算!AB119=FALSE,積算水温計算!AB119="餌付け"),"",IF(ISNUMBER(AB24)=TRUE,AB24*$L119,"")),IF(AND(積算水温計算!AB119=FALSE,積算水温計算!AB119="餌付け"),"",IF(ISNUMBER(AB24)=TRUE,AB24*$L119*$W119,""))))</f>
        <v/>
      </c>
      <c r="AC119" s="182" t="str">
        <f>IF($U119="",IF(AND(積算水温計算!AC119=FALSE,積算水温計算!AC119="餌付け"),"",IF(ISNUMBER(AC24)=TRUE,AC24*$L119,"")),IF(AC$6&lt;$BC119,IF(AND(積算水温計算!AC119=FALSE,積算水温計算!AC119="餌付け"),"",IF(ISNUMBER(AC24)=TRUE,AC24*$L119,"")),IF(AND(積算水温計算!AC119=FALSE,積算水温計算!AC119="餌付け"),"",IF(ISNUMBER(AC24)=TRUE,AC24*$L119*$W119,""))))</f>
        <v/>
      </c>
      <c r="AD119" s="182" t="str">
        <f>IF($U119="",IF(AND(積算水温計算!AD119=FALSE,積算水温計算!AD119="餌付け"),"",IF(ISNUMBER(AD24)=TRUE,AD24*$L119,"")),IF(AD$6&lt;$BC119,IF(AND(積算水温計算!AD119=FALSE,積算水温計算!AD119="餌付け"),"",IF(ISNUMBER(AD24)=TRUE,AD24*$L119,"")),IF(AND(積算水温計算!AD119=FALSE,積算水温計算!AD119="餌付け"),"",IF(ISNUMBER(AD24)=TRUE,AD24*$L119*$W119,""))))</f>
        <v/>
      </c>
      <c r="AE119" s="182" t="str">
        <f>IF($U119="",IF(AND(積算水温計算!AE119=FALSE,積算水温計算!AE119="餌付け"),"",IF(ISNUMBER(AE24)=TRUE,AE24*$L119,"")),IF(AE$6&lt;$BC119,IF(AND(積算水温計算!AE119=FALSE,積算水温計算!AE119="餌付け"),"",IF(ISNUMBER(AE24)=TRUE,AE24*$L119,"")),IF(AND(積算水温計算!AE119=FALSE,積算水温計算!AE119="餌付け"),"",IF(ISNUMBER(AE24)=TRUE,AE24*$L119*$W119,""))))</f>
        <v/>
      </c>
      <c r="AF119" s="182" t="str">
        <f>IF($U119="",IF(AND(積算水温計算!AF119=FALSE,積算水温計算!AF119="餌付け"),"",IF(ISNUMBER(AF24)=TRUE,AF24*$L119,"")),IF(AF$6&lt;$BC119,IF(AND(積算水温計算!AF119=FALSE,積算水温計算!AF119="餌付け"),"",IF(ISNUMBER(AF24)=TRUE,AF24*$L119,"")),IF(AND(積算水温計算!AF119=FALSE,積算水温計算!AF119="餌付け"),"",IF(ISNUMBER(AF24)=TRUE,AF24*$L119*$W119,""))))</f>
        <v/>
      </c>
      <c r="AG119" s="182" t="str">
        <f>IF($U119="",IF(AND(積算水温計算!AG119=FALSE,積算水温計算!AG119="餌付け"),"",IF(ISNUMBER(AG24)=TRUE,AG24*$L119,"")),IF(AG$6&lt;$BC119,IF(AND(積算水温計算!AG119=FALSE,積算水温計算!AG119="餌付け"),"",IF(ISNUMBER(AG24)=TRUE,AG24*$L119,"")),IF(AND(積算水温計算!AG119=FALSE,積算水温計算!AG119="餌付け"),"",IF(ISNUMBER(AG24)=TRUE,AG24*$L119*$W119,""))))</f>
        <v/>
      </c>
      <c r="AH119" s="182" t="str">
        <f>IF($U119="",IF(AND(積算水温計算!AH119=FALSE,積算水温計算!AH119="餌付け"),"",IF(ISNUMBER(AH24)=TRUE,AH24*$L119,"")),IF(AH$6&lt;$BC119,IF(AND(積算水温計算!AH119=FALSE,積算水温計算!AH119="餌付け"),"",IF(ISNUMBER(AH24)=TRUE,AH24*$L119,"")),IF(AND(積算水温計算!AH119=FALSE,積算水温計算!AH119="餌付け"),"",IF(ISNUMBER(AH24)=TRUE,AH24*$L119*$W119,""))))</f>
        <v/>
      </c>
      <c r="AI119" s="182" t="str">
        <f>IF($U119="",IF(AND(積算水温計算!AI119=FALSE,積算水温計算!AI119="餌付け"),"",IF(ISNUMBER(AI24)=TRUE,AI24*$L119,"")),IF(AI$6&lt;$BC119,IF(AND(積算水温計算!AI119=FALSE,積算水温計算!AI119="餌付け"),"",IF(ISNUMBER(AI24)=TRUE,AI24*$L119,"")),IF(AND(積算水温計算!AI119=FALSE,積算水温計算!AI119="餌付け"),"",IF(ISNUMBER(AI24)=TRUE,AI24*$L119*$W119,""))))</f>
        <v/>
      </c>
      <c r="AJ119" s="182" t="str">
        <f>IF($U119="",IF(AND(積算水温計算!AJ119=FALSE,積算水温計算!AJ119="餌付け"),"",IF(ISNUMBER(AJ24)=TRUE,AJ24*$L119,"")),IF(AJ$6&lt;$BC119,IF(AND(積算水温計算!AJ119=FALSE,積算水温計算!AJ119="餌付け"),"",IF(ISNUMBER(AJ24)=TRUE,AJ24*$L119,"")),IF(AND(積算水温計算!AJ119=FALSE,積算水温計算!AJ119="餌付け"),"",IF(ISNUMBER(AJ24)=TRUE,AJ24*$L119*$W119,""))))</f>
        <v/>
      </c>
      <c r="AK119" s="182" t="str">
        <f>IF($U119="",IF(AND(積算水温計算!AK119=FALSE,積算水温計算!AK119="餌付け"),"",IF(ISNUMBER(AK24)=TRUE,AK24*$L119,"")),IF(AK$6&lt;$BC119,IF(AND(積算水温計算!AK119=FALSE,積算水温計算!AK119="餌付け"),"",IF(ISNUMBER(AK24)=TRUE,AK24*$L119,"")),IF(AND(積算水温計算!AK119=FALSE,積算水温計算!AK119="餌付け"),"",IF(ISNUMBER(AK24)=TRUE,AK24*$L119*$W119,""))))</f>
        <v/>
      </c>
      <c r="AL119" s="182" t="str">
        <f>IF($U119="",IF(AND(積算水温計算!AL119=FALSE,積算水温計算!AL119="餌付け"),"",IF(ISNUMBER(AL24)=TRUE,AL24*$L119,"")),IF(AL$6&lt;$BC119,IF(AND(積算水温計算!AL119=FALSE,積算水温計算!AL119="餌付け"),"",IF(ISNUMBER(AL24)=TRUE,AL24*$L119,"")),IF(AND(積算水温計算!AL119=FALSE,積算水温計算!AL119="餌付け"),"",IF(ISNUMBER(AL24)=TRUE,AL24*$L119*$W119,""))))</f>
        <v/>
      </c>
      <c r="AM119" s="182" t="str">
        <f>IF($U119="",IF(AND(積算水温計算!AM119=FALSE,積算水温計算!AM119="餌付け"),"",IF(ISNUMBER(AM24)=TRUE,AM24*$L119,"")),IF(AM$6&lt;$BC119,IF(AND(積算水温計算!AM119=FALSE,積算水温計算!AM119="餌付け"),"",IF(ISNUMBER(AM24)=TRUE,AM24*$L119,"")),IF(AND(積算水温計算!AM119=FALSE,積算水温計算!AM119="餌付け"),"",IF(ISNUMBER(AM24)=TRUE,AM24*$L119*$W119,""))))</f>
        <v/>
      </c>
      <c r="AN119" s="182" t="str">
        <f>IF($U119="",IF(AND(積算水温計算!AN119=FALSE,積算水温計算!AN119="餌付け"),"",IF(ISNUMBER(AN24)=TRUE,AN24*$L119,"")),IF(AN$6&lt;$BC119,IF(AND(積算水温計算!AN119=FALSE,積算水温計算!AN119="餌付け"),"",IF(ISNUMBER(AN24)=TRUE,AN24*$L119,"")),IF(AND(積算水温計算!AN119=FALSE,積算水温計算!AN119="餌付け"),"",IF(ISNUMBER(AN24)=TRUE,AN24*$L119*$W119,""))))</f>
        <v/>
      </c>
      <c r="AO119" s="182" t="str">
        <f>IF($U119="",IF(AND(積算水温計算!AO119=FALSE,積算水温計算!AO119="餌付け"),"",IF(ISNUMBER(AO24)=TRUE,AO24*$L119,"")),IF(AO$6&lt;$BC119,IF(AND(積算水温計算!AO119=FALSE,積算水温計算!AO119="餌付け"),"",IF(ISNUMBER(AO24)=TRUE,AO24*$L119,"")),IF(AND(積算水温計算!AO119=FALSE,積算水温計算!AO119="餌付け"),"",IF(ISNUMBER(AO24)=TRUE,AO24*$L119*$W119,""))))</f>
        <v/>
      </c>
      <c r="AP119" s="182" t="str">
        <f>IF($U119="",IF(AND(積算水温計算!AP119=FALSE,積算水温計算!AP119="餌付け"),"",IF(ISNUMBER(AP24)=TRUE,AP24*$L119,"")),IF(AP$6&lt;$BC119,IF(AND(積算水温計算!AP119=FALSE,積算水温計算!AP119="餌付け"),"",IF(ISNUMBER(AP24)=TRUE,AP24*$L119,"")),IF(AND(積算水温計算!AP119=FALSE,積算水温計算!AP119="餌付け"),"",IF(ISNUMBER(AP24)=TRUE,AP24*$L119*$W119,""))))</f>
        <v/>
      </c>
      <c r="AQ119" s="183" t="str">
        <f>IF($U119="",IF(AND(積算水温計算!AQ119=FALSE,積算水温計算!AQ119="餌付け"),"",IF(ISNUMBER(AQ24)=TRUE,AQ24*$L119,"")),IF(AQ$6&lt;$BC119,IF(AND(積算水温計算!AQ119=FALSE,積算水温計算!AQ119="餌付け"),"",IF(ISNUMBER(AQ24)=TRUE,AQ24*$L119,"")),IF(AND(積算水温計算!AQ119=FALSE,積算水温計算!AQ119="餌付け"),"",IF(ISNUMBER(AQ24)=TRUE,AQ24*$L119*$W119,""))))</f>
        <v/>
      </c>
      <c r="AR119" s="184" t="str">
        <f>IF($U119="",IF(AND(積算水温計算!AR119=FALSE,積算水温計算!AR119="餌付け"),"",IF(ISNUMBER(AR24)=TRUE,AR24*$L119,"")),IF(AR$6&lt;$BC119,IF(AND(積算水温計算!AR119=FALSE,積算水温計算!AR119="餌付け"),"",IF(ISNUMBER(AR24)=TRUE,AR24*$L119,"")),IF(AND(積算水温計算!AR119=FALSE,積算水温計算!AR119="餌付け"),"",IF(ISNUMBER(AR24)=TRUE,AR24*$L119*$W119,""))))</f>
        <v/>
      </c>
      <c r="AS119" s="182" t="str">
        <f>IF($U119="",IF(AND(積算水温計算!AS119=FALSE,積算水温計算!AS119="餌付け"),"",IF(ISNUMBER(AS24)=TRUE,AS24*$L119,"")),IF(AS$6&lt;$BC119,IF(AND(積算水温計算!AS119=FALSE,積算水温計算!AS119="餌付け"),"",IF(ISNUMBER(AS24)=TRUE,AS24*$L119,"")),IF(AND(積算水温計算!AS119=FALSE,積算水温計算!AS119="餌付け"),"",IF(ISNUMBER(AS24)=TRUE,AS24*$L119*$W119,""))))</f>
        <v/>
      </c>
      <c r="AT119" s="182" t="str">
        <f>IF($U119="",IF(AND(積算水温計算!AT119=FALSE,積算水温計算!AT119="餌付け"),"",IF(ISNUMBER(AT24)=TRUE,AT24*$L119,"")),IF(AT$6&lt;$BC119,IF(AND(積算水温計算!AT119=FALSE,積算水温計算!AT119="餌付け"),"",IF(ISNUMBER(AT24)=TRUE,AT24*$L119,"")),IF(AND(積算水温計算!AT119=FALSE,積算水温計算!AT119="餌付け"),"",IF(ISNUMBER(AT24)=TRUE,AT24*$L119*$W119,""))))</f>
        <v/>
      </c>
      <c r="AU119" s="182" t="str">
        <f>IF($U119="",IF(AND(積算水温計算!AU119=FALSE,積算水温計算!AU119="餌付け"),"",IF(ISNUMBER(AU24)=TRUE,AU24*$L119,"")),IF(AU$6&lt;$BC119,IF(AND(積算水温計算!AU119=FALSE,積算水温計算!AU119="餌付け"),"",IF(ISNUMBER(AU24)=TRUE,AU24*$L119,"")),IF(AND(積算水温計算!AU119=FALSE,積算水温計算!AU119="餌付け"),"",IF(ISNUMBER(AU24)=TRUE,AU24*$L119*$W119,""))))</f>
        <v/>
      </c>
      <c r="AV119" s="182" t="str">
        <f>IF($U119="",IF(AND(積算水温計算!AV119=FALSE,積算水温計算!AV119="餌付け"),"",IF(ISNUMBER(AV24)=TRUE,AV24*$L119,"")),IF(AV$6&lt;$BC119,IF(AND(積算水温計算!AV119=FALSE,積算水温計算!AV119="餌付け"),"",IF(ISNUMBER(AV24)=TRUE,AV24*$L119,"")),IF(AND(積算水温計算!AV119=FALSE,積算水温計算!AV119="餌付け"),"",IF(ISNUMBER(AV24)=TRUE,AV24*$L119*$W119,""))))</f>
        <v/>
      </c>
      <c r="AW119" s="185" t="str">
        <f>IF($U119="",IF(AND(積算水温計算!AW119=FALSE,積算水温計算!AW119="餌付け"),"",IF(ISNUMBER(AW24)=TRUE,AW24*$L119,"")),IF(AW$6&lt;$BC119,IF(AND(積算水温計算!AW119=FALSE,積算水温計算!AW119="餌付け"),"",IF(ISNUMBER(AW24)=TRUE,AW24*$L119,"")),IF(AND(積算水温計算!AW119=FALSE,積算水温計算!AW119="餌付け"),"",IF(ISNUMBER(AW24)=TRUE,AW24*$L119*$W119,""))))</f>
        <v/>
      </c>
      <c r="AX119" s="186" t="str">
        <f>IF($U119="",IF(AND(積算水温計算!AX119=FALSE,積算水温計算!AX119="餌付け"),"",IF(ISNUMBER(AX24)=TRUE,AX24*$L119,"")),IF(AX$6&lt;$BC119,IF(AND(積算水温計算!AX119=FALSE,積算水温計算!AX119="餌付け"),"",IF(ISNUMBER(AX24)=TRUE,AX24*$L119,"")),IF(AND(積算水温計算!AX119=FALSE,積算水温計算!AX119="餌付け"),"",IF(ISNUMBER(AX24)=TRUE,AX24*$L119*$W119,""))))</f>
        <v/>
      </c>
      <c r="AY119" s="182" t="str">
        <f>IF($U119="",IF(AND(積算水温計算!AY119=FALSE,積算水温計算!AY119="餌付け"),"",IF(ISNUMBER(AY24)=TRUE,AY24*$L119,"")),IF(AY$6&lt;$BC119,IF(AND(積算水温計算!AY119=FALSE,積算水温計算!AY119="餌付け"),"",IF(ISNUMBER(AY24)=TRUE,AY24*$L119,"")),IF(AND(積算水温計算!AY119=FALSE,積算水温計算!AY119="餌付け"),"",IF(ISNUMBER(AY24)=TRUE,AY24*$L119*$W119,""))))</f>
        <v/>
      </c>
      <c r="AZ119" s="170" t="str">
        <f t="shared" si="12"/>
        <v/>
      </c>
      <c r="BA119" s="170" t="str">
        <f t="shared" si="13"/>
        <v/>
      </c>
      <c r="BB119" s="170" t="str">
        <f t="shared" si="14"/>
        <v/>
      </c>
      <c r="BC119" s="170" t="str">
        <f t="shared" si="15"/>
        <v/>
      </c>
      <c r="BE119" s="169"/>
      <c r="BF119" s="169"/>
    </row>
    <row r="120" spans="1:58" x14ac:dyDescent="0.4">
      <c r="A120" s="171" t="str">
        <f>IF(●入力フォーム!A25="","",●入力フォーム!A25)</f>
        <v/>
      </c>
      <c r="B120" s="197" t="str">
        <f>IF(●入力フォーム!B25="","",●入力フォーム!B25)</f>
        <v/>
      </c>
      <c r="C120" s="198" t="str">
        <f>IF(●入力フォーム!C25="","",●入力フォーム!C25)</f>
        <v/>
      </c>
      <c r="D120" s="198" t="str">
        <f>IF(●入力フォーム!D25="","",●入力フォーム!D25)</f>
        <v/>
      </c>
      <c r="E120" s="199" t="str">
        <f>IF(●入力フォーム!E25="","",●入力フォーム!E25)</f>
        <v/>
      </c>
      <c r="F120" s="198" t="str">
        <f>IF(●入力フォーム!F25="","",●入力フォーム!F25)</f>
        <v/>
      </c>
      <c r="G120" s="200" t="str">
        <f>IF(●入力フォーム!G25="","",●入力フォーム!G25)</f>
        <v/>
      </c>
      <c r="H120" s="200" t="str">
        <f>IF(●入力フォーム!H25="","",●入力フォーム!H25)</f>
        <v/>
      </c>
      <c r="I120" s="200" t="str">
        <f>IF(●入力フォーム!I25="","",●入力フォーム!I25)</f>
        <v/>
      </c>
      <c r="J120" s="171" t="str">
        <f>IF(●入力フォーム!J25="","",●入力フォーム!J25)</f>
        <v/>
      </c>
      <c r="K120" s="171" t="str">
        <f>IF(●入力フォーム!K25="","",●入力フォーム!K25)</f>
        <v/>
      </c>
      <c r="L120" s="170" t="str">
        <f>IF(●入力フォーム!L25="","",●入力フォーム!L25)</f>
        <v/>
      </c>
      <c r="M120" s="170">
        <f>IF(●入力フォーム!M25="","",●入力フォーム!M25)</f>
        <v>960</v>
      </c>
      <c r="N120" s="201">
        <f>IF(●入力フォーム!N25="","",●入力フォーム!N25)</f>
        <v>0.4</v>
      </c>
      <c r="O120" s="201">
        <f>IF(●入力フォーム!O25="","",●入力フォーム!O25)</f>
        <v>1.3</v>
      </c>
      <c r="P120" s="201">
        <f>IF(●入力フォーム!P25="","",●入力フォーム!P25)</f>
        <v>1</v>
      </c>
      <c r="Q120" s="202" t="str">
        <f>IF(●入力フォーム!Q25="","",●入力フォーム!Q25)</f>
        <v/>
      </c>
      <c r="R120" s="170" t="str">
        <f>IF(●入力フォーム!R25="","",●入力フォーム!R25)</f>
        <v/>
      </c>
      <c r="S120" s="171" t="str">
        <f>IF(●入力フォーム!S25="","",●入力フォーム!S25)</f>
        <v/>
      </c>
      <c r="T120" s="170" t="str">
        <f>IF(●入力フォーム!T25="","",●入力フォーム!T25)</f>
        <v/>
      </c>
      <c r="U120" s="171" t="str">
        <f>IF(●入力フォーム!U25="","",●入力フォーム!U25)</f>
        <v/>
      </c>
      <c r="V120" s="201" t="str">
        <f t="shared" si="11"/>
        <v/>
      </c>
      <c r="W120" s="170" t="str">
        <f>IF(●入力フォーム!W25="","",●入力フォーム!W25)</f>
        <v/>
      </c>
      <c r="X120" s="182"/>
      <c r="Y120" s="182" t="str">
        <f>IF($U120="",IF(AND(積算水温計算!Y120=FALSE,積算水温計算!Y120="餌付け"),"",IF(ISNUMBER(Y25)=TRUE,Y25*$L120,"")),IF(Y$6&lt;$BC120,IF(AND(積算水温計算!Y120=FALSE,積算水温計算!Y120="餌付け"),"",IF(ISNUMBER(Y25)=TRUE,Y25*$L120,"")),IF(AND(積算水温計算!Y120=FALSE,積算水温計算!Y120="餌付け"),"",IF(ISNUMBER(Y25)=TRUE,Y25*$L120*$W120,""))))</f>
        <v/>
      </c>
      <c r="Z120" s="182" t="str">
        <f>IF($U120="",IF(AND(積算水温計算!Z120=FALSE,積算水温計算!Z120="餌付け"),"",IF(ISNUMBER(Z25)=TRUE,Z25*$L120,"")),IF(Z$6&lt;$BC120,IF(AND(積算水温計算!Z120=FALSE,積算水温計算!Z120="餌付け"),"",IF(ISNUMBER(Z25)=TRUE,Z25*$L120,"")),IF(AND(積算水温計算!Z120=FALSE,積算水温計算!Z120="餌付け"),"",IF(ISNUMBER(Z25)=TRUE,Z25*$L120*$W120,""))))</f>
        <v/>
      </c>
      <c r="AA120" s="182" t="str">
        <f>IF($U120="",IF(AND(積算水温計算!AA120=FALSE,積算水温計算!AA120="餌付け"),"",IF(ISNUMBER(AA25)=TRUE,AA25*$L120,"")),IF(AA$6&lt;$BC120,IF(AND(積算水温計算!AA120=FALSE,積算水温計算!AA120="餌付け"),"",IF(ISNUMBER(AA25)=TRUE,AA25*$L120,"")),IF(AND(積算水温計算!AA120=FALSE,積算水温計算!AA120="餌付け"),"",IF(ISNUMBER(AA25)=TRUE,AA25*$L120*$W120,""))))</f>
        <v/>
      </c>
      <c r="AB120" s="182" t="str">
        <f>IF($U120="",IF(AND(積算水温計算!AB120=FALSE,積算水温計算!AB120="餌付け"),"",IF(ISNUMBER(AB25)=TRUE,AB25*$L120,"")),IF(AB$6&lt;$BC120,IF(AND(積算水温計算!AB120=FALSE,積算水温計算!AB120="餌付け"),"",IF(ISNUMBER(AB25)=TRUE,AB25*$L120,"")),IF(AND(積算水温計算!AB120=FALSE,積算水温計算!AB120="餌付け"),"",IF(ISNUMBER(AB25)=TRUE,AB25*$L120*$W120,""))))</f>
        <v/>
      </c>
      <c r="AC120" s="182" t="str">
        <f>IF($U120="",IF(AND(積算水温計算!AC120=FALSE,積算水温計算!AC120="餌付け"),"",IF(ISNUMBER(AC25)=TRUE,AC25*$L120,"")),IF(AC$6&lt;$BC120,IF(AND(積算水温計算!AC120=FALSE,積算水温計算!AC120="餌付け"),"",IF(ISNUMBER(AC25)=TRUE,AC25*$L120,"")),IF(AND(積算水温計算!AC120=FALSE,積算水温計算!AC120="餌付け"),"",IF(ISNUMBER(AC25)=TRUE,AC25*$L120*$W120,""))))</f>
        <v/>
      </c>
      <c r="AD120" s="182" t="str">
        <f>IF($U120="",IF(AND(積算水温計算!AD120=FALSE,積算水温計算!AD120="餌付け"),"",IF(ISNUMBER(AD25)=TRUE,AD25*$L120,"")),IF(AD$6&lt;$BC120,IF(AND(積算水温計算!AD120=FALSE,積算水温計算!AD120="餌付け"),"",IF(ISNUMBER(AD25)=TRUE,AD25*$L120,"")),IF(AND(積算水温計算!AD120=FALSE,積算水温計算!AD120="餌付け"),"",IF(ISNUMBER(AD25)=TRUE,AD25*$L120*$W120,""))))</f>
        <v/>
      </c>
      <c r="AE120" s="182" t="str">
        <f>IF($U120="",IF(AND(積算水温計算!AE120=FALSE,積算水温計算!AE120="餌付け"),"",IF(ISNUMBER(AE25)=TRUE,AE25*$L120,"")),IF(AE$6&lt;$BC120,IF(AND(積算水温計算!AE120=FALSE,積算水温計算!AE120="餌付け"),"",IF(ISNUMBER(AE25)=TRUE,AE25*$L120,"")),IF(AND(積算水温計算!AE120=FALSE,積算水温計算!AE120="餌付け"),"",IF(ISNUMBER(AE25)=TRUE,AE25*$L120*$W120,""))))</f>
        <v/>
      </c>
      <c r="AF120" s="182" t="str">
        <f>IF($U120="",IF(AND(積算水温計算!AF120=FALSE,積算水温計算!AF120="餌付け"),"",IF(ISNUMBER(AF25)=TRUE,AF25*$L120,"")),IF(AF$6&lt;$BC120,IF(AND(積算水温計算!AF120=FALSE,積算水温計算!AF120="餌付け"),"",IF(ISNUMBER(AF25)=TRUE,AF25*$L120,"")),IF(AND(積算水温計算!AF120=FALSE,積算水温計算!AF120="餌付け"),"",IF(ISNUMBER(AF25)=TRUE,AF25*$L120*$W120,""))))</f>
        <v/>
      </c>
      <c r="AG120" s="182" t="str">
        <f>IF($U120="",IF(AND(積算水温計算!AG120=FALSE,積算水温計算!AG120="餌付け"),"",IF(ISNUMBER(AG25)=TRUE,AG25*$L120,"")),IF(AG$6&lt;$BC120,IF(AND(積算水温計算!AG120=FALSE,積算水温計算!AG120="餌付け"),"",IF(ISNUMBER(AG25)=TRUE,AG25*$L120,"")),IF(AND(積算水温計算!AG120=FALSE,積算水温計算!AG120="餌付け"),"",IF(ISNUMBER(AG25)=TRUE,AG25*$L120*$W120,""))))</f>
        <v/>
      </c>
      <c r="AH120" s="182" t="str">
        <f>IF($U120="",IF(AND(積算水温計算!AH120=FALSE,積算水温計算!AH120="餌付け"),"",IF(ISNUMBER(AH25)=TRUE,AH25*$L120,"")),IF(AH$6&lt;$BC120,IF(AND(積算水温計算!AH120=FALSE,積算水温計算!AH120="餌付け"),"",IF(ISNUMBER(AH25)=TRUE,AH25*$L120,"")),IF(AND(積算水温計算!AH120=FALSE,積算水温計算!AH120="餌付け"),"",IF(ISNUMBER(AH25)=TRUE,AH25*$L120*$W120,""))))</f>
        <v/>
      </c>
      <c r="AI120" s="182" t="str">
        <f>IF($U120="",IF(AND(積算水温計算!AI120=FALSE,積算水温計算!AI120="餌付け"),"",IF(ISNUMBER(AI25)=TRUE,AI25*$L120,"")),IF(AI$6&lt;$BC120,IF(AND(積算水温計算!AI120=FALSE,積算水温計算!AI120="餌付け"),"",IF(ISNUMBER(AI25)=TRUE,AI25*$L120,"")),IF(AND(積算水温計算!AI120=FALSE,積算水温計算!AI120="餌付け"),"",IF(ISNUMBER(AI25)=TRUE,AI25*$L120*$W120,""))))</f>
        <v/>
      </c>
      <c r="AJ120" s="182" t="str">
        <f>IF($U120="",IF(AND(積算水温計算!AJ120=FALSE,積算水温計算!AJ120="餌付け"),"",IF(ISNUMBER(AJ25)=TRUE,AJ25*$L120,"")),IF(AJ$6&lt;$BC120,IF(AND(積算水温計算!AJ120=FALSE,積算水温計算!AJ120="餌付け"),"",IF(ISNUMBER(AJ25)=TRUE,AJ25*$L120,"")),IF(AND(積算水温計算!AJ120=FALSE,積算水温計算!AJ120="餌付け"),"",IF(ISNUMBER(AJ25)=TRUE,AJ25*$L120*$W120,""))))</f>
        <v/>
      </c>
      <c r="AK120" s="182" t="str">
        <f>IF($U120="",IF(AND(積算水温計算!AK120=FALSE,積算水温計算!AK120="餌付け"),"",IF(ISNUMBER(AK25)=TRUE,AK25*$L120,"")),IF(AK$6&lt;$BC120,IF(AND(積算水温計算!AK120=FALSE,積算水温計算!AK120="餌付け"),"",IF(ISNUMBER(AK25)=TRUE,AK25*$L120,"")),IF(AND(積算水温計算!AK120=FALSE,積算水温計算!AK120="餌付け"),"",IF(ISNUMBER(AK25)=TRUE,AK25*$L120*$W120,""))))</f>
        <v/>
      </c>
      <c r="AL120" s="182" t="str">
        <f>IF($U120="",IF(AND(積算水温計算!AL120=FALSE,積算水温計算!AL120="餌付け"),"",IF(ISNUMBER(AL25)=TRUE,AL25*$L120,"")),IF(AL$6&lt;$BC120,IF(AND(積算水温計算!AL120=FALSE,積算水温計算!AL120="餌付け"),"",IF(ISNUMBER(AL25)=TRUE,AL25*$L120,"")),IF(AND(積算水温計算!AL120=FALSE,積算水温計算!AL120="餌付け"),"",IF(ISNUMBER(AL25)=TRUE,AL25*$L120*$W120,""))))</f>
        <v/>
      </c>
      <c r="AM120" s="182" t="str">
        <f>IF($U120="",IF(AND(積算水温計算!AM120=FALSE,積算水温計算!AM120="餌付け"),"",IF(ISNUMBER(AM25)=TRUE,AM25*$L120,"")),IF(AM$6&lt;$BC120,IF(AND(積算水温計算!AM120=FALSE,積算水温計算!AM120="餌付け"),"",IF(ISNUMBER(AM25)=TRUE,AM25*$L120,"")),IF(AND(積算水温計算!AM120=FALSE,積算水温計算!AM120="餌付け"),"",IF(ISNUMBER(AM25)=TRUE,AM25*$L120*$W120,""))))</f>
        <v/>
      </c>
      <c r="AN120" s="182" t="str">
        <f>IF($U120="",IF(AND(積算水温計算!AN120=FALSE,積算水温計算!AN120="餌付け"),"",IF(ISNUMBER(AN25)=TRUE,AN25*$L120,"")),IF(AN$6&lt;$BC120,IF(AND(積算水温計算!AN120=FALSE,積算水温計算!AN120="餌付け"),"",IF(ISNUMBER(AN25)=TRUE,AN25*$L120,"")),IF(AND(積算水温計算!AN120=FALSE,積算水温計算!AN120="餌付け"),"",IF(ISNUMBER(AN25)=TRUE,AN25*$L120*$W120,""))))</f>
        <v/>
      </c>
      <c r="AO120" s="182" t="str">
        <f>IF($U120="",IF(AND(積算水温計算!AO120=FALSE,積算水温計算!AO120="餌付け"),"",IF(ISNUMBER(AO25)=TRUE,AO25*$L120,"")),IF(AO$6&lt;$BC120,IF(AND(積算水温計算!AO120=FALSE,積算水温計算!AO120="餌付け"),"",IF(ISNUMBER(AO25)=TRUE,AO25*$L120,"")),IF(AND(積算水温計算!AO120=FALSE,積算水温計算!AO120="餌付け"),"",IF(ISNUMBER(AO25)=TRUE,AO25*$L120*$W120,""))))</f>
        <v/>
      </c>
      <c r="AP120" s="182" t="str">
        <f>IF($U120="",IF(AND(積算水温計算!AP120=FALSE,積算水温計算!AP120="餌付け"),"",IF(ISNUMBER(AP25)=TRUE,AP25*$L120,"")),IF(AP$6&lt;$BC120,IF(AND(積算水温計算!AP120=FALSE,積算水温計算!AP120="餌付け"),"",IF(ISNUMBER(AP25)=TRUE,AP25*$L120,"")),IF(AND(積算水温計算!AP120=FALSE,積算水温計算!AP120="餌付け"),"",IF(ISNUMBER(AP25)=TRUE,AP25*$L120*$W120,""))))</f>
        <v/>
      </c>
      <c r="AQ120" s="183" t="str">
        <f>IF($U120="",IF(AND(積算水温計算!AQ120=FALSE,積算水温計算!AQ120="餌付け"),"",IF(ISNUMBER(AQ25)=TRUE,AQ25*$L120,"")),IF(AQ$6&lt;$BC120,IF(AND(積算水温計算!AQ120=FALSE,積算水温計算!AQ120="餌付け"),"",IF(ISNUMBER(AQ25)=TRUE,AQ25*$L120,"")),IF(AND(積算水温計算!AQ120=FALSE,積算水温計算!AQ120="餌付け"),"",IF(ISNUMBER(AQ25)=TRUE,AQ25*$L120*$W120,""))))</f>
        <v/>
      </c>
      <c r="AR120" s="184" t="str">
        <f>IF($U120="",IF(AND(積算水温計算!AR120=FALSE,積算水温計算!AR120="餌付け"),"",IF(ISNUMBER(AR25)=TRUE,AR25*$L120,"")),IF(AR$6&lt;$BC120,IF(AND(積算水温計算!AR120=FALSE,積算水温計算!AR120="餌付け"),"",IF(ISNUMBER(AR25)=TRUE,AR25*$L120,"")),IF(AND(積算水温計算!AR120=FALSE,積算水温計算!AR120="餌付け"),"",IF(ISNUMBER(AR25)=TRUE,AR25*$L120*$W120,""))))</f>
        <v/>
      </c>
      <c r="AS120" s="182" t="str">
        <f>IF($U120="",IF(AND(積算水温計算!AS120=FALSE,積算水温計算!AS120="餌付け"),"",IF(ISNUMBER(AS25)=TRUE,AS25*$L120,"")),IF(AS$6&lt;$BC120,IF(AND(積算水温計算!AS120=FALSE,積算水温計算!AS120="餌付け"),"",IF(ISNUMBER(AS25)=TRUE,AS25*$L120,"")),IF(AND(積算水温計算!AS120=FALSE,積算水温計算!AS120="餌付け"),"",IF(ISNUMBER(AS25)=TRUE,AS25*$L120*$W120,""))))</f>
        <v/>
      </c>
      <c r="AT120" s="182" t="str">
        <f>IF($U120="",IF(AND(積算水温計算!AT120=FALSE,積算水温計算!AT120="餌付け"),"",IF(ISNUMBER(AT25)=TRUE,AT25*$L120,"")),IF(AT$6&lt;$BC120,IF(AND(積算水温計算!AT120=FALSE,積算水温計算!AT120="餌付け"),"",IF(ISNUMBER(AT25)=TRUE,AT25*$L120,"")),IF(AND(積算水温計算!AT120=FALSE,積算水温計算!AT120="餌付け"),"",IF(ISNUMBER(AT25)=TRUE,AT25*$L120*$W120,""))))</f>
        <v/>
      </c>
      <c r="AU120" s="182" t="str">
        <f>IF($U120="",IF(AND(積算水温計算!AU120=FALSE,積算水温計算!AU120="餌付け"),"",IF(ISNUMBER(AU25)=TRUE,AU25*$L120,"")),IF(AU$6&lt;$BC120,IF(AND(積算水温計算!AU120=FALSE,積算水温計算!AU120="餌付け"),"",IF(ISNUMBER(AU25)=TRUE,AU25*$L120,"")),IF(AND(積算水温計算!AU120=FALSE,積算水温計算!AU120="餌付け"),"",IF(ISNUMBER(AU25)=TRUE,AU25*$L120*$W120,""))))</f>
        <v/>
      </c>
      <c r="AV120" s="182" t="str">
        <f>IF($U120="",IF(AND(積算水温計算!AV120=FALSE,積算水温計算!AV120="餌付け"),"",IF(ISNUMBER(AV25)=TRUE,AV25*$L120,"")),IF(AV$6&lt;$BC120,IF(AND(積算水温計算!AV120=FALSE,積算水温計算!AV120="餌付け"),"",IF(ISNUMBER(AV25)=TRUE,AV25*$L120,"")),IF(AND(積算水温計算!AV120=FALSE,積算水温計算!AV120="餌付け"),"",IF(ISNUMBER(AV25)=TRUE,AV25*$L120*$W120,""))))</f>
        <v/>
      </c>
      <c r="AW120" s="185" t="str">
        <f>IF($U120="",IF(AND(積算水温計算!AW120=FALSE,積算水温計算!AW120="餌付け"),"",IF(ISNUMBER(AW25)=TRUE,AW25*$L120,"")),IF(AW$6&lt;$BC120,IF(AND(積算水温計算!AW120=FALSE,積算水温計算!AW120="餌付け"),"",IF(ISNUMBER(AW25)=TRUE,AW25*$L120,"")),IF(AND(積算水温計算!AW120=FALSE,積算水温計算!AW120="餌付け"),"",IF(ISNUMBER(AW25)=TRUE,AW25*$L120*$W120,""))))</f>
        <v/>
      </c>
      <c r="AX120" s="186" t="str">
        <f>IF($U120="",IF(AND(積算水温計算!AX120=FALSE,積算水温計算!AX120="餌付け"),"",IF(ISNUMBER(AX25)=TRUE,AX25*$L120,"")),IF(AX$6&lt;$BC120,IF(AND(積算水温計算!AX120=FALSE,積算水温計算!AX120="餌付け"),"",IF(ISNUMBER(AX25)=TRUE,AX25*$L120,"")),IF(AND(積算水温計算!AX120=FALSE,積算水温計算!AX120="餌付け"),"",IF(ISNUMBER(AX25)=TRUE,AX25*$L120*$W120,""))))</f>
        <v/>
      </c>
      <c r="AY120" s="182" t="str">
        <f>IF($U120="",IF(AND(積算水温計算!AY120=FALSE,積算水温計算!AY120="餌付け"),"",IF(ISNUMBER(AY25)=TRUE,AY25*$L120,"")),IF(AY$6&lt;$BC120,IF(AND(積算水温計算!AY120=FALSE,積算水温計算!AY120="餌付け"),"",IF(ISNUMBER(AY25)=TRUE,AY25*$L120,"")),IF(AND(積算水温計算!AY120=FALSE,積算水温計算!AY120="餌付け"),"",IF(ISNUMBER(AY25)=TRUE,AY25*$L120*$W120,""))))</f>
        <v/>
      </c>
      <c r="AZ120" s="170" t="str">
        <f t="shared" si="12"/>
        <v/>
      </c>
      <c r="BA120" s="170" t="str">
        <f t="shared" si="13"/>
        <v/>
      </c>
      <c r="BB120" s="170" t="str">
        <f t="shared" si="14"/>
        <v/>
      </c>
      <c r="BC120" s="170" t="str">
        <f t="shared" si="15"/>
        <v/>
      </c>
      <c r="BE120" s="169"/>
      <c r="BF120" s="169"/>
    </row>
    <row r="121" spans="1:58" x14ac:dyDescent="0.4">
      <c r="A121" s="171" t="str">
        <f>IF(●入力フォーム!A26="","",●入力フォーム!A26)</f>
        <v/>
      </c>
      <c r="B121" s="197" t="str">
        <f>IF(●入力フォーム!B26="","",●入力フォーム!B26)</f>
        <v/>
      </c>
      <c r="C121" s="198" t="str">
        <f>IF(●入力フォーム!C26="","",●入力フォーム!C26)</f>
        <v/>
      </c>
      <c r="D121" s="198" t="str">
        <f>IF(●入力フォーム!D26="","",●入力フォーム!D26)</f>
        <v/>
      </c>
      <c r="E121" s="199" t="str">
        <f>IF(●入力フォーム!E26="","",●入力フォーム!E26)</f>
        <v/>
      </c>
      <c r="F121" s="198" t="str">
        <f>IF(●入力フォーム!F26="","",●入力フォーム!F26)</f>
        <v/>
      </c>
      <c r="G121" s="200" t="str">
        <f>IF(●入力フォーム!G26="","",●入力フォーム!G26)</f>
        <v/>
      </c>
      <c r="H121" s="200" t="str">
        <f>IF(●入力フォーム!H26="","",●入力フォーム!H26)</f>
        <v/>
      </c>
      <c r="I121" s="200" t="str">
        <f>IF(●入力フォーム!I26="","",●入力フォーム!I26)</f>
        <v/>
      </c>
      <c r="J121" s="171" t="str">
        <f>IF(●入力フォーム!J26="","",●入力フォーム!J26)</f>
        <v/>
      </c>
      <c r="K121" s="171" t="str">
        <f>IF(●入力フォーム!K26="","",●入力フォーム!K26)</f>
        <v/>
      </c>
      <c r="L121" s="170" t="str">
        <f>IF(●入力フォーム!L26="","",●入力フォーム!L26)</f>
        <v/>
      </c>
      <c r="M121" s="170">
        <f>IF(●入力フォーム!M26="","",●入力フォーム!M26)</f>
        <v>960</v>
      </c>
      <c r="N121" s="201">
        <f>IF(●入力フォーム!N26="","",●入力フォーム!N26)</f>
        <v>0.4</v>
      </c>
      <c r="O121" s="201">
        <f>IF(●入力フォーム!O26="","",●入力フォーム!O26)</f>
        <v>1.3</v>
      </c>
      <c r="P121" s="201">
        <f>IF(●入力フォーム!P26="","",●入力フォーム!P26)</f>
        <v>1</v>
      </c>
      <c r="Q121" s="202" t="str">
        <f>IF(●入力フォーム!Q26="","",●入力フォーム!Q26)</f>
        <v/>
      </c>
      <c r="R121" s="170" t="str">
        <f>IF(●入力フォーム!R26="","",●入力フォーム!R26)</f>
        <v/>
      </c>
      <c r="S121" s="171" t="str">
        <f>IF(●入力フォーム!S26="","",●入力フォーム!S26)</f>
        <v/>
      </c>
      <c r="T121" s="170" t="str">
        <f>IF(●入力フォーム!T26="","",●入力フォーム!T26)</f>
        <v/>
      </c>
      <c r="U121" s="171" t="str">
        <f>IF(●入力フォーム!U26="","",●入力フォーム!U26)</f>
        <v/>
      </c>
      <c r="V121" s="201" t="str">
        <f t="shared" si="11"/>
        <v/>
      </c>
      <c r="W121" s="170" t="str">
        <f>IF(●入力フォーム!W26="","",●入力フォーム!W26)</f>
        <v/>
      </c>
      <c r="X121" s="182"/>
      <c r="Y121" s="182" t="str">
        <f>IF($U121="",IF(AND(積算水温計算!Y121=FALSE,積算水温計算!Y121="餌付け"),"",IF(ISNUMBER(Y26)=TRUE,Y26*$L121,"")),IF(Y$6&lt;$BC121,IF(AND(積算水温計算!Y121=FALSE,積算水温計算!Y121="餌付け"),"",IF(ISNUMBER(Y26)=TRUE,Y26*$L121,"")),IF(AND(積算水温計算!Y121=FALSE,積算水温計算!Y121="餌付け"),"",IF(ISNUMBER(Y26)=TRUE,Y26*$L121*$W121,""))))</f>
        <v/>
      </c>
      <c r="Z121" s="182" t="str">
        <f>IF($U121="",IF(AND(積算水温計算!Z121=FALSE,積算水温計算!Z121="餌付け"),"",IF(ISNUMBER(Z26)=TRUE,Z26*$L121,"")),IF(Z$6&lt;$BC121,IF(AND(積算水温計算!Z121=FALSE,積算水温計算!Z121="餌付け"),"",IF(ISNUMBER(Z26)=TRUE,Z26*$L121,"")),IF(AND(積算水温計算!Z121=FALSE,積算水温計算!Z121="餌付け"),"",IF(ISNUMBER(Z26)=TRUE,Z26*$L121*$W121,""))))</f>
        <v/>
      </c>
      <c r="AA121" s="182" t="str">
        <f>IF($U121="",IF(AND(積算水温計算!AA121=FALSE,積算水温計算!AA121="餌付け"),"",IF(ISNUMBER(AA26)=TRUE,AA26*$L121,"")),IF(AA$6&lt;$BC121,IF(AND(積算水温計算!AA121=FALSE,積算水温計算!AA121="餌付け"),"",IF(ISNUMBER(AA26)=TRUE,AA26*$L121,"")),IF(AND(積算水温計算!AA121=FALSE,積算水温計算!AA121="餌付け"),"",IF(ISNUMBER(AA26)=TRUE,AA26*$L121*$W121,""))))</f>
        <v/>
      </c>
      <c r="AB121" s="182" t="str">
        <f>IF($U121="",IF(AND(積算水温計算!AB121=FALSE,積算水温計算!AB121="餌付け"),"",IF(ISNUMBER(AB26)=TRUE,AB26*$L121,"")),IF(AB$6&lt;$BC121,IF(AND(積算水温計算!AB121=FALSE,積算水温計算!AB121="餌付け"),"",IF(ISNUMBER(AB26)=TRUE,AB26*$L121,"")),IF(AND(積算水温計算!AB121=FALSE,積算水温計算!AB121="餌付け"),"",IF(ISNUMBER(AB26)=TRUE,AB26*$L121*$W121,""))))</f>
        <v/>
      </c>
      <c r="AC121" s="182" t="str">
        <f>IF($U121="",IF(AND(積算水温計算!AC121=FALSE,積算水温計算!AC121="餌付け"),"",IF(ISNUMBER(AC26)=TRUE,AC26*$L121,"")),IF(AC$6&lt;$BC121,IF(AND(積算水温計算!AC121=FALSE,積算水温計算!AC121="餌付け"),"",IF(ISNUMBER(AC26)=TRUE,AC26*$L121,"")),IF(AND(積算水温計算!AC121=FALSE,積算水温計算!AC121="餌付け"),"",IF(ISNUMBER(AC26)=TRUE,AC26*$L121*$W121,""))))</f>
        <v/>
      </c>
      <c r="AD121" s="182" t="str">
        <f>IF($U121="",IF(AND(積算水温計算!AD121=FALSE,積算水温計算!AD121="餌付け"),"",IF(ISNUMBER(AD26)=TRUE,AD26*$L121,"")),IF(AD$6&lt;$BC121,IF(AND(積算水温計算!AD121=FALSE,積算水温計算!AD121="餌付け"),"",IF(ISNUMBER(AD26)=TRUE,AD26*$L121,"")),IF(AND(積算水温計算!AD121=FALSE,積算水温計算!AD121="餌付け"),"",IF(ISNUMBER(AD26)=TRUE,AD26*$L121*$W121,""))))</f>
        <v/>
      </c>
      <c r="AE121" s="182" t="str">
        <f>IF($U121="",IF(AND(積算水温計算!AE121=FALSE,積算水温計算!AE121="餌付け"),"",IF(ISNUMBER(AE26)=TRUE,AE26*$L121,"")),IF(AE$6&lt;$BC121,IF(AND(積算水温計算!AE121=FALSE,積算水温計算!AE121="餌付け"),"",IF(ISNUMBER(AE26)=TRUE,AE26*$L121,"")),IF(AND(積算水温計算!AE121=FALSE,積算水温計算!AE121="餌付け"),"",IF(ISNUMBER(AE26)=TRUE,AE26*$L121*$W121,""))))</f>
        <v/>
      </c>
      <c r="AF121" s="182" t="str">
        <f>IF($U121="",IF(AND(積算水温計算!AF121=FALSE,積算水温計算!AF121="餌付け"),"",IF(ISNUMBER(AF26)=TRUE,AF26*$L121,"")),IF(AF$6&lt;$BC121,IF(AND(積算水温計算!AF121=FALSE,積算水温計算!AF121="餌付け"),"",IF(ISNUMBER(AF26)=TRUE,AF26*$L121,"")),IF(AND(積算水温計算!AF121=FALSE,積算水温計算!AF121="餌付け"),"",IF(ISNUMBER(AF26)=TRUE,AF26*$L121*$W121,""))))</f>
        <v/>
      </c>
      <c r="AG121" s="182" t="str">
        <f>IF($U121="",IF(AND(積算水温計算!AG121=FALSE,積算水温計算!AG121="餌付け"),"",IF(ISNUMBER(AG26)=TRUE,AG26*$L121,"")),IF(AG$6&lt;$BC121,IF(AND(積算水温計算!AG121=FALSE,積算水温計算!AG121="餌付け"),"",IF(ISNUMBER(AG26)=TRUE,AG26*$L121,"")),IF(AND(積算水温計算!AG121=FALSE,積算水温計算!AG121="餌付け"),"",IF(ISNUMBER(AG26)=TRUE,AG26*$L121*$W121,""))))</f>
        <v/>
      </c>
      <c r="AH121" s="182" t="str">
        <f>IF($U121="",IF(AND(積算水温計算!AH121=FALSE,積算水温計算!AH121="餌付け"),"",IF(ISNUMBER(AH26)=TRUE,AH26*$L121,"")),IF(AH$6&lt;$BC121,IF(AND(積算水温計算!AH121=FALSE,積算水温計算!AH121="餌付け"),"",IF(ISNUMBER(AH26)=TRUE,AH26*$L121,"")),IF(AND(積算水温計算!AH121=FALSE,積算水温計算!AH121="餌付け"),"",IF(ISNUMBER(AH26)=TRUE,AH26*$L121*$W121,""))))</f>
        <v/>
      </c>
      <c r="AI121" s="182" t="str">
        <f>IF($U121="",IF(AND(積算水温計算!AI121=FALSE,積算水温計算!AI121="餌付け"),"",IF(ISNUMBER(AI26)=TRUE,AI26*$L121,"")),IF(AI$6&lt;$BC121,IF(AND(積算水温計算!AI121=FALSE,積算水温計算!AI121="餌付け"),"",IF(ISNUMBER(AI26)=TRUE,AI26*$L121,"")),IF(AND(積算水温計算!AI121=FALSE,積算水温計算!AI121="餌付け"),"",IF(ISNUMBER(AI26)=TRUE,AI26*$L121*$W121,""))))</f>
        <v/>
      </c>
      <c r="AJ121" s="182" t="str">
        <f>IF($U121="",IF(AND(積算水温計算!AJ121=FALSE,積算水温計算!AJ121="餌付け"),"",IF(ISNUMBER(AJ26)=TRUE,AJ26*$L121,"")),IF(AJ$6&lt;$BC121,IF(AND(積算水温計算!AJ121=FALSE,積算水温計算!AJ121="餌付け"),"",IF(ISNUMBER(AJ26)=TRUE,AJ26*$L121,"")),IF(AND(積算水温計算!AJ121=FALSE,積算水温計算!AJ121="餌付け"),"",IF(ISNUMBER(AJ26)=TRUE,AJ26*$L121*$W121,""))))</f>
        <v/>
      </c>
      <c r="AK121" s="182" t="str">
        <f>IF($U121="",IF(AND(積算水温計算!AK121=FALSE,積算水温計算!AK121="餌付け"),"",IF(ISNUMBER(AK26)=TRUE,AK26*$L121,"")),IF(AK$6&lt;$BC121,IF(AND(積算水温計算!AK121=FALSE,積算水温計算!AK121="餌付け"),"",IF(ISNUMBER(AK26)=TRUE,AK26*$L121,"")),IF(AND(積算水温計算!AK121=FALSE,積算水温計算!AK121="餌付け"),"",IF(ISNUMBER(AK26)=TRUE,AK26*$L121*$W121,""))))</f>
        <v/>
      </c>
      <c r="AL121" s="182" t="str">
        <f>IF($U121="",IF(AND(積算水温計算!AL121=FALSE,積算水温計算!AL121="餌付け"),"",IF(ISNUMBER(AL26)=TRUE,AL26*$L121,"")),IF(AL$6&lt;$BC121,IF(AND(積算水温計算!AL121=FALSE,積算水温計算!AL121="餌付け"),"",IF(ISNUMBER(AL26)=TRUE,AL26*$L121,"")),IF(AND(積算水温計算!AL121=FALSE,積算水温計算!AL121="餌付け"),"",IF(ISNUMBER(AL26)=TRUE,AL26*$L121*$W121,""))))</f>
        <v/>
      </c>
      <c r="AM121" s="182" t="str">
        <f>IF($U121="",IF(AND(積算水温計算!AM121=FALSE,積算水温計算!AM121="餌付け"),"",IF(ISNUMBER(AM26)=TRUE,AM26*$L121,"")),IF(AM$6&lt;$BC121,IF(AND(積算水温計算!AM121=FALSE,積算水温計算!AM121="餌付け"),"",IF(ISNUMBER(AM26)=TRUE,AM26*$L121,"")),IF(AND(積算水温計算!AM121=FALSE,積算水温計算!AM121="餌付け"),"",IF(ISNUMBER(AM26)=TRUE,AM26*$L121*$W121,""))))</f>
        <v/>
      </c>
      <c r="AN121" s="182" t="str">
        <f>IF($U121="",IF(AND(積算水温計算!AN121=FALSE,積算水温計算!AN121="餌付け"),"",IF(ISNUMBER(AN26)=TRUE,AN26*$L121,"")),IF(AN$6&lt;$BC121,IF(AND(積算水温計算!AN121=FALSE,積算水温計算!AN121="餌付け"),"",IF(ISNUMBER(AN26)=TRUE,AN26*$L121,"")),IF(AND(積算水温計算!AN121=FALSE,積算水温計算!AN121="餌付け"),"",IF(ISNUMBER(AN26)=TRUE,AN26*$L121*$W121,""))))</f>
        <v/>
      </c>
      <c r="AO121" s="182" t="str">
        <f>IF($U121="",IF(AND(積算水温計算!AO121=FALSE,積算水温計算!AO121="餌付け"),"",IF(ISNUMBER(AO26)=TRUE,AO26*$L121,"")),IF(AO$6&lt;$BC121,IF(AND(積算水温計算!AO121=FALSE,積算水温計算!AO121="餌付け"),"",IF(ISNUMBER(AO26)=TRUE,AO26*$L121,"")),IF(AND(積算水温計算!AO121=FALSE,積算水温計算!AO121="餌付け"),"",IF(ISNUMBER(AO26)=TRUE,AO26*$L121*$W121,""))))</f>
        <v/>
      </c>
      <c r="AP121" s="182" t="str">
        <f>IF($U121="",IF(AND(積算水温計算!AP121=FALSE,積算水温計算!AP121="餌付け"),"",IF(ISNUMBER(AP26)=TRUE,AP26*$L121,"")),IF(AP$6&lt;$BC121,IF(AND(積算水温計算!AP121=FALSE,積算水温計算!AP121="餌付け"),"",IF(ISNUMBER(AP26)=TRUE,AP26*$L121,"")),IF(AND(積算水温計算!AP121=FALSE,積算水温計算!AP121="餌付け"),"",IF(ISNUMBER(AP26)=TRUE,AP26*$L121*$W121,""))))</f>
        <v/>
      </c>
      <c r="AQ121" s="183" t="str">
        <f>IF($U121="",IF(AND(積算水温計算!AQ121=FALSE,積算水温計算!AQ121="餌付け"),"",IF(ISNUMBER(AQ26)=TRUE,AQ26*$L121,"")),IF(AQ$6&lt;$BC121,IF(AND(積算水温計算!AQ121=FALSE,積算水温計算!AQ121="餌付け"),"",IF(ISNUMBER(AQ26)=TRUE,AQ26*$L121,"")),IF(AND(積算水温計算!AQ121=FALSE,積算水温計算!AQ121="餌付け"),"",IF(ISNUMBER(AQ26)=TRUE,AQ26*$L121*$W121,""))))</f>
        <v/>
      </c>
      <c r="AR121" s="184" t="str">
        <f>IF($U121="",IF(AND(積算水温計算!AR121=FALSE,積算水温計算!AR121="餌付け"),"",IF(ISNUMBER(AR26)=TRUE,AR26*$L121,"")),IF(AR$6&lt;$BC121,IF(AND(積算水温計算!AR121=FALSE,積算水温計算!AR121="餌付け"),"",IF(ISNUMBER(AR26)=TRUE,AR26*$L121,"")),IF(AND(積算水温計算!AR121=FALSE,積算水温計算!AR121="餌付け"),"",IF(ISNUMBER(AR26)=TRUE,AR26*$L121*$W121,""))))</f>
        <v/>
      </c>
      <c r="AS121" s="182" t="str">
        <f>IF($U121="",IF(AND(積算水温計算!AS121=FALSE,積算水温計算!AS121="餌付け"),"",IF(ISNUMBER(AS26)=TRUE,AS26*$L121,"")),IF(AS$6&lt;$BC121,IF(AND(積算水温計算!AS121=FALSE,積算水温計算!AS121="餌付け"),"",IF(ISNUMBER(AS26)=TRUE,AS26*$L121,"")),IF(AND(積算水温計算!AS121=FALSE,積算水温計算!AS121="餌付け"),"",IF(ISNUMBER(AS26)=TRUE,AS26*$L121*$W121,""))))</f>
        <v/>
      </c>
      <c r="AT121" s="182" t="str">
        <f>IF($U121="",IF(AND(積算水温計算!AT121=FALSE,積算水温計算!AT121="餌付け"),"",IF(ISNUMBER(AT26)=TRUE,AT26*$L121,"")),IF(AT$6&lt;$BC121,IF(AND(積算水温計算!AT121=FALSE,積算水温計算!AT121="餌付け"),"",IF(ISNUMBER(AT26)=TRUE,AT26*$L121,"")),IF(AND(積算水温計算!AT121=FALSE,積算水温計算!AT121="餌付け"),"",IF(ISNUMBER(AT26)=TRUE,AT26*$L121*$W121,""))))</f>
        <v/>
      </c>
      <c r="AU121" s="182" t="str">
        <f>IF($U121="",IF(AND(積算水温計算!AU121=FALSE,積算水温計算!AU121="餌付け"),"",IF(ISNUMBER(AU26)=TRUE,AU26*$L121,"")),IF(AU$6&lt;$BC121,IF(AND(積算水温計算!AU121=FALSE,積算水温計算!AU121="餌付け"),"",IF(ISNUMBER(AU26)=TRUE,AU26*$L121,"")),IF(AND(積算水温計算!AU121=FALSE,積算水温計算!AU121="餌付け"),"",IF(ISNUMBER(AU26)=TRUE,AU26*$L121*$W121,""))))</f>
        <v/>
      </c>
      <c r="AV121" s="182" t="str">
        <f>IF($U121="",IF(AND(積算水温計算!AV121=FALSE,積算水温計算!AV121="餌付け"),"",IF(ISNUMBER(AV26)=TRUE,AV26*$L121,"")),IF(AV$6&lt;$BC121,IF(AND(積算水温計算!AV121=FALSE,積算水温計算!AV121="餌付け"),"",IF(ISNUMBER(AV26)=TRUE,AV26*$L121,"")),IF(AND(積算水温計算!AV121=FALSE,積算水温計算!AV121="餌付け"),"",IF(ISNUMBER(AV26)=TRUE,AV26*$L121*$W121,""))))</f>
        <v/>
      </c>
      <c r="AW121" s="185" t="str">
        <f>IF($U121="",IF(AND(積算水温計算!AW121=FALSE,積算水温計算!AW121="餌付け"),"",IF(ISNUMBER(AW26)=TRUE,AW26*$L121,"")),IF(AW$6&lt;$BC121,IF(AND(積算水温計算!AW121=FALSE,積算水温計算!AW121="餌付け"),"",IF(ISNUMBER(AW26)=TRUE,AW26*$L121,"")),IF(AND(積算水温計算!AW121=FALSE,積算水温計算!AW121="餌付け"),"",IF(ISNUMBER(AW26)=TRUE,AW26*$L121*$W121,""))))</f>
        <v/>
      </c>
      <c r="AX121" s="186" t="str">
        <f>IF($U121="",IF(AND(積算水温計算!AX121=FALSE,積算水温計算!AX121="餌付け"),"",IF(ISNUMBER(AX26)=TRUE,AX26*$L121,"")),IF(AX$6&lt;$BC121,IF(AND(積算水温計算!AX121=FALSE,積算水温計算!AX121="餌付け"),"",IF(ISNUMBER(AX26)=TRUE,AX26*$L121,"")),IF(AND(積算水温計算!AX121=FALSE,積算水温計算!AX121="餌付け"),"",IF(ISNUMBER(AX26)=TRUE,AX26*$L121*$W121,""))))</f>
        <v/>
      </c>
      <c r="AY121" s="182" t="str">
        <f>IF($U121="",IF(AND(積算水温計算!AY121=FALSE,積算水温計算!AY121="餌付け"),"",IF(ISNUMBER(AY26)=TRUE,AY26*$L121,"")),IF(AY$6&lt;$BC121,IF(AND(積算水温計算!AY121=FALSE,積算水温計算!AY121="餌付け"),"",IF(ISNUMBER(AY26)=TRUE,AY26*$L121,"")),IF(AND(積算水温計算!AY121=FALSE,積算水温計算!AY121="餌付け"),"",IF(ISNUMBER(AY26)=TRUE,AY26*$L121*$W121,""))))</f>
        <v/>
      </c>
      <c r="AZ121" s="170" t="str">
        <f t="shared" si="12"/>
        <v/>
      </c>
      <c r="BA121" s="170" t="str">
        <f t="shared" si="13"/>
        <v/>
      </c>
      <c r="BB121" s="170" t="str">
        <f t="shared" si="14"/>
        <v/>
      </c>
      <c r="BC121" s="170" t="str">
        <f t="shared" si="15"/>
        <v/>
      </c>
      <c r="BE121" s="169"/>
      <c r="BF121" s="169"/>
    </row>
    <row r="122" spans="1:58" x14ac:dyDescent="0.4">
      <c r="A122" s="171" t="str">
        <f>IF(●入力フォーム!A27="","",●入力フォーム!A27)</f>
        <v/>
      </c>
      <c r="B122" s="197" t="str">
        <f>IF(●入力フォーム!B27="","",●入力フォーム!B27)</f>
        <v/>
      </c>
      <c r="C122" s="198" t="str">
        <f>IF(●入力フォーム!C27="","",●入力フォーム!C27)</f>
        <v/>
      </c>
      <c r="D122" s="198" t="str">
        <f>IF(●入力フォーム!D27="","",●入力フォーム!D27)</f>
        <v/>
      </c>
      <c r="E122" s="199" t="str">
        <f>IF(●入力フォーム!E27="","",●入力フォーム!E27)</f>
        <v/>
      </c>
      <c r="F122" s="198" t="str">
        <f>IF(●入力フォーム!F27="","",●入力フォーム!F27)</f>
        <v/>
      </c>
      <c r="G122" s="200" t="str">
        <f>IF(●入力フォーム!G27="","",●入力フォーム!G27)</f>
        <v/>
      </c>
      <c r="H122" s="200" t="str">
        <f>IF(●入力フォーム!H27="","",●入力フォーム!H27)</f>
        <v/>
      </c>
      <c r="I122" s="200" t="str">
        <f>IF(●入力フォーム!I27="","",●入力フォーム!I27)</f>
        <v/>
      </c>
      <c r="J122" s="171" t="str">
        <f>IF(●入力フォーム!J27="","",●入力フォーム!J27)</f>
        <v/>
      </c>
      <c r="K122" s="171" t="str">
        <f>IF(●入力フォーム!K27="","",●入力フォーム!K27)</f>
        <v/>
      </c>
      <c r="L122" s="170" t="str">
        <f>IF(●入力フォーム!L27="","",●入力フォーム!L27)</f>
        <v/>
      </c>
      <c r="M122" s="170">
        <f>IF(●入力フォーム!M27="","",●入力フォーム!M27)</f>
        <v>960</v>
      </c>
      <c r="N122" s="201">
        <f>IF(●入力フォーム!N27="","",●入力フォーム!N27)</f>
        <v>0.4</v>
      </c>
      <c r="O122" s="201">
        <f>IF(●入力フォーム!O27="","",●入力フォーム!O27)</f>
        <v>1.3</v>
      </c>
      <c r="P122" s="201">
        <f>IF(●入力フォーム!P27="","",●入力フォーム!P27)</f>
        <v>1</v>
      </c>
      <c r="Q122" s="202" t="str">
        <f>IF(●入力フォーム!Q27="","",●入力フォーム!Q27)</f>
        <v/>
      </c>
      <c r="R122" s="170" t="str">
        <f>IF(●入力フォーム!R27="","",●入力フォーム!R27)</f>
        <v/>
      </c>
      <c r="S122" s="171" t="str">
        <f>IF(●入力フォーム!S27="","",●入力フォーム!S27)</f>
        <v/>
      </c>
      <c r="T122" s="170" t="str">
        <f>IF(●入力フォーム!T27="","",●入力フォーム!T27)</f>
        <v/>
      </c>
      <c r="U122" s="171" t="str">
        <f>IF(●入力フォーム!U27="","",●入力フォーム!U27)</f>
        <v/>
      </c>
      <c r="V122" s="201" t="str">
        <f t="shared" si="11"/>
        <v/>
      </c>
      <c r="W122" s="170" t="str">
        <f>IF(●入力フォーム!W27="","",●入力フォーム!W27)</f>
        <v/>
      </c>
      <c r="X122" s="182"/>
      <c r="Y122" s="182" t="str">
        <f>IF($U122="",IF(AND(積算水温計算!Y122=FALSE,積算水温計算!Y122="餌付け"),"",IF(ISNUMBER(Y27)=TRUE,Y27*$L122,"")),IF(Y$6&lt;$BC122,IF(AND(積算水温計算!Y122=FALSE,積算水温計算!Y122="餌付け"),"",IF(ISNUMBER(Y27)=TRUE,Y27*$L122,"")),IF(AND(積算水温計算!Y122=FALSE,積算水温計算!Y122="餌付け"),"",IF(ISNUMBER(Y27)=TRUE,Y27*$L122*$W122,""))))</f>
        <v/>
      </c>
      <c r="Z122" s="182" t="str">
        <f>IF($U122="",IF(AND(積算水温計算!Z122=FALSE,積算水温計算!Z122="餌付け"),"",IF(ISNUMBER(Z27)=TRUE,Z27*$L122,"")),IF(Z$6&lt;$BC122,IF(AND(積算水温計算!Z122=FALSE,積算水温計算!Z122="餌付け"),"",IF(ISNUMBER(Z27)=TRUE,Z27*$L122,"")),IF(AND(積算水温計算!Z122=FALSE,積算水温計算!Z122="餌付け"),"",IF(ISNUMBER(Z27)=TRUE,Z27*$L122*$W122,""))))</f>
        <v/>
      </c>
      <c r="AA122" s="182" t="str">
        <f>IF($U122="",IF(AND(積算水温計算!AA122=FALSE,積算水温計算!AA122="餌付け"),"",IF(ISNUMBER(AA27)=TRUE,AA27*$L122,"")),IF(AA$6&lt;$BC122,IF(AND(積算水温計算!AA122=FALSE,積算水温計算!AA122="餌付け"),"",IF(ISNUMBER(AA27)=TRUE,AA27*$L122,"")),IF(AND(積算水温計算!AA122=FALSE,積算水温計算!AA122="餌付け"),"",IF(ISNUMBER(AA27)=TRUE,AA27*$L122*$W122,""))))</f>
        <v/>
      </c>
      <c r="AB122" s="182" t="str">
        <f>IF($U122="",IF(AND(積算水温計算!AB122=FALSE,積算水温計算!AB122="餌付け"),"",IF(ISNUMBER(AB27)=TRUE,AB27*$L122,"")),IF(AB$6&lt;$BC122,IF(AND(積算水温計算!AB122=FALSE,積算水温計算!AB122="餌付け"),"",IF(ISNUMBER(AB27)=TRUE,AB27*$L122,"")),IF(AND(積算水温計算!AB122=FALSE,積算水温計算!AB122="餌付け"),"",IF(ISNUMBER(AB27)=TRUE,AB27*$L122*$W122,""))))</f>
        <v/>
      </c>
      <c r="AC122" s="182" t="str">
        <f>IF($U122="",IF(AND(積算水温計算!AC122=FALSE,積算水温計算!AC122="餌付け"),"",IF(ISNUMBER(AC27)=TRUE,AC27*$L122,"")),IF(AC$6&lt;$BC122,IF(AND(積算水温計算!AC122=FALSE,積算水温計算!AC122="餌付け"),"",IF(ISNUMBER(AC27)=TRUE,AC27*$L122,"")),IF(AND(積算水温計算!AC122=FALSE,積算水温計算!AC122="餌付け"),"",IF(ISNUMBER(AC27)=TRUE,AC27*$L122*$W122,""))))</f>
        <v/>
      </c>
      <c r="AD122" s="182" t="str">
        <f>IF($U122="",IF(AND(積算水温計算!AD122=FALSE,積算水温計算!AD122="餌付け"),"",IF(ISNUMBER(AD27)=TRUE,AD27*$L122,"")),IF(AD$6&lt;$BC122,IF(AND(積算水温計算!AD122=FALSE,積算水温計算!AD122="餌付け"),"",IF(ISNUMBER(AD27)=TRUE,AD27*$L122,"")),IF(AND(積算水温計算!AD122=FALSE,積算水温計算!AD122="餌付け"),"",IF(ISNUMBER(AD27)=TRUE,AD27*$L122*$W122,""))))</f>
        <v/>
      </c>
      <c r="AE122" s="182" t="str">
        <f>IF($U122="",IF(AND(積算水温計算!AE122=FALSE,積算水温計算!AE122="餌付け"),"",IF(ISNUMBER(AE27)=TRUE,AE27*$L122,"")),IF(AE$6&lt;$BC122,IF(AND(積算水温計算!AE122=FALSE,積算水温計算!AE122="餌付け"),"",IF(ISNUMBER(AE27)=TRUE,AE27*$L122,"")),IF(AND(積算水温計算!AE122=FALSE,積算水温計算!AE122="餌付け"),"",IF(ISNUMBER(AE27)=TRUE,AE27*$L122*$W122,""))))</f>
        <v/>
      </c>
      <c r="AF122" s="182" t="str">
        <f>IF($U122="",IF(AND(積算水温計算!AF122=FALSE,積算水温計算!AF122="餌付け"),"",IF(ISNUMBER(AF27)=TRUE,AF27*$L122,"")),IF(AF$6&lt;$BC122,IF(AND(積算水温計算!AF122=FALSE,積算水温計算!AF122="餌付け"),"",IF(ISNUMBER(AF27)=TRUE,AF27*$L122,"")),IF(AND(積算水温計算!AF122=FALSE,積算水温計算!AF122="餌付け"),"",IF(ISNUMBER(AF27)=TRUE,AF27*$L122*$W122,""))))</f>
        <v/>
      </c>
      <c r="AG122" s="182" t="str">
        <f>IF($U122="",IF(AND(積算水温計算!AG122=FALSE,積算水温計算!AG122="餌付け"),"",IF(ISNUMBER(AG27)=TRUE,AG27*$L122,"")),IF(AG$6&lt;$BC122,IF(AND(積算水温計算!AG122=FALSE,積算水温計算!AG122="餌付け"),"",IF(ISNUMBER(AG27)=TRUE,AG27*$L122,"")),IF(AND(積算水温計算!AG122=FALSE,積算水温計算!AG122="餌付け"),"",IF(ISNUMBER(AG27)=TRUE,AG27*$L122*$W122,""))))</f>
        <v/>
      </c>
      <c r="AH122" s="182" t="str">
        <f>IF($U122="",IF(AND(積算水温計算!AH122=FALSE,積算水温計算!AH122="餌付け"),"",IF(ISNUMBER(AH27)=TRUE,AH27*$L122,"")),IF(AH$6&lt;$BC122,IF(AND(積算水温計算!AH122=FALSE,積算水温計算!AH122="餌付け"),"",IF(ISNUMBER(AH27)=TRUE,AH27*$L122,"")),IF(AND(積算水温計算!AH122=FALSE,積算水温計算!AH122="餌付け"),"",IF(ISNUMBER(AH27)=TRUE,AH27*$L122*$W122,""))))</f>
        <v/>
      </c>
      <c r="AI122" s="182" t="str">
        <f>IF($U122="",IF(AND(積算水温計算!AI122=FALSE,積算水温計算!AI122="餌付け"),"",IF(ISNUMBER(AI27)=TRUE,AI27*$L122,"")),IF(AI$6&lt;$BC122,IF(AND(積算水温計算!AI122=FALSE,積算水温計算!AI122="餌付け"),"",IF(ISNUMBER(AI27)=TRUE,AI27*$L122,"")),IF(AND(積算水温計算!AI122=FALSE,積算水温計算!AI122="餌付け"),"",IF(ISNUMBER(AI27)=TRUE,AI27*$L122*$W122,""))))</f>
        <v/>
      </c>
      <c r="AJ122" s="182" t="str">
        <f>IF($U122="",IF(AND(積算水温計算!AJ122=FALSE,積算水温計算!AJ122="餌付け"),"",IF(ISNUMBER(AJ27)=TRUE,AJ27*$L122,"")),IF(AJ$6&lt;$BC122,IF(AND(積算水温計算!AJ122=FALSE,積算水温計算!AJ122="餌付け"),"",IF(ISNUMBER(AJ27)=TRUE,AJ27*$L122,"")),IF(AND(積算水温計算!AJ122=FALSE,積算水温計算!AJ122="餌付け"),"",IF(ISNUMBER(AJ27)=TRUE,AJ27*$L122*$W122,""))))</f>
        <v/>
      </c>
      <c r="AK122" s="182" t="str">
        <f>IF($U122="",IF(AND(積算水温計算!AK122=FALSE,積算水温計算!AK122="餌付け"),"",IF(ISNUMBER(AK27)=TRUE,AK27*$L122,"")),IF(AK$6&lt;$BC122,IF(AND(積算水温計算!AK122=FALSE,積算水温計算!AK122="餌付け"),"",IF(ISNUMBER(AK27)=TRUE,AK27*$L122,"")),IF(AND(積算水温計算!AK122=FALSE,積算水温計算!AK122="餌付け"),"",IF(ISNUMBER(AK27)=TRUE,AK27*$L122*$W122,""))))</f>
        <v/>
      </c>
      <c r="AL122" s="182" t="str">
        <f>IF($U122="",IF(AND(積算水温計算!AL122=FALSE,積算水温計算!AL122="餌付け"),"",IF(ISNUMBER(AL27)=TRUE,AL27*$L122,"")),IF(AL$6&lt;$BC122,IF(AND(積算水温計算!AL122=FALSE,積算水温計算!AL122="餌付け"),"",IF(ISNUMBER(AL27)=TRUE,AL27*$L122,"")),IF(AND(積算水温計算!AL122=FALSE,積算水温計算!AL122="餌付け"),"",IF(ISNUMBER(AL27)=TRUE,AL27*$L122*$W122,""))))</f>
        <v/>
      </c>
      <c r="AM122" s="182" t="str">
        <f>IF($U122="",IF(AND(積算水温計算!AM122=FALSE,積算水温計算!AM122="餌付け"),"",IF(ISNUMBER(AM27)=TRUE,AM27*$L122,"")),IF(AM$6&lt;$BC122,IF(AND(積算水温計算!AM122=FALSE,積算水温計算!AM122="餌付け"),"",IF(ISNUMBER(AM27)=TRUE,AM27*$L122,"")),IF(AND(積算水温計算!AM122=FALSE,積算水温計算!AM122="餌付け"),"",IF(ISNUMBER(AM27)=TRUE,AM27*$L122*$W122,""))))</f>
        <v/>
      </c>
      <c r="AN122" s="182" t="str">
        <f>IF($U122="",IF(AND(積算水温計算!AN122=FALSE,積算水温計算!AN122="餌付け"),"",IF(ISNUMBER(AN27)=TRUE,AN27*$L122,"")),IF(AN$6&lt;$BC122,IF(AND(積算水温計算!AN122=FALSE,積算水温計算!AN122="餌付け"),"",IF(ISNUMBER(AN27)=TRUE,AN27*$L122,"")),IF(AND(積算水温計算!AN122=FALSE,積算水温計算!AN122="餌付け"),"",IF(ISNUMBER(AN27)=TRUE,AN27*$L122*$W122,""))))</f>
        <v/>
      </c>
      <c r="AO122" s="182" t="str">
        <f>IF($U122="",IF(AND(積算水温計算!AO122=FALSE,積算水温計算!AO122="餌付け"),"",IF(ISNUMBER(AO27)=TRUE,AO27*$L122,"")),IF(AO$6&lt;$BC122,IF(AND(積算水温計算!AO122=FALSE,積算水温計算!AO122="餌付け"),"",IF(ISNUMBER(AO27)=TRUE,AO27*$L122,"")),IF(AND(積算水温計算!AO122=FALSE,積算水温計算!AO122="餌付け"),"",IF(ISNUMBER(AO27)=TRUE,AO27*$L122*$W122,""))))</f>
        <v/>
      </c>
      <c r="AP122" s="182" t="str">
        <f>IF($U122="",IF(AND(積算水温計算!AP122=FALSE,積算水温計算!AP122="餌付け"),"",IF(ISNUMBER(AP27)=TRUE,AP27*$L122,"")),IF(AP$6&lt;$BC122,IF(AND(積算水温計算!AP122=FALSE,積算水温計算!AP122="餌付け"),"",IF(ISNUMBER(AP27)=TRUE,AP27*$L122,"")),IF(AND(積算水温計算!AP122=FALSE,積算水温計算!AP122="餌付け"),"",IF(ISNUMBER(AP27)=TRUE,AP27*$L122*$W122,""))))</f>
        <v/>
      </c>
      <c r="AQ122" s="183" t="str">
        <f>IF($U122="",IF(AND(積算水温計算!AQ122=FALSE,積算水温計算!AQ122="餌付け"),"",IF(ISNUMBER(AQ27)=TRUE,AQ27*$L122,"")),IF(AQ$6&lt;$BC122,IF(AND(積算水温計算!AQ122=FALSE,積算水温計算!AQ122="餌付け"),"",IF(ISNUMBER(AQ27)=TRUE,AQ27*$L122,"")),IF(AND(積算水温計算!AQ122=FALSE,積算水温計算!AQ122="餌付け"),"",IF(ISNUMBER(AQ27)=TRUE,AQ27*$L122*$W122,""))))</f>
        <v/>
      </c>
      <c r="AR122" s="184" t="str">
        <f>IF($U122="",IF(AND(積算水温計算!AR122=FALSE,積算水温計算!AR122="餌付け"),"",IF(ISNUMBER(AR27)=TRUE,AR27*$L122,"")),IF(AR$6&lt;$BC122,IF(AND(積算水温計算!AR122=FALSE,積算水温計算!AR122="餌付け"),"",IF(ISNUMBER(AR27)=TRUE,AR27*$L122,"")),IF(AND(積算水温計算!AR122=FALSE,積算水温計算!AR122="餌付け"),"",IF(ISNUMBER(AR27)=TRUE,AR27*$L122*$W122,""))))</f>
        <v/>
      </c>
      <c r="AS122" s="182" t="str">
        <f>IF($U122="",IF(AND(積算水温計算!AS122=FALSE,積算水温計算!AS122="餌付け"),"",IF(ISNUMBER(AS27)=TRUE,AS27*$L122,"")),IF(AS$6&lt;$BC122,IF(AND(積算水温計算!AS122=FALSE,積算水温計算!AS122="餌付け"),"",IF(ISNUMBER(AS27)=TRUE,AS27*$L122,"")),IF(AND(積算水温計算!AS122=FALSE,積算水温計算!AS122="餌付け"),"",IF(ISNUMBER(AS27)=TRUE,AS27*$L122*$W122,""))))</f>
        <v/>
      </c>
      <c r="AT122" s="182" t="str">
        <f>IF($U122="",IF(AND(積算水温計算!AT122=FALSE,積算水温計算!AT122="餌付け"),"",IF(ISNUMBER(AT27)=TRUE,AT27*$L122,"")),IF(AT$6&lt;$BC122,IF(AND(積算水温計算!AT122=FALSE,積算水温計算!AT122="餌付け"),"",IF(ISNUMBER(AT27)=TRUE,AT27*$L122,"")),IF(AND(積算水温計算!AT122=FALSE,積算水温計算!AT122="餌付け"),"",IF(ISNUMBER(AT27)=TRUE,AT27*$L122*$W122,""))))</f>
        <v/>
      </c>
      <c r="AU122" s="182" t="str">
        <f>IF($U122="",IF(AND(積算水温計算!AU122=FALSE,積算水温計算!AU122="餌付け"),"",IF(ISNUMBER(AU27)=TRUE,AU27*$L122,"")),IF(AU$6&lt;$BC122,IF(AND(積算水温計算!AU122=FALSE,積算水温計算!AU122="餌付け"),"",IF(ISNUMBER(AU27)=TRUE,AU27*$L122,"")),IF(AND(積算水温計算!AU122=FALSE,積算水温計算!AU122="餌付け"),"",IF(ISNUMBER(AU27)=TRUE,AU27*$L122*$W122,""))))</f>
        <v/>
      </c>
      <c r="AV122" s="182" t="str">
        <f>IF($U122="",IF(AND(積算水温計算!AV122=FALSE,積算水温計算!AV122="餌付け"),"",IF(ISNUMBER(AV27)=TRUE,AV27*$L122,"")),IF(AV$6&lt;$BC122,IF(AND(積算水温計算!AV122=FALSE,積算水温計算!AV122="餌付け"),"",IF(ISNUMBER(AV27)=TRUE,AV27*$L122,"")),IF(AND(積算水温計算!AV122=FALSE,積算水温計算!AV122="餌付け"),"",IF(ISNUMBER(AV27)=TRUE,AV27*$L122*$W122,""))))</f>
        <v/>
      </c>
      <c r="AW122" s="185" t="str">
        <f>IF($U122="",IF(AND(積算水温計算!AW122=FALSE,積算水温計算!AW122="餌付け"),"",IF(ISNUMBER(AW27)=TRUE,AW27*$L122,"")),IF(AW$6&lt;$BC122,IF(AND(積算水温計算!AW122=FALSE,積算水温計算!AW122="餌付け"),"",IF(ISNUMBER(AW27)=TRUE,AW27*$L122,"")),IF(AND(積算水温計算!AW122=FALSE,積算水温計算!AW122="餌付け"),"",IF(ISNUMBER(AW27)=TRUE,AW27*$L122*$W122,""))))</f>
        <v/>
      </c>
      <c r="AX122" s="186" t="str">
        <f>IF($U122="",IF(AND(積算水温計算!AX122=FALSE,積算水温計算!AX122="餌付け"),"",IF(ISNUMBER(AX27)=TRUE,AX27*$L122,"")),IF(AX$6&lt;$BC122,IF(AND(積算水温計算!AX122=FALSE,積算水温計算!AX122="餌付け"),"",IF(ISNUMBER(AX27)=TRUE,AX27*$L122,"")),IF(AND(積算水温計算!AX122=FALSE,積算水温計算!AX122="餌付け"),"",IF(ISNUMBER(AX27)=TRUE,AX27*$L122*$W122,""))))</f>
        <v/>
      </c>
      <c r="AY122" s="182" t="str">
        <f>IF($U122="",IF(AND(積算水温計算!AY122=FALSE,積算水温計算!AY122="餌付け"),"",IF(ISNUMBER(AY27)=TRUE,AY27*$L122,"")),IF(AY$6&lt;$BC122,IF(AND(積算水温計算!AY122=FALSE,積算水温計算!AY122="餌付け"),"",IF(ISNUMBER(AY27)=TRUE,AY27*$L122,"")),IF(AND(積算水温計算!AY122=FALSE,積算水温計算!AY122="餌付け"),"",IF(ISNUMBER(AY27)=TRUE,AY27*$L122*$W122,""))))</f>
        <v/>
      </c>
      <c r="AZ122" s="170" t="str">
        <f t="shared" si="12"/>
        <v/>
      </c>
      <c r="BA122" s="170" t="str">
        <f t="shared" si="13"/>
        <v/>
      </c>
      <c r="BB122" s="170" t="str">
        <f t="shared" si="14"/>
        <v/>
      </c>
      <c r="BC122" s="170" t="str">
        <f t="shared" si="15"/>
        <v/>
      </c>
      <c r="BE122" s="169"/>
      <c r="BF122" s="169"/>
    </row>
    <row r="123" spans="1:58" x14ac:dyDescent="0.4">
      <c r="A123" s="171" t="str">
        <f>IF(●入力フォーム!A28="","",●入力フォーム!A28)</f>
        <v/>
      </c>
      <c r="B123" s="197" t="str">
        <f>IF(●入力フォーム!B28="","",●入力フォーム!B28)</f>
        <v/>
      </c>
      <c r="C123" s="198" t="str">
        <f>IF(●入力フォーム!C28="","",●入力フォーム!C28)</f>
        <v/>
      </c>
      <c r="D123" s="198" t="str">
        <f>IF(●入力フォーム!D28="","",●入力フォーム!D28)</f>
        <v/>
      </c>
      <c r="E123" s="199" t="str">
        <f>IF(●入力フォーム!E28="","",●入力フォーム!E28)</f>
        <v/>
      </c>
      <c r="F123" s="198" t="str">
        <f>IF(●入力フォーム!F28="","",●入力フォーム!F28)</f>
        <v/>
      </c>
      <c r="G123" s="200" t="str">
        <f>IF(●入力フォーム!G28="","",●入力フォーム!G28)</f>
        <v/>
      </c>
      <c r="H123" s="200" t="str">
        <f>IF(●入力フォーム!H28="","",●入力フォーム!H28)</f>
        <v/>
      </c>
      <c r="I123" s="200" t="str">
        <f>IF(●入力フォーム!I28="","",●入力フォーム!I28)</f>
        <v/>
      </c>
      <c r="J123" s="171" t="str">
        <f>IF(●入力フォーム!J28="","",●入力フォーム!J28)</f>
        <v/>
      </c>
      <c r="K123" s="171" t="str">
        <f>IF(●入力フォーム!K28="","",●入力フォーム!K28)</f>
        <v/>
      </c>
      <c r="L123" s="170" t="str">
        <f>IF(●入力フォーム!L28="","",●入力フォーム!L28)</f>
        <v/>
      </c>
      <c r="M123" s="170">
        <f>IF(●入力フォーム!M28="","",●入力フォーム!M28)</f>
        <v>960</v>
      </c>
      <c r="N123" s="201">
        <f>IF(●入力フォーム!N28="","",●入力フォーム!N28)</f>
        <v>0.4</v>
      </c>
      <c r="O123" s="201">
        <f>IF(●入力フォーム!O28="","",●入力フォーム!O28)</f>
        <v>1.3</v>
      </c>
      <c r="P123" s="201">
        <f>IF(●入力フォーム!P28="","",●入力フォーム!P28)</f>
        <v>1</v>
      </c>
      <c r="Q123" s="202" t="str">
        <f>IF(●入力フォーム!Q28="","",●入力フォーム!Q28)</f>
        <v/>
      </c>
      <c r="R123" s="170" t="str">
        <f>IF(●入力フォーム!R28="","",●入力フォーム!R28)</f>
        <v/>
      </c>
      <c r="S123" s="171" t="str">
        <f>IF(●入力フォーム!S28="","",●入力フォーム!S28)</f>
        <v/>
      </c>
      <c r="T123" s="170" t="str">
        <f>IF(●入力フォーム!T28="","",●入力フォーム!T28)</f>
        <v/>
      </c>
      <c r="U123" s="171" t="str">
        <f>IF(●入力フォーム!U28="","",●入力フォーム!U28)</f>
        <v/>
      </c>
      <c r="V123" s="201" t="str">
        <f t="shared" si="11"/>
        <v/>
      </c>
      <c r="W123" s="170" t="str">
        <f>IF(●入力フォーム!W28="","",●入力フォーム!W28)</f>
        <v/>
      </c>
      <c r="X123" s="182"/>
      <c r="Y123" s="182" t="str">
        <f>IF($U123="",IF(AND(積算水温計算!Y123=FALSE,積算水温計算!Y123="餌付け"),"",IF(ISNUMBER(Y28)=TRUE,Y28*$L123,"")),IF(Y$6&lt;$BC123,IF(AND(積算水温計算!Y123=FALSE,積算水温計算!Y123="餌付け"),"",IF(ISNUMBER(Y28)=TRUE,Y28*$L123,"")),IF(AND(積算水温計算!Y123=FALSE,積算水温計算!Y123="餌付け"),"",IF(ISNUMBER(Y28)=TRUE,Y28*$L123*$W123,""))))</f>
        <v/>
      </c>
      <c r="Z123" s="182" t="str">
        <f>IF($U123="",IF(AND(積算水温計算!Z123=FALSE,積算水温計算!Z123="餌付け"),"",IF(ISNUMBER(Z28)=TRUE,Z28*$L123,"")),IF(Z$6&lt;$BC123,IF(AND(積算水温計算!Z123=FALSE,積算水温計算!Z123="餌付け"),"",IF(ISNUMBER(Z28)=TRUE,Z28*$L123,"")),IF(AND(積算水温計算!Z123=FALSE,積算水温計算!Z123="餌付け"),"",IF(ISNUMBER(Z28)=TRUE,Z28*$L123*$W123,""))))</f>
        <v/>
      </c>
      <c r="AA123" s="182" t="str">
        <f>IF($U123="",IF(AND(積算水温計算!AA123=FALSE,積算水温計算!AA123="餌付け"),"",IF(ISNUMBER(AA28)=TRUE,AA28*$L123,"")),IF(AA$6&lt;$BC123,IF(AND(積算水温計算!AA123=FALSE,積算水温計算!AA123="餌付け"),"",IF(ISNUMBER(AA28)=TRUE,AA28*$L123,"")),IF(AND(積算水温計算!AA123=FALSE,積算水温計算!AA123="餌付け"),"",IF(ISNUMBER(AA28)=TRUE,AA28*$L123*$W123,""))))</f>
        <v/>
      </c>
      <c r="AB123" s="182" t="str">
        <f>IF($U123="",IF(AND(積算水温計算!AB123=FALSE,積算水温計算!AB123="餌付け"),"",IF(ISNUMBER(AB28)=TRUE,AB28*$L123,"")),IF(AB$6&lt;$BC123,IF(AND(積算水温計算!AB123=FALSE,積算水温計算!AB123="餌付け"),"",IF(ISNUMBER(AB28)=TRUE,AB28*$L123,"")),IF(AND(積算水温計算!AB123=FALSE,積算水温計算!AB123="餌付け"),"",IF(ISNUMBER(AB28)=TRUE,AB28*$L123*$W123,""))))</f>
        <v/>
      </c>
      <c r="AC123" s="182" t="str">
        <f>IF($U123="",IF(AND(積算水温計算!AC123=FALSE,積算水温計算!AC123="餌付け"),"",IF(ISNUMBER(AC28)=TRUE,AC28*$L123,"")),IF(AC$6&lt;$BC123,IF(AND(積算水温計算!AC123=FALSE,積算水温計算!AC123="餌付け"),"",IF(ISNUMBER(AC28)=TRUE,AC28*$L123,"")),IF(AND(積算水温計算!AC123=FALSE,積算水温計算!AC123="餌付け"),"",IF(ISNUMBER(AC28)=TRUE,AC28*$L123*$W123,""))))</f>
        <v/>
      </c>
      <c r="AD123" s="182" t="str">
        <f>IF($U123="",IF(AND(積算水温計算!AD123=FALSE,積算水温計算!AD123="餌付け"),"",IF(ISNUMBER(AD28)=TRUE,AD28*$L123,"")),IF(AD$6&lt;$BC123,IF(AND(積算水温計算!AD123=FALSE,積算水温計算!AD123="餌付け"),"",IF(ISNUMBER(AD28)=TRUE,AD28*$L123,"")),IF(AND(積算水温計算!AD123=FALSE,積算水温計算!AD123="餌付け"),"",IF(ISNUMBER(AD28)=TRUE,AD28*$L123*$W123,""))))</f>
        <v/>
      </c>
      <c r="AE123" s="182" t="str">
        <f>IF($U123="",IF(AND(積算水温計算!AE123=FALSE,積算水温計算!AE123="餌付け"),"",IF(ISNUMBER(AE28)=TRUE,AE28*$L123,"")),IF(AE$6&lt;$BC123,IF(AND(積算水温計算!AE123=FALSE,積算水温計算!AE123="餌付け"),"",IF(ISNUMBER(AE28)=TRUE,AE28*$L123,"")),IF(AND(積算水温計算!AE123=FALSE,積算水温計算!AE123="餌付け"),"",IF(ISNUMBER(AE28)=TRUE,AE28*$L123*$W123,""))))</f>
        <v/>
      </c>
      <c r="AF123" s="182" t="str">
        <f>IF($U123="",IF(AND(積算水温計算!AF123=FALSE,積算水温計算!AF123="餌付け"),"",IF(ISNUMBER(AF28)=TRUE,AF28*$L123,"")),IF(AF$6&lt;$BC123,IF(AND(積算水温計算!AF123=FALSE,積算水温計算!AF123="餌付け"),"",IF(ISNUMBER(AF28)=TRUE,AF28*$L123,"")),IF(AND(積算水温計算!AF123=FALSE,積算水温計算!AF123="餌付け"),"",IF(ISNUMBER(AF28)=TRUE,AF28*$L123*$W123,""))))</f>
        <v/>
      </c>
      <c r="AG123" s="182" t="str">
        <f>IF($U123="",IF(AND(積算水温計算!AG123=FALSE,積算水温計算!AG123="餌付け"),"",IF(ISNUMBER(AG28)=TRUE,AG28*$L123,"")),IF(AG$6&lt;$BC123,IF(AND(積算水温計算!AG123=FALSE,積算水温計算!AG123="餌付け"),"",IF(ISNUMBER(AG28)=TRUE,AG28*$L123,"")),IF(AND(積算水温計算!AG123=FALSE,積算水温計算!AG123="餌付け"),"",IF(ISNUMBER(AG28)=TRUE,AG28*$L123*$W123,""))))</f>
        <v/>
      </c>
      <c r="AH123" s="182" t="str">
        <f>IF($U123="",IF(AND(積算水温計算!AH123=FALSE,積算水温計算!AH123="餌付け"),"",IF(ISNUMBER(AH28)=TRUE,AH28*$L123,"")),IF(AH$6&lt;$BC123,IF(AND(積算水温計算!AH123=FALSE,積算水温計算!AH123="餌付け"),"",IF(ISNUMBER(AH28)=TRUE,AH28*$L123,"")),IF(AND(積算水温計算!AH123=FALSE,積算水温計算!AH123="餌付け"),"",IF(ISNUMBER(AH28)=TRUE,AH28*$L123*$W123,""))))</f>
        <v/>
      </c>
      <c r="AI123" s="182" t="str">
        <f>IF($U123="",IF(AND(積算水温計算!AI123=FALSE,積算水温計算!AI123="餌付け"),"",IF(ISNUMBER(AI28)=TRUE,AI28*$L123,"")),IF(AI$6&lt;$BC123,IF(AND(積算水温計算!AI123=FALSE,積算水温計算!AI123="餌付け"),"",IF(ISNUMBER(AI28)=TRUE,AI28*$L123,"")),IF(AND(積算水温計算!AI123=FALSE,積算水温計算!AI123="餌付け"),"",IF(ISNUMBER(AI28)=TRUE,AI28*$L123*$W123,""))))</f>
        <v/>
      </c>
      <c r="AJ123" s="182" t="str">
        <f>IF($U123="",IF(AND(積算水温計算!AJ123=FALSE,積算水温計算!AJ123="餌付け"),"",IF(ISNUMBER(AJ28)=TRUE,AJ28*$L123,"")),IF(AJ$6&lt;$BC123,IF(AND(積算水温計算!AJ123=FALSE,積算水温計算!AJ123="餌付け"),"",IF(ISNUMBER(AJ28)=TRUE,AJ28*$L123,"")),IF(AND(積算水温計算!AJ123=FALSE,積算水温計算!AJ123="餌付け"),"",IF(ISNUMBER(AJ28)=TRUE,AJ28*$L123*$W123,""))))</f>
        <v/>
      </c>
      <c r="AK123" s="182" t="str">
        <f>IF($U123="",IF(AND(積算水温計算!AK123=FALSE,積算水温計算!AK123="餌付け"),"",IF(ISNUMBER(AK28)=TRUE,AK28*$L123,"")),IF(AK$6&lt;$BC123,IF(AND(積算水温計算!AK123=FALSE,積算水温計算!AK123="餌付け"),"",IF(ISNUMBER(AK28)=TRUE,AK28*$L123,"")),IF(AND(積算水温計算!AK123=FALSE,積算水温計算!AK123="餌付け"),"",IF(ISNUMBER(AK28)=TRUE,AK28*$L123*$W123,""))))</f>
        <v/>
      </c>
      <c r="AL123" s="182" t="str">
        <f>IF($U123="",IF(AND(積算水温計算!AL123=FALSE,積算水温計算!AL123="餌付け"),"",IF(ISNUMBER(AL28)=TRUE,AL28*$L123,"")),IF(AL$6&lt;$BC123,IF(AND(積算水温計算!AL123=FALSE,積算水温計算!AL123="餌付け"),"",IF(ISNUMBER(AL28)=TRUE,AL28*$L123,"")),IF(AND(積算水温計算!AL123=FALSE,積算水温計算!AL123="餌付け"),"",IF(ISNUMBER(AL28)=TRUE,AL28*$L123*$W123,""))))</f>
        <v/>
      </c>
      <c r="AM123" s="182" t="str">
        <f>IF($U123="",IF(AND(積算水温計算!AM123=FALSE,積算水温計算!AM123="餌付け"),"",IF(ISNUMBER(AM28)=TRUE,AM28*$L123,"")),IF(AM$6&lt;$BC123,IF(AND(積算水温計算!AM123=FALSE,積算水温計算!AM123="餌付け"),"",IF(ISNUMBER(AM28)=TRUE,AM28*$L123,"")),IF(AND(積算水温計算!AM123=FALSE,積算水温計算!AM123="餌付け"),"",IF(ISNUMBER(AM28)=TRUE,AM28*$L123*$W123,""))))</f>
        <v/>
      </c>
      <c r="AN123" s="182" t="str">
        <f>IF($U123="",IF(AND(積算水温計算!AN123=FALSE,積算水温計算!AN123="餌付け"),"",IF(ISNUMBER(AN28)=TRUE,AN28*$L123,"")),IF(AN$6&lt;$BC123,IF(AND(積算水温計算!AN123=FALSE,積算水温計算!AN123="餌付け"),"",IF(ISNUMBER(AN28)=TRUE,AN28*$L123,"")),IF(AND(積算水温計算!AN123=FALSE,積算水温計算!AN123="餌付け"),"",IF(ISNUMBER(AN28)=TRUE,AN28*$L123*$W123,""))))</f>
        <v/>
      </c>
      <c r="AO123" s="182" t="str">
        <f>IF($U123="",IF(AND(積算水温計算!AO123=FALSE,積算水温計算!AO123="餌付け"),"",IF(ISNUMBER(AO28)=TRUE,AO28*$L123,"")),IF(AO$6&lt;$BC123,IF(AND(積算水温計算!AO123=FALSE,積算水温計算!AO123="餌付け"),"",IF(ISNUMBER(AO28)=TRUE,AO28*$L123,"")),IF(AND(積算水温計算!AO123=FALSE,積算水温計算!AO123="餌付け"),"",IF(ISNUMBER(AO28)=TRUE,AO28*$L123*$W123,""))))</f>
        <v/>
      </c>
      <c r="AP123" s="182" t="str">
        <f>IF($U123="",IF(AND(積算水温計算!AP123=FALSE,積算水温計算!AP123="餌付け"),"",IF(ISNUMBER(AP28)=TRUE,AP28*$L123,"")),IF(AP$6&lt;$BC123,IF(AND(積算水温計算!AP123=FALSE,積算水温計算!AP123="餌付け"),"",IF(ISNUMBER(AP28)=TRUE,AP28*$L123,"")),IF(AND(積算水温計算!AP123=FALSE,積算水温計算!AP123="餌付け"),"",IF(ISNUMBER(AP28)=TRUE,AP28*$L123*$W123,""))))</f>
        <v/>
      </c>
      <c r="AQ123" s="183" t="str">
        <f>IF($U123="",IF(AND(積算水温計算!AQ123=FALSE,積算水温計算!AQ123="餌付け"),"",IF(ISNUMBER(AQ28)=TRUE,AQ28*$L123,"")),IF(AQ$6&lt;$BC123,IF(AND(積算水温計算!AQ123=FALSE,積算水温計算!AQ123="餌付け"),"",IF(ISNUMBER(AQ28)=TRUE,AQ28*$L123,"")),IF(AND(積算水温計算!AQ123=FALSE,積算水温計算!AQ123="餌付け"),"",IF(ISNUMBER(AQ28)=TRUE,AQ28*$L123*$W123,""))))</f>
        <v/>
      </c>
      <c r="AR123" s="184" t="str">
        <f>IF($U123="",IF(AND(積算水温計算!AR123=FALSE,積算水温計算!AR123="餌付け"),"",IF(ISNUMBER(AR28)=TRUE,AR28*$L123,"")),IF(AR$6&lt;$BC123,IF(AND(積算水温計算!AR123=FALSE,積算水温計算!AR123="餌付け"),"",IF(ISNUMBER(AR28)=TRUE,AR28*$L123,"")),IF(AND(積算水温計算!AR123=FALSE,積算水温計算!AR123="餌付け"),"",IF(ISNUMBER(AR28)=TRUE,AR28*$L123*$W123,""))))</f>
        <v/>
      </c>
      <c r="AS123" s="182" t="str">
        <f>IF($U123="",IF(AND(積算水温計算!AS123=FALSE,積算水温計算!AS123="餌付け"),"",IF(ISNUMBER(AS28)=TRUE,AS28*$L123,"")),IF(AS$6&lt;$BC123,IF(AND(積算水温計算!AS123=FALSE,積算水温計算!AS123="餌付け"),"",IF(ISNUMBER(AS28)=TRUE,AS28*$L123,"")),IF(AND(積算水温計算!AS123=FALSE,積算水温計算!AS123="餌付け"),"",IF(ISNUMBER(AS28)=TRUE,AS28*$L123*$W123,""))))</f>
        <v/>
      </c>
      <c r="AT123" s="182" t="str">
        <f>IF($U123="",IF(AND(積算水温計算!AT123=FALSE,積算水温計算!AT123="餌付け"),"",IF(ISNUMBER(AT28)=TRUE,AT28*$L123,"")),IF(AT$6&lt;$BC123,IF(AND(積算水温計算!AT123=FALSE,積算水温計算!AT123="餌付け"),"",IF(ISNUMBER(AT28)=TRUE,AT28*$L123,"")),IF(AND(積算水温計算!AT123=FALSE,積算水温計算!AT123="餌付け"),"",IF(ISNUMBER(AT28)=TRUE,AT28*$L123*$W123,""))))</f>
        <v/>
      </c>
      <c r="AU123" s="182" t="str">
        <f>IF($U123="",IF(AND(積算水温計算!AU123=FALSE,積算水温計算!AU123="餌付け"),"",IF(ISNUMBER(AU28)=TRUE,AU28*$L123,"")),IF(AU$6&lt;$BC123,IF(AND(積算水温計算!AU123=FALSE,積算水温計算!AU123="餌付け"),"",IF(ISNUMBER(AU28)=TRUE,AU28*$L123,"")),IF(AND(積算水温計算!AU123=FALSE,積算水温計算!AU123="餌付け"),"",IF(ISNUMBER(AU28)=TRUE,AU28*$L123*$W123,""))))</f>
        <v/>
      </c>
      <c r="AV123" s="182" t="str">
        <f>IF($U123="",IF(AND(積算水温計算!AV123=FALSE,積算水温計算!AV123="餌付け"),"",IF(ISNUMBER(AV28)=TRUE,AV28*$L123,"")),IF(AV$6&lt;$BC123,IF(AND(積算水温計算!AV123=FALSE,積算水温計算!AV123="餌付け"),"",IF(ISNUMBER(AV28)=TRUE,AV28*$L123,"")),IF(AND(積算水温計算!AV123=FALSE,積算水温計算!AV123="餌付け"),"",IF(ISNUMBER(AV28)=TRUE,AV28*$L123*$W123,""))))</f>
        <v/>
      </c>
      <c r="AW123" s="185" t="str">
        <f>IF($U123="",IF(AND(積算水温計算!AW123=FALSE,積算水温計算!AW123="餌付け"),"",IF(ISNUMBER(AW28)=TRUE,AW28*$L123,"")),IF(AW$6&lt;$BC123,IF(AND(積算水温計算!AW123=FALSE,積算水温計算!AW123="餌付け"),"",IF(ISNUMBER(AW28)=TRUE,AW28*$L123,"")),IF(AND(積算水温計算!AW123=FALSE,積算水温計算!AW123="餌付け"),"",IF(ISNUMBER(AW28)=TRUE,AW28*$L123*$W123,""))))</f>
        <v/>
      </c>
      <c r="AX123" s="186" t="str">
        <f>IF($U123="",IF(AND(積算水温計算!AX123=FALSE,積算水温計算!AX123="餌付け"),"",IF(ISNUMBER(AX28)=TRUE,AX28*$L123,"")),IF(AX$6&lt;$BC123,IF(AND(積算水温計算!AX123=FALSE,積算水温計算!AX123="餌付け"),"",IF(ISNUMBER(AX28)=TRUE,AX28*$L123,"")),IF(AND(積算水温計算!AX123=FALSE,積算水温計算!AX123="餌付け"),"",IF(ISNUMBER(AX28)=TRUE,AX28*$L123*$W123,""))))</f>
        <v/>
      </c>
      <c r="AY123" s="182" t="str">
        <f>IF($U123="",IF(AND(積算水温計算!AY123=FALSE,積算水温計算!AY123="餌付け"),"",IF(ISNUMBER(AY28)=TRUE,AY28*$L123,"")),IF(AY$6&lt;$BC123,IF(AND(積算水温計算!AY123=FALSE,積算水温計算!AY123="餌付け"),"",IF(ISNUMBER(AY28)=TRUE,AY28*$L123,"")),IF(AND(積算水温計算!AY123=FALSE,積算水温計算!AY123="餌付け"),"",IF(ISNUMBER(AY28)=TRUE,AY28*$L123*$W123,""))))</f>
        <v/>
      </c>
      <c r="AZ123" s="170" t="str">
        <f t="shared" si="12"/>
        <v/>
      </c>
      <c r="BA123" s="170" t="str">
        <f t="shared" si="13"/>
        <v/>
      </c>
      <c r="BB123" s="170" t="str">
        <f t="shared" si="14"/>
        <v/>
      </c>
      <c r="BC123" s="170" t="str">
        <f t="shared" si="15"/>
        <v/>
      </c>
      <c r="BE123" s="169"/>
      <c r="BF123" s="169"/>
    </row>
    <row r="124" spans="1:58" x14ac:dyDescent="0.4">
      <c r="A124" s="171" t="str">
        <f>IF(●入力フォーム!A29="","",●入力フォーム!A29)</f>
        <v/>
      </c>
      <c r="B124" s="197" t="str">
        <f>IF(●入力フォーム!B29="","",●入力フォーム!B29)</f>
        <v/>
      </c>
      <c r="C124" s="198" t="str">
        <f>IF(●入力フォーム!C29="","",●入力フォーム!C29)</f>
        <v/>
      </c>
      <c r="D124" s="198" t="str">
        <f>IF(●入力フォーム!D29="","",●入力フォーム!D29)</f>
        <v/>
      </c>
      <c r="E124" s="199" t="str">
        <f>IF(●入力フォーム!E29="","",●入力フォーム!E29)</f>
        <v/>
      </c>
      <c r="F124" s="198" t="str">
        <f>IF(●入力フォーム!F29="","",●入力フォーム!F29)</f>
        <v/>
      </c>
      <c r="G124" s="200" t="str">
        <f>IF(●入力フォーム!G29="","",●入力フォーム!G29)</f>
        <v/>
      </c>
      <c r="H124" s="200" t="str">
        <f>IF(●入力フォーム!H29="","",●入力フォーム!H29)</f>
        <v/>
      </c>
      <c r="I124" s="200" t="str">
        <f>IF(●入力フォーム!I29="","",●入力フォーム!I29)</f>
        <v/>
      </c>
      <c r="J124" s="171" t="str">
        <f>IF(●入力フォーム!J29="","",●入力フォーム!J29)</f>
        <v/>
      </c>
      <c r="K124" s="171" t="str">
        <f>IF(●入力フォーム!K29="","",●入力フォーム!K29)</f>
        <v/>
      </c>
      <c r="L124" s="170" t="str">
        <f>IF(●入力フォーム!L29="","",●入力フォーム!L29)</f>
        <v/>
      </c>
      <c r="M124" s="170">
        <f>IF(●入力フォーム!M29="","",●入力フォーム!M29)</f>
        <v>960</v>
      </c>
      <c r="N124" s="201">
        <f>IF(●入力フォーム!N29="","",●入力フォーム!N29)</f>
        <v>0.4</v>
      </c>
      <c r="O124" s="201">
        <f>IF(●入力フォーム!O29="","",●入力フォーム!O29)</f>
        <v>1.3</v>
      </c>
      <c r="P124" s="201">
        <f>IF(●入力フォーム!P29="","",●入力フォーム!P29)</f>
        <v>1</v>
      </c>
      <c r="Q124" s="202" t="str">
        <f>IF(●入力フォーム!Q29="","",●入力フォーム!Q29)</f>
        <v/>
      </c>
      <c r="R124" s="170" t="str">
        <f>IF(●入力フォーム!R29="","",●入力フォーム!R29)</f>
        <v/>
      </c>
      <c r="S124" s="171" t="str">
        <f>IF(●入力フォーム!S29="","",●入力フォーム!S29)</f>
        <v/>
      </c>
      <c r="T124" s="170" t="str">
        <f>IF(●入力フォーム!T29="","",●入力フォーム!T29)</f>
        <v/>
      </c>
      <c r="U124" s="171" t="str">
        <f>IF(●入力フォーム!U29="","",●入力フォーム!U29)</f>
        <v/>
      </c>
      <c r="V124" s="201" t="str">
        <f t="shared" si="11"/>
        <v/>
      </c>
      <c r="W124" s="170" t="str">
        <f>IF(●入力フォーム!W29="","",●入力フォーム!W29)</f>
        <v/>
      </c>
      <c r="X124" s="182"/>
      <c r="Y124" s="182" t="str">
        <f>IF($U124="",IF(AND(積算水温計算!Y124=FALSE,積算水温計算!Y124="餌付け"),"",IF(ISNUMBER(Y29)=TRUE,Y29*$L124,"")),IF(Y$6&lt;$BC124,IF(AND(積算水温計算!Y124=FALSE,積算水温計算!Y124="餌付け"),"",IF(ISNUMBER(Y29)=TRUE,Y29*$L124,"")),IF(AND(積算水温計算!Y124=FALSE,積算水温計算!Y124="餌付け"),"",IF(ISNUMBER(Y29)=TRUE,Y29*$L124*$W124,""))))</f>
        <v/>
      </c>
      <c r="Z124" s="182" t="str">
        <f>IF($U124="",IF(AND(積算水温計算!Z124=FALSE,積算水温計算!Z124="餌付け"),"",IF(ISNUMBER(Z29)=TRUE,Z29*$L124,"")),IF(Z$6&lt;$BC124,IF(AND(積算水温計算!Z124=FALSE,積算水温計算!Z124="餌付け"),"",IF(ISNUMBER(Z29)=TRUE,Z29*$L124,"")),IF(AND(積算水温計算!Z124=FALSE,積算水温計算!Z124="餌付け"),"",IF(ISNUMBER(Z29)=TRUE,Z29*$L124*$W124,""))))</f>
        <v/>
      </c>
      <c r="AA124" s="182" t="str">
        <f>IF($U124="",IF(AND(積算水温計算!AA124=FALSE,積算水温計算!AA124="餌付け"),"",IF(ISNUMBER(AA29)=TRUE,AA29*$L124,"")),IF(AA$6&lt;$BC124,IF(AND(積算水温計算!AA124=FALSE,積算水温計算!AA124="餌付け"),"",IF(ISNUMBER(AA29)=TRUE,AA29*$L124,"")),IF(AND(積算水温計算!AA124=FALSE,積算水温計算!AA124="餌付け"),"",IF(ISNUMBER(AA29)=TRUE,AA29*$L124*$W124,""))))</f>
        <v/>
      </c>
      <c r="AB124" s="182" t="str">
        <f>IF($U124="",IF(AND(積算水温計算!AB124=FALSE,積算水温計算!AB124="餌付け"),"",IF(ISNUMBER(AB29)=TRUE,AB29*$L124,"")),IF(AB$6&lt;$BC124,IF(AND(積算水温計算!AB124=FALSE,積算水温計算!AB124="餌付け"),"",IF(ISNUMBER(AB29)=TRUE,AB29*$L124,"")),IF(AND(積算水温計算!AB124=FALSE,積算水温計算!AB124="餌付け"),"",IF(ISNUMBER(AB29)=TRUE,AB29*$L124*$W124,""))))</f>
        <v/>
      </c>
      <c r="AC124" s="182" t="str">
        <f>IF($U124="",IF(AND(積算水温計算!AC124=FALSE,積算水温計算!AC124="餌付け"),"",IF(ISNUMBER(AC29)=TRUE,AC29*$L124,"")),IF(AC$6&lt;$BC124,IF(AND(積算水温計算!AC124=FALSE,積算水温計算!AC124="餌付け"),"",IF(ISNUMBER(AC29)=TRUE,AC29*$L124,"")),IF(AND(積算水温計算!AC124=FALSE,積算水温計算!AC124="餌付け"),"",IF(ISNUMBER(AC29)=TRUE,AC29*$L124*$W124,""))))</f>
        <v/>
      </c>
      <c r="AD124" s="182" t="str">
        <f>IF($U124="",IF(AND(積算水温計算!AD124=FALSE,積算水温計算!AD124="餌付け"),"",IF(ISNUMBER(AD29)=TRUE,AD29*$L124,"")),IF(AD$6&lt;$BC124,IF(AND(積算水温計算!AD124=FALSE,積算水温計算!AD124="餌付け"),"",IF(ISNUMBER(AD29)=TRUE,AD29*$L124,"")),IF(AND(積算水温計算!AD124=FALSE,積算水温計算!AD124="餌付け"),"",IF(ISNUMBER(AD29)=TRUE,AD29*$L124*$W124,""))))</f>
        <v/>
      </c>
      <c r="AE124" s="182" t="str">
        <f>IF($U124="",IF(AND(積算水温計算!AE124=FALSE,積算水温計算!AE124="餌付け"),"",IF(ISNUMBER(AE29)=TRUE,AE29*$L124,"")),IF(AE$6&lt;$BC124,IF(AND(積算水温計算!AE124=FALSE,積算水温計算!AE124="餌付け"),"",IF(ISNUMBER(AE29)=TRUE,AE29*$L124,"")),IF(AND(積算水温計算!AE124=FALSE,積算水温計算!AE124="餌付け"),"",IF(ISNUMBER(AE29)=TRUE,AE29*$L124*$W124,""))))</f>
        <v/>
      </c>
      <c r="AF124" s="182" t="str">
        <f>IF($U124="",IF(AND(積算水温計算!AF124=FALSE,積算水温計算!AF124="餌付け"),"",IF(ISNUMBER(AF29)=TRUE,AF29*$L124,"")),IF(AF$6&lt;$BC124,IF(AND(積算水温計算!AF124=FALSE,積算水温計算!AF124="餌付け"),"",IF(ISNUMBER(AF29)=TRUE,AF29*$L124,"")),IF(AND(積算水温計算!AF124=FALSE,積算水温計算!AF124="餌付け"),"",IF(ISNUMBER(AF29)=TRUE,AF29*$L124*$W124,""))))</f>
        <v/>
      </c>
      <c r="AG124" s="182" t="str">
        <f>IF($U124="",IF(AND(積算水温計算!AG124=FALSE,積算水温計算!AG124="餌付け"),"",IF(ISNUMBER(AG29)=TRUE,AG29*$L124,"")),IF(AG$6&lt;$BC124,IF(AND(積算水温計算!AG124=FALSE,積算水温計算!AG124="餌付け"),"",IF(ISNUMBER(AG29)=TRUE,AG29*$L124,"")),IF(AND(積算水温計算!AG124=FALSE,積算水温計算!AG124="餌付け"),"",IF(ISNUMBER(AG29)=TRUE,AG29*$L124*$W124,""))))</f>
        <v/>
      </c>
      <c r="AH124" s="182" t="str">
        <f>IF($U124="",IF(AND(積算水温計算!AH124=FALSE,積算水温計算!AH124="餌付け"),"",IF(ISNUMBER(AH29)=TRUE,AH29*$L124,"")),IF(AH$6&lt;$BC124,IF(AND(積算水温計算!AH124=FALSE,積算水温計算!AH124="餌付け"),"",IF(ISNUMBER(AH29)=TRUE,AH29*$L124,"")),IF(AND(積算水温計算!AH124=FALSE,積算水温計算!AH124="餌付け"),"",IF(ISNUMBER(AH29)=TRUE,AH29*$L124*$W124,""))))</f>
        <v/>
      </c>
      <c r="AI124" s="182" t="str">
        <f>IF($U124="",IF(AND(積算水温計算!AI124=FALSE,積算水温計算!AI124="餌付け"),"",IF(ISNUMBER(AI29)=TRUE,AI29*$L124,"")),IF(AI$6&lt;$BC124,IF(AND(積算水温計算!AI124=FALSE,積算水温計算!AI124="餌付け"),"",IF(ISNUMBER(AI29)=TRUE,AI29*$L124,"")),IF(AND(積算水温計算!AI124=FALSE,積算水温計算!AI124="餌付け"),"",IF(ISNUMBER(AI29)=TRUE,AI29*$L124*$W124,""))))</f>
        <v/>
      </c>
      <c r="AJ124" s="182" t="str">
        <f>IF($U124="",IF(AND(積算水温計算!AJ124=FALSE,積算水温計算!AJ124="餌付け"),"",IF(ISNUMBER(AJ29)=TRUE,AJ29*$L124,"")),IF(AJ$6&lt;$BC124,IF(AND(積算水温計算!AJ124=FALSE,積算水温計算!AJ124="餌付け"),"",IF(ISNUMBER(AJ29)=TRUE,AJ29*$L124,"")),IF(AND(積算水温計算!AJ124=FALSE,積算水温計算!AJ124="餌付け"),"",IF(ISNUMBER(AJ29)=TRUE,AJ29*$L124*$W124,""))))</f>
        <v/>
      </c>
      <c r="AK124" s="182" t="str">
        <f>IF($U124="",IF(AND(積算水温計算!AK124=FALSE,積算水温計算!AK124="餌付け"),"",IF(ISNUMBER(AK29)=TRUE,AK29*$L124,"")),IF(AK$6&lt;$BC124,IF(AND(積算水温計算!AK124=FALSE,積算水温計算!AK124="餌付け"),"",IF(ISNUMBER(AK29)=TRUE,AK29*$L124,"")),IF(AND(積算水温計算!AK124=FALSE,積算水温計算!AK124="餌付け"),"",IF(ISNUMBER(AK29)=TRUE,AK29*$L124*$W124,""))))</f>
        <v/>
      </c>
      <c r="AL124" s="182" t="str">
        <f>IF($U124="",IF(AND(積算水温計算!AL124=FALSE,積算水温計算!AL124="餌付け"),"",IF(ISNUMBER(AL29)=TRUE,AL29*$L124,"")),IF(AL$6&lt;$BC124,IF(AND(積算水温計算!AL124=FALSE,積算水温計算!AL124="餌付け"),"",IF(ISNUMBER(AL29)=TRUE,AL29*$L124,"")),IF(AND(積算水温計算!AL124=FALSE,積算水温計算!AL124="餌付け"),"",IF(ISNUMBER(AL29)=TRUE,AL29*$L124*$W124,""))))</f>
        <v/>
      </c>
      <c r="AM124" s="182" t="str">
        <f>IF($U124="",IF(AND(積算水温計算!AM124=FALSE,積算水温計算!AM124="餌付け"),"",IF(ISNUMBER(AM29)=TRUE,AM29*$L124,"")),IF(AM$6&lt;$BC124,IF(AND(積算水温計算!AM124=FALSE,積算水温計算!AM124="餌付け"),"",IF(ISNUMBER(AM29)=TRUE,AM29*$L124,"")),IF(AND(積算水温計算!AM124=FALSE,積算水温計算!AM124="餌付け"),"",IF(ISNUMBER(AM29)=TRUE,AM29*$L124*$W124,""))))</f>
        <v/>
      </c>
      <c r="AN124" s="182" t="str">
        <f>IF($U124="",IF(AND(積算水温計算!AN124=FALSE,積算水温計算!AN124="餌付け"),"",IF(ISNUMBER(AN29)=TRUE,AN29*$L124,"")),IF(AN$6&lt;$BC124,IF(AND(積算水温計算!AN124=FALSE,積算水温計算!AN124="餌付け"),"",IF(ISNUMBER(AN29)=TRUE,AN29*$L124,"")),IF(AND(積算水温計算!AN124=FALSE,積算水温計算!AN124="餌付け"),"",IF(ISNUMBER(AN29)=TRUE,AN29*$L124*$W124,""))))</f>
        <v/>
      </c>
      <c r="AO124" s="182" t="str">
        <f>IF($U124="",IF(AND(積算水温計算!AO124=FALSE,積算水温計算!AO124="餌付け"),"",IF(ISNUMBER(AO29)=TRUE,AO29*$L124,"")),IF(AO$6&lt;$BC124,IF(AND(積算水温計算!AO124=FALSE,積算水温計算!AO124="餌付け"),"",IF(ISNUMBER(AO29)=TRUE,AO29*$L124,"")),IF(AND(積算水温計算!AO124=FALSE,積算水温計算!AO124="餌付け"),"",IF(ISNUMBER(AO29)=TRUE,AO29*$L124*$W124,""))))</f>
        <v/>
      </c>
      <c r="AP124" s="182" t="str">
        <f>IF($U124="",IF(AND(積算水温計算!AP124=FALSE,積算水温計算!AP124="餌付け"),"",IF(ISNUMBER(AP29)=TRUE,AP29*$L124,"")),IF(AP$6&lt;$BC124,IF(AND(積算水温計算!AP124=FALSE,積算水温計算!AP124="餌付け"),"",IF(ISNUMBER(AP29)=TRUE,AP29*$L124,"")),IF(AND(積算水温計算!AP124=FALSE,積算水温計算!AP124="餌付け"),"",IF(ISNUMBER(AP29)=TRUE,AP29*$L124*$W124,""))))</f>
        <v/>
      </c>
      <c r="AQ124" s="183" t="str">
        <f>IF($U124="",IF(AND(積算水温計算!AQ124=FALSE,積算水温計算!AQ124="餌付け"),"",IF(ISNUMBER(AQ29)=TRUE,AQ29*$L124,"")),IF(AQ$6&lt;$BC124,IF(AND(積算水温計算!AQ124=FALSE,積算水温計算!AQ124="餌付け"),"",IF(ISNUMBER(AQ29)=TRUE,AQ29*$L124,"")),IF(AND(積算水温計算!AQ124=FALSE,積算水温計算!AQ124="餌付け"),"",IF(ISNUMBER(AQ29)=TRUE,AQ29*$L124*$W124,""))))</f>
        <v/>
      </c>
      <c r="AR124" s="184" t="str">
        <f>IF($U124="",IF(AND(積算水温計算!AR124=FALSE,積算水温計算!AR124="餌付け"),"",IF(ISNUMBER(AR29)=TRUE,AR29*$L124,"")),IF(AR$6&lt;$BC124,IF(AND(積算水温計算!AR124=FALSE,積算水温計算!AR124="餌付け"),"",IF(ISNUMBER(AR29)=TRUE,AR29*$L124,"")),IF(AND(積算水温計算!AR124=FALSE,積算水温計算!AR124="餌付け"),"",IF(ISNUMBER(AR29)=TRUE,AR29*$L124*$W124,""))))</f>
        <v/>
      </c>
      <c r="AS124" s="182" t="str">
        <f>IF($U124="",IF(AND(積算水温計算!AS124=FALSE,積算水温計算!AS124="餌付け"),"",IF(ISNUMBER(AS29)=TRUE,AS29*$L124,"")),IF(AS$6&lt;$BC124,IF(AND(積算水温計算!AS124=FALSE,積算水温計算!AS124="餌付け"),"",IF(ISNUMBER(AS29)=TRUE,AS29*$L124,"")),IF(AND(積算水温計算!AS124=FALSE,積算水温計算!AS124="餌付け"),"",IF(ISNUMBER(AS29)=TRUE,AS29*$L124*$W124,""))))</f>
        <v/>
      </c>
      <c r="AT124" s="182" t="str">
        <f>IF($U124="",IF(AND(積算水温計算!AT124=FALSE,積算水温計算!AT124="餌付け"),"",IF(ISNUMBER(AT29)=TRUE,AT29*$L124,"")),IF(AT$6&lt;$BC124,IF(AND(積算水温計算!AT124=FALSE,積算水温計算!AT124="餌付け"),"",IF(ISNUMBER(AT29)=TRUE,AT29*$L124,"")),IF(AND(積算水温計算!AT124=FALSE,積算水温計算!AT124="餌付け"),"",IF(ISNUMBER(AT29)=TRUE,AT29*$L124*$W124,""))))</f>
        <v/>
      </c>
      <c r="AU124" s="182" t="str">
        <f>IF($U124="",IF(AND(積算水温計算!AU124=FALSE,積算水温計算!AU124="餌付け"),"",IF(ISNUMBER(AU29)=TRUE,AU29*$L124,"")),IF(AU$6&lt;$BC124,IF(AND(積算水温計算!AU124=FALSE,積算水温計算!AU124="餌付け"),"",IF(ISNUMBER(AU29)=TRUE,AU29*$L124,"")),IF(AND(積算水温計算!AU124=FALSE,積算水温計算!AU124="餌付け"),"",IF(ISNUMBER(AU29)=TRUE,AU29*$L124*$W124,""))))</f>
        <v/>
      </c>
      <c r="AV124" s="182" t="str">
        <f>IF($U124="",IF(AND(積算水温計算!AV124=FALSE,積算水温計算!AV124="餌付け"),"",IF(ISNUMBER(AV29)=TRUE,AV29*$L124,"")),IF(AV$6&lt;$BC124,IF(AND(積算水温計算!AV124=FALSE,積算水温計算!AV124="餌付け"),"",IF(ISNUMBER(AV29)=TRUE,AV29*$L124,"")),IF(AND(積算水温計算!AV124=FALSE,積算水温計算!AV124="餌付け"),"",IF(ISNUMBER(AV29)=TRUE,AV29*$L124*$W124,""))))</f>
        <v/>
      </c>
      <c r="AW124" s="185" t="str">
        <f>IF($U124="",IF(AND(積算水温計算!AW124=FALSE,積算水温計算!AW124="餌付け"),"",IF(ISNUMBER(AW29)=TRUE,AW29*$L124,"")),IF(AW$6&lt;$BC124,IF(AND(積算水温計算!AW124=FALSE,積算水温計算!AW124="餌付け"),"",IF(ISNUMBER(AW29)=TRUE,AW29*$L124,"")),IF(AND(積算水温計算!AW124=FALSE,積算水温計算!AW124="餌付け"),"",IF(ISNUMBER(AW29)=TRUE,AW29*$L124*$W124,""))))</f>
        <v/>
      </c>
      <c r="AX124" s="186" t="str">
        <f>IF($U124="",IF(AND(積算水温計算!AX124=FALSE,積算水温計算!AX124="餌付け"),"",IF(ISNUMBER(AX29)=TRUE,AX29*$L124,"")),IF(AX$6&lt;$BC124,IF(AND(積算水温計算!AX124=FALSE,積算水温計算!AX124="餌付け"),"",IF(ISNUMBER(AX29)=TRUE,AX29*$L124,"")),IF(AND(積算水温計算!AX124=FALSE,積算水温計算!AX124="餌付け"),"",IF(ISNUMBER(AX29)=TRUE,AX29*$L124*$W124,""))))</f>
        <v/>
      </c>
      <c r="AY124" s="182" t="str">
        <f>IF($U124="",IF(AND(積算水温計算!AY124=FALSE,積算水温計算!AY124="餌付け"),"",IF(ISNUMBER(AY29)=TRUE,AY29*$L124,"")),IF(AY$6&lt;$BC124,IF(AND(積算水温計算!AY124=FALSE,積算水温計算!AY124="餌付け"),"",IF(ISNUMBER(AY29)=TRUE,AY29*$L124,"")),IF(AND(積算水温計算!AY124=FALSE,積算水温計算!AY124="餌付け"),"",IF(ISNUMBER(AY29)=TRUE,AY29*$L124*$W124,""))))</f>
        <v/>
      </c>
      <c r="AZ124" s="170" t="str">
        <f t="shared" si="12"/>
        <v/>
      </c>
      <c r="BA124" s="170" t="str">
        <f t="shared" si="13"/>
        <v/>
      </c>
      <c r="BB124" s="170" t="str">
        <f t="shared" si="14"/>
        <v/>
      </c>
      <c r="BC124" s="170" t="str">
        <f t="shared" si="15"/>
        <v/>
      </c>
      <c r="BE124" s="169"/>
      <c r="BF124" s="169"/>
    </row>
    <row r="125" spans="1:58" x14ac:dyDescent="0.4">
      <c r="A125" s="171" t="str">
        <f>IF(●入力フォーム!A30="","",●入力フォーム!A30)</f>
        <v/>
      </c>
      <c r="B125" s="197" t="str">
        <f>IF(●入力フォーム!B30="","",●入力フォーム!B30)</f>
        <v/>
      </c>
      <c r="C125" s="198" t="str">
        <f>IF(●入力フォーム!C30="","",●入力フォーム!C30)</f>
        <v/>
      </c>
      <c r="D125" s="198" t="str">
        <f>IF(●入力フォーム!D30="","",●入力フォーム!D30)</f>
        <v/>
      </c>
      <c r="E125" s="199" t="str">
        <f>IF(●入力フォーム!E30="","",●入力フォーム!E30)</f>
        <v/>
      </c>
      <c r="F125" s="198" t="str">
        <f>IF(●入力フォーム!F30="","",●入力フォーム!F30)</f>
        <v/>
      </c>
      <c r="G125" s="200" t="str">
        <f>IF(●入力フォーム!G30="","",●入力フォーム!G30)</f>
        <v/>
      </c>
      <c r="H125" s="200" t="str">
        <f>IF(●入力フォーム!H30="","",●入力フォーム!H30)</f>
        <v/>
      </c>
      <c r="I125" s="200" t="str">
        <f>IF(●入力フォーム!I30="","",●入力フォーム!I30)</f>
        <v/>
      </c>
      <c r="J125" s="171" t="str">
        <f>IF(●入力フォーム!J30="","",●入力フォーム!J30)</f>
        <v/>
      </c>
      <c r="K125" s="171" t="str">
        <f>IF(●入力フォーム!K30="","",●入力フォーム!K30)</f>
        <v/>
      </c>
      <c r="L125" s="170" t="str">
        <f>IF(●入力フォーム!L30="","",●入力フォーム!L30)</f>
        <v/>
      </c>
      <c r="M125" s="170">
        <f>IF(●入力フォーム!M30="","",●入力フォーム!M30)</f>
        <v>960</v>
      </c>
      <c r="N125" s="201">
        <f>IF(●入力フォーム!N30="","",●入力フォーム!N30)</f>
        <v>0.4</v>
      </c>
      <c r="O125" s="201">
        <f>IF(●入力フォーム!O30="","",●入力フォーム!O30)</f>
        <v>1.3</v>
      </c>
      <c r="P125" s="201">
        <f>IF(●入力フォーム!P30="","",●入力フォーム!P30)</f>
        <v>1</v>
      </c>
      <c r="Q125" s="202" t="str">
        <f>IF(●入力フォーム!Q30="","",●入力フォーム!Q30)</f>
        <v/>
      </c>
      <c r="R125" s="170" t="str">
        <f>IF(●入力フォーム!R30="","",●入力フォーム!R30)</f>
        <v/>
      </c>
      <c r="S125" s="171" t="str">
        <f>IF(●入力フォーム!S30="","",●入力フォーム!S30)</f>
        <v/>
      </c>
      <c r="T125" s="170" t="str">
        <f>IF(●入力フォーム!T30="","",●入力フォーム!T30)</f>
        <v/>
      </c>
      <c r="U125" s="171" t="str">
        <f>IF(●入力フォーム!U30="","",●入力フォーム!U30)</f>
        <v/>
      </c>
      <c r="V125" s="201" t="str">
        <f t="shared" si="11"/>
        <v/>
      </c>
      <c r="W125" s="170" t="str">
        <f>IF(●入力フォーム!W30="","",●入力フォーム!W30)</f>
        <v/>
      </c>
      <c r="X125" s="182"/>
      <c r="Y125" s="182" t="str">
        <f>IF($U125="",IF(AND(積算水温計算!Y125=FALSE,積算水温計算!Y125="餌付け"),"",IF(ISNUMBER(Y30)=TRUE,Y30*$L125,"")),IF(Y$6&lt;$BC125,IF(AND(積算水温計算!Y125=FALSE,積算水温計算!Y125="餌付け"),"",IF(ISNUMBER(Y30)=TRUE,Y30*$L125,"")),IF(AND(積算水温計算!Y125=FALSE,積算水温計算!Y125="餌付け"),"",IF(ISNUMBER(Y30)=TRUE,Y30*$L125*$W125,""))))</f>
        <v/>
      </c>
      <c r="Z125" s="182" t="str">
        <f>IF($U125="",IF(AND(積算水温計算!Z125=FALSE,積算水温計算!Z125="餌付け"),"",IF(ISNUMBER(Z30)=TRUE,Z30*$L125,"")),IF(Z$6&lt;$BC125,IF(AND(積算水温計算!Z125=FALSE,積算水温計算!Z125="餌付け"),"",IF(ISNUMBER(Z30)=TRUE,Z30*$L125,"")),IF(AND(積算水温計算!Z125=FALSE,積算水温計算!Z125="餌付け"),"",IF(ISNUMBER(Z30)=TRUE,Z30*$L125*$W125,""))))</f>
        <v/>
      </c>
      <c r="AA125" s="182" t="str">
        <f>IF($U125="",IF(AND(積算水温計算!AA125=FALSE,積算水温計算!AA125="餌付け"),"",IF(ISNUMBER(AA30)=TRUE,AA30*$L125,"")),IF(AA$6&lt;$BC125,IF(AND(積算水温計算!AA125=FALSE,積算水温計算!AA125="餌付け"),"",IF(ISNUMBER(AA30)=TRUE,AA30*$L125,"")),IF(AND(積算水温計算!AA125=FALSE,積算水温計算!AA125="餌付け"),"",IF(ISNUMBER(AA30)=TRUE,AA30*$L125*$W125,""))))</f>
        <v/>
      </c>
      <c r="AB125" s="182" t="str">
        <f>IF($U125="",IF(AND(積算水温計算!AB125=FALSE,積算水温計算!AB125="餌付け"),"",IF(ISNUMBER(AB30)=TRUE,AB30*$L125,"")),IF(AB$6&lt;$BC125,IF(AND(積算水温計算!AB125=FALSE,積算水温計算!AB125="餌付け"),"",IF(ISNUMBER(AB30)=TRUE,AB30*$L125,"")),IF(AND(積算水温計算!AB125=FALSE,積算水温計算!AB125="餌付け"),"",IF(ISNUMBER(AB30)=TRUE,AB30*$L125*$W125,""))))</f>
        <v/>
      </c>
      <c r="AC125" s="182" t="str">
        <f>IF($U125="",IF(AND(積算水温計算!AC125=FALSE,積算水温計算!AC125="餌付け"),"",IF(ISNUMBER(AC30)=TRUE,AC30*$L125,"")),IF(AC$6&lt;$BC125,IF(AND(積算水温計算!AC125=FALSE,積算水温計算!AC125="餌付け"),"",IF(ISNUMBER(AC30)=TRUE,AC30*$L125,"")),IF(AND(積算水温計算!AC125=FALSE,積算水温計算!AC125="餌付け"),"",IF(ISNUMBER(AC30)=TRUE,AC30*$L125*$W125,""))))</f>
        <v/>
      </c>
      <c r="AD125" s="182" t="str">
        <f>IF($U125="",IF(AND(積算水温計算!AD125=FALSE,積算水温計算!AD125="餌付け"),"",IF(ISNUMBER(AD30)=TRUE,AD30*$L125,"")),IF(AD$6&lt;$BC125,IF(AND(積算水温計算!AD125=FALSE,積算水温計算!AD125="餌付け"),"",IF(ISNUMBER(AD30)=TRUE,AD30*$L125,"")),IF(AND(積算水温計算!AD125=FALSE,積算水温計算!AD125="餌付け"),"",IF(ISNUMBER(AD30)=TRUE,AD30*$L125*$W125,""))))</f>
        <v/>
      </c>
      <c r="AE125" s="182" t="str">
        <f>IF($U125="",IF(AND(積算水温計算!AE125=FALSE,積算水温計算!AE125="餌付け"),"",IF(ISNUMBER(AE30)=TRUE,AE30*$L125,"")),IF(AE$6&lt;$BC125,IF(AND(積算水温計算!AE125=FALSE,積算水温計算!AE125="餌付け"),"",IF(ISNUMBER(AE30)=TRUE,AE30*$L125,"")),IF(AND(積算水温計算!AE125=FALSE,積算水温計算!AE125="餌付け"),"",IF(ISNUMBER(AE30)=TRUE,AE30*$L125*$W125,""))))</f>
        <v/>
      </c>
      <c r="AF125" s="182" t="str">
        <f>IF($U125="",IF(AND(積算水温計算!AF125=FALSE,積算水温計算!AF125="餌付け"),"",IF(ISNUMBER(AF30)=TRUE,AF30*$L125,"")),IF(AF$6&lt;$BC125,IF(AND(積算水温計算!AF125=FALSE,積算水温計算!AF125="餌付け"),"",IF(ISNUMBER(AF30)=TRUE,AF30*$L125,"")),IF(AND(積算水温計算!AF125=FALSE,積算水温計算!AF125="餌付け"),"",IF(ISNUMBER(AF30)=TRUE,AF30*$L125*$W125,""))))</f>
        <v/>
      </c>
      <c r="AG125" s="182" t="str">
        <f>IF($U125="",IF(AND(積算水温計算!AG125=FALSE,積算水温計算!AG125="餌付け"),"",IF(ISNUMBER(AG30)=TRUE,AG30*$L125,"")),IF(AG$6&lt;$BC125,IF(AND(積算水温計算!AG125=FALSE,積算水温計算!AG125="餌付け"),"",IF(ISNUMBER(AG30)=TRUE,AG30*$L125,"")),IF(AND(積算水温計算!AG125=FALSE,積算水温計算!AG125="餌付け"),"",IF(ISNUMBER(AG30)=TRUE,AG30*$L125*$W125,""))))</f>
        <v/>
      </c>
      <c r="AH125" s="182" t="str">
        <f>IF($U125="",IF(AND(積算水温計算!AH125=FALSE,積算水温計算!AH125="餌付け"),"",IF(ISNUMBER(AH30)=TRUE,AH30*$L125,"")),IF(AH$6&lt;$BC125,IF(AND(積算水温計算!AH125=FALSE,積算水温計算!AH125="餌付け"),"",IF(ISNUMBER(AH30)=TRUE,AH30*$L125,"")),IF(AND(積算水温計算!AH125=FALSE,積算水温計算!AH125="餌付け"),"",IF(ISNUMBER(AH30)=TRUE,AH30*$L125*$W125,""))))</f>
        <v/>
      </c>
      <c r="AI125" s="182" t="str">
        <f>IF($U125="",IF(AND(積算水温計算!AI125=FALSE,積算水温計算!AI125="餌付け"),"",IF(ISNUMBER(AI30)=TRUE,AI30*$L125,"")),IF(AI$6&lt;$BC125,IF(AND(積算水温計算!AI125=FALSE,積算水温計算!AI125="餌付け"),"",IF(ISNUMBER(AI30)=TRUE,AI30*$L125,"")),IF(AND(積算水温計算!AI125=FALSE,積算水温計算!AI125="餌付け"),"",IF(ISNUMBER(AI30)=TRUE,AI30*$L125*$W125,""))))</f>
        <v/>
      </c>
      <c r="AJ125" s="182" t="str">
        <f>IF($U125="",IF(AND(積算水温計算!AJ125=FALSE,積算水温計算!AJ125="餌付け"),"",IF(ISNUMBER(AJ30)=TRUE,AJ30*$L125,"")),IF(AJ$6&lt;$BC125,IF(AND(積算水温計算!AJ125=FALSE,積算水温計算!AJ125="餌付け"),"",IF(ISNUMBER(AJ30)=TRUE,AJ30*$L125,"")),IF(AND(積算水温計算!AJ125=FALSE,積算水温計算!AJ125="餌付け"),"",IF(ISNUMBER(AJ30)=TRUE,AJ30*$L125*$W125,""))))</f>
        <v/>
      </c>
      <c r="AK125" s="182" t="str">
        <f>IF($U125="",IF(AND(積算水温計算!AK125=FALSE,積算水温計算!AK125="餌付け"),"",IF(ISNUMBER(AK30)=TRUE,AK30*$L125,"")),IF(AK$6&lt;$BC125,IF(AND(積算水温計算!AK125=FALSE,積算水温計算!AK125="餌付け"),"",IF(ISNUMBER(AK30)=TRUE,AK30*$L125,"")),IF(AND(積算水温計算!AK125=FALSE,積算水温計算!AK125="餌付け"),"",IF(ISNUMBER(AK30)=TRUE,AK30*$L125*$W125,""))))</f>
        <v/>
      </c>
      <c r="AL125" s="182" t="str">
        <f>IF($U125="",IF(AND(積算水温計算!AL125=FALSE,積算水温計算!AL125="餌付け"),"",IF(ISNUMBER(AL30)=TRUE,AL30*$L125,"")),IF(AL$6&lt;$BC125,IF(AND(積算水温計算!AL125=FALSE,積算水温計算!AL125="餌付け"),"",IF(ISNUMBER(AL30)=TRUE,AL30*$L125,"")),IF(AND(積算水温計算!AL125=FALSE,積算水温計算!AL125="餌付け"),"",IF(ISNUMBER(AL30)=TRUE,AL30*$L125*$W125,""))))</f>
        <v/>
      </c>
      <c r="AM125" s="182" t="str">
        <f>IF($U125="",IF(AND(積算水温計算!AM125=FALSE,積算水温計算!AM125="餌付け"),"",IF(ISNUMBER(AM30)=TRUE,AM30*$L125,"")),IF(AM$6&lt;$BC125,IF(AND(積算水温計算!AM125=FALSE,積算水温計算!AM125="餌付け"),"",IF(ISNUMBER(AM30)=TRUE,AM30*$L125,"")),IF(AND(積算水温計算!AM125=FALSE,積算水温計算!AM125="餌付け"),"",IF(ISNUMBER(AM30)=TRUE,AM30*$L125*$W125,""))))</f>
        <v/>
      </c>
      <c r="AN125" s="182" t="str">
        <f>IF($U125="",IF(AND(積算水温計算!AN125=FALSE,積算水温計算!AN125="餌付け"),"",IF(ISNUMBER(AN30)=TRUE,AN30*$L125,"")),IF(AN$6&lt;$BC125,IF(AND(積算水温計算!AN125=FALSE,積算水温計算!AN125="餌付け"),"",IF(ISNUMBER(AN30)=TRUE,AN30*$L125,"")),IF(AND(積算水温計算!AN125=FALSE,積算水温計算!AN125="餌付け"),"",IF(ISNUMBER(AN30)=TRUE,AN30*$L125*$W125,""))))</f>
        <v/>
      </c>
      <c r="AO125" s="182" t="str">
        <f>IF($U125="",IF(AND(積算水温計算!AO125=FALSE,積算水温計算!AO125="餌付け"),"",IF(ISNUMBER(AO30)=TRUE,AO30*$L125,"")),IF(AO$6&lt;$BC125,IF(AND(積算水温計算!AO125=FALSE,積算水温計算!AO125="餌付け"),"",IF(ISNUMBER(AO30)=TRUE,AO30*$L125,"")),IF(AND(積算水温計算!AO125=FALSE,積算水温計算!AO125="餌付け"),"",IF(ISNUMBER(AO30)=TRUE,AO30*$L125*$W125,""))))</f>
        <v/>
      </c>
      <c r="AP125" s="182" t="str">
        <f>IF($U125="",IF(AND(積算水温計算!AP125=FALSE,積算水温計算!AP125="餌付け"),"",IF(ISNUMBER(AP30)=TRUE,AP30*$L125,"")),IF(AP$6&lt;$BC125,IF(AND(積算水温計算!AP125=FALSE,積算水温計算!AP125="餌付け"),"",IF(ISNUMBER(AP30)=TRUE,AP30*$L125,"")),IF(AND(積算水温計算!AP125=FALSE,積算水温計算!AP125="餌付け"),"",IF(ISNUMBER(AP30)=TRUE,AP30*$L125*$W125,""))))</f>
        <v/>
      </c>
      <c r="AQ125" s="183" t="str">
        <f>IF($U125="",IF(AND(積算水温計算!AQ125=FALSE,積算水温計算!AQ125="餌付け"),"",IF(ISNUMBER(AQ30)=TRUE,AQ30*$L125,"")),IF(AQ$6&lt;$BC125,IF(AND(積算水温計算!AQ125=FALSE,積算水温計算!AQ125="餌付け"),"",IF(ISNUMBER(AQ30)=TRUE,AQ30*$L125,"")),IF(AND(積算水温計算!AQ125=FALSE,積算水温計算!AQ125="餌付け"),"",IF(ISNUMBER(AQ30)=TRUE,AQ30*$L125*$W125,""))))</f>
        <v/>
      </c>
      <c r="AR125" s="184" t="str">
        <f>IF($U125="",IF(AND(積算水温計算!AR125=FALSE,積算水温計算!AR125="餌付け"),"",IF(ISNUMBER(AR30)=TRUE,AR30*$L125,"")),IF(AR$6&lt;$BC125,IF(AND(積算水温計算!AR125=FALSE,積算水温計算!AR125="餌付け"),"",IF(ISNUMBER(AR30)=TRUE,AR30*$L125,"")),IF(AND(積算水温計算!AR125=FALSE,積算水温計算!AR125="餌付け"),"",IF(ISNUMBER(AR30)=TRUE,AR30*$L125*$W125,""))))</f>
        <v/>
      </c>
      <c r="AS125" s="182" t="str">
        <f>IF($U125="",IF(AND(積算水温計算!AS125=FALSE,積算水温計算!AS125="餌付け"),"",IF(ISNUMBER(AS30)=TRUE,AS30*$L125,"")),IF(AS$6&lt;$BC125,IF(AND(積算水温計算!AS125=FALSE,積算水温計算!AS125="餌付け"),"",IF(ISNUMBER(AS30)=TRUE,AS30*$L125,"")),IF(AND(積算水温計算!AS125=FALSE,積算水温計算!AS125="餌付け"),"",IF(ISNUMBER(AS30)=TRUE,AS30*$L125*$W125,""))))</f>
        <v/>
      </c>
      <c r="AT125" s="182" t="str">
        <f>IF($U125="",IF(AND(積算水温計算!AT125=FALSE,積算水温計算!AT125="餌付け"),"",IF(ISNUMBER(AT30)=TRUE,AT30*$L125,"")),IF(AT$6&lt;$BC125,IF(AND(積算水温計算!AT125=FALSE,積算水温計算!AT125="餌付け"),"",IF(ISNUMBER(AT30)=TRUE,AT30*$L125,"")),IF(AND(積算水温計算!AT125=FALSE,積算水温計算!AT125="餌付け"),"",IF(ISNUMBER(AT30)=TRUE,AT30*$L125*$W125,""))))</f>
        <v/>
      </c>
      <c r="AU125" s="182" t="str">
        <f>IF($U125="",IF(AND(積算水温計算!AU125=FALSE,積算水温計算!AU125="餌付け"),"",IF(ISNUMBER(AU30)=TRUE,AU30*$L125,"")),IF(AU$6&lt;$BC125,IF(AND(積算水温計算!AU125=FALSE,積算水温計算!AU125="餌付け"),"",IF(ISNUMBER(AU30)=TRUE,AU30*$L125,"")),IF(AND(積算水温計算!AU125=FALSE,積算水温計算!AU125="餌付け"),"",IF(ISNUMBER(AU30)=TRUE,AU30*$L125*$W125,""))))</f>
        <v/>
      </c>
      <c r="AV125" s="182" t="str">
        <f>IF($U125="",IF(AND(積算水温計算!AV125=FALSE,積算水温計算!AV125="餌付け"),"",IF(ISNUMBER(AV30)=TRUE,AV30*$L125,"")),IF(AV$6&lt;$BC125,IF(AND(積算水温計算!AV125=FALSE,積算水温計算!AV125="餌付け"),"",IF(ISNUMBER(AV30)=TRUE,AV30*$L125,"")),IF(AND(積算水温計算!AV125=FALSE,積算水温計算!AV125="餌付け"),"",IF(ISNUMBER(AV30)=TRUE,AV30*$L125*$W125,""))))</f>
        <v/>
      </c>
      <c r="AW125" s="185" t="str">
        <f>IF($U125="",IF(AND(積算水温計算!AW125=FALSE,積算水温計算!AW125="餌付け"),"",IF(ISNUMBER(AW30)=TRUE,AW30*$L125,"")),IF(AW$6&lt;$BC125,IF(AND(積算水温計算!AW125=FALSE,積算水温計算!AW125="餌付け"),"",IF(ISNUMBER(AW30)=TRUE,AW30*$L125,"")),IF(AND(積算水温計算!AW125=FALSE,積算水温計算!AW125="餌付け"),"",IF(ISNUMBER(AW30)=TRUE,AW30*$L125*$W125,""))))</f>
        <v/>
      </c>
      <c r="AX125" s="186" t="str">
        <f>IF($U125="",IF(AND(積算水温計算!AX125=FALSE,積算水温計算!AX125="餌付け"),"",IF(ISNUMBER(AX30)=TRUE,AX30*$L125,"")),IF(AX$6&lt;$BC125,IF(AND(積算水温計算!AX125=FALSE,積算水温計算!AX125="餌付け"),"",IF(ISNUMBER(AX30)=TRUE,AX30*$L125,"")),IF(AND(積算水温計算!AX125=FALSE,積算水温計算!AX125="餌付け"),"",IF(ISNUMBER(AX30)=TRUE,AX30*$L125*$W125,""))))</f>
        <v/>
      </c>
      <c r="AY125" s="182" t="str">
        <f>IF($U125="",IF(AND(積算水温計算!AY125=FALSE,積算水温計算!AY125="餌付け"),"",IF(ISNUMBER(AY30)=TRUE,AY30*$L125,"")),IF(AY$6&lt;$BC125,IF(AND(積算水温計算!AY125=FALSE,積算水温計算!AY125="餌付け"),"",IF(ISNUMBER(AY30)=TRUE,AY30*$L125,"")),IF(AND(積算水温計算!AY125=FALSE,積算水温計算!AY125="餌付け"),"",IF(ISNUMBER(AY30)=TRUE,AY30*$L125*$W125,""))))</f>
        <v/>
      </c>
      <c r="AZ125" s="170" t="str">
        <f t="shared" si="12"/>
        <v/>
      </c>
      <c r="BA125" s="170" t="str">
        <f t="shared" si="13"/>
        <v/>
      </c>
      <c r="BB125" s="170" t="str">
        <f t="shared" si="14"/>
        <v/>
      </c>
      <c r="BC125" s="170" t="str">
        <f t="shared" si="15"/>
        <v/>
      </c>
      <c r="BE125" s="169"/>
      <c r="BF125" s="169"/>
    </row>
    <row r="126" spans="1:58" x14ac:dyDescent="0.4">
      <c r="A126" s="171" t="str">
        <f>IF(●入力フォーム!A31="","",●入力フォーム!A31)</f>
        <v/>
      </c>
      <c r="B126" s="197" t="str">
        <f>IF(●入力フォーム!B31="","",●入力フォーム!B31)</f>
        <v/>
      </c>
      <c r="C126" s="198" t="str">
        <f>IF(●入力フォーム!C31="","",●入力フォーム!C31)</f>
        <v/>
      </c>
      <c r="D126" s="198" t="str">
        <f>IF(●入力フォーム!D31="","",●入力フォーム!D31)</f>
        <v/>
      </c>
      <c r="E126" s="199" t="str">
        <f>IF(●入力フォーム!E31="","",●入力フォーム!E31)</f>
        <v/>
      </c>
      <c r="F126" s="198" t="str">
        <f>IF(●入力フォーム!F31="","",●入力フォーム!F31)</f>
        <v/>
      </c>
      <c r="G126" s="200" t="str">
        <f>IF(●入力フォーム!G31="","",●入力フォーム!G31)</f>
        <v/>
      </c>
      <c r="H126" s="200" t="str">
        <f>IF(●入力フォーム!H31="","",●入力フォーム!H31)</f>
        <v/>
      </c>
      <c r="I126" s="200" t="str">
        <f>IF(●入力フォーム!I31="","",●入力フォーム!I31)</f>
        <v/>
      </c>
      <c r="J126" s="171" t="str">
        <f>IF(●入力フォーム!J31="","",●入力フォーム!J31)</f>
        <v/>
      </c>
      <c r="K126" s="171" t="str">
        <f>IF(●入力フォーム!K31="","",●入力フォーム!K31)</f>
        <v/>
      </c>
      <c r="L126" s="170" t="str">
        <f>IF(●入力フォーム!L31="","",●入力フォーム!L31)</f>
        <v/>
      </c>
      <c r="M126" s="170">
        <f>IF(●入力フォーム!M31="","",●入力フォーム!M31)</f>
        <v>960</v>
      </c>
      <c r="N126" s="201">
        <f>IF(●入力フォーム!N31="","",●入力フォーム!N31)</f>
        <v>0.4</v>
      </c>
      <c r="O126" s="201">
        <f>IF(●入力フォーム!O31="","",●入力フォーム!O31)</f>
        <v>1.3</v>
      </c>
      <c r="P126" s="201">
        <f>IF(●入力フォーム!P31="","",●入力フォーム!P31)</f>
        <v>1</v>
      </c>
      <c r="Q126" s="202" t="str">
        <f>IF(●入力フォーム!Q31="","",●入力フォーム!Q31)</f>
        <v/>
      </c>
      <c r="R126" s="170" t="str">
        <f>IF(●入力フォーム!R31="","",●入力フォーム!R31)</f>
        <v/>
      </c>
      <c r="S126" s="171" t="str">
        <f>IF(●入力フォーム!S31="","",●入力フォーム!S31)</f>
        <v/>
      </c>
      <c r="T126" s="170" t="str">
        <f>IF(●入力フォーム!T31="","",●入力フォーム!T31)</f>
        <v/>
      </c>
      <c r="U126" s="171" t="str">
        <f>IF(●入力フォーム!U31="","",●入力フォーム!U31)</f>
        <v/>
      </c>
      <c r="V126" s="201" t="str">
        <f t="shared" si="11"/>
        <v/>
      </c>
      <c r="W126" s="170" t="str">
        <f>IF(●入力フォーム!W31="","",●入力フォーム!W31)</f>
        <v/>
      </c>
      <c r="X126" s="182"/>
      <c r="Y126" s="182" t="str">
        <f>IF($U126="",IF(AND(積算水温計算!Y126=FALSE,積算水温計算!Y126="餌付け"),"",IF(ISNUMBER(Y31)=TRUE,Y31*$L126,"")),IF(Y$6&lt;$BC126,IF(AND(積算水温計算!Y126=FALSE,積算水温計算!Y126="餌付け"),"",IF(ISNUMBER(Y31)=TRUE,Y31*$L126,"")),IF(AND(積算水温計算!Y126=FALSE,積算水温計算!Y126="餌付け"),"",IF(ISNUMBER(Y31)=TRUE,Y31*$L126*$W126,""))))</f>
        <v/>
      </c>
      <c r="Z126" s="182" t="str">
        <f>IF($U126="",IF(AND(積算水温計算!Z126=FALSE,積算水温計算!Z126="餌付け"),"",IF(ISNUMBER(Z31)=TRUE,Z31*$L126,"")),IF(Z$6&lt;$BC126,IF(AND(積算水温計算!Z126=FALSE,積算水温計算!Z126="餌付け"),"",IF(ISNUMBER(Z31)=TRUE,Z31*$L126,"")),IF(AND(積算水温計算!Z126=FALSE,積算水温計算!Z126="餌付け"),"",IF(ISNUMBER(Z31)=TRUE,Z31*$L126*$W126,""))))</f>
        <v/>
      </c>
      <c r="AA126" s="182" t="str">
        <f>IF($U126="",IF(AND(積算水温計算!AA126=FALSE,積算水温計算!AA126="餌付け"),"",IF(ISNUMBER(AA31)=TRUE,AA31*$L126,"")),IF(AA$6&lt;$BC126,IF(AND(積算水温計算!AA126=FALSE,積算水温計算!AA126="餌付け"),"",IF(ISNUMBER(AA31)=TRUE,AA31*$L126,"")),IF(AND(積算水温計算!AA126=FALSE,積算水温計算!AA126="餌付け"),"",IF(ISNUMBER(AA31)=TRUE,AA31*$L126*$W126,""))))</f>
        <v/>
      </c>
      <c r="AB126" s="182" t="str">
        <f>IF($U126="",IF(AND(積算水温計算!AB126=FALSE,積算水温計算!AB126="餌付け"),"",IF(ISNUMBER(AB31)=TRUE,AB31*$L126,"")),IF(AB$6&lt;$BC126,IF(AND(積算水温計算!AB126=FALSE,積算水温計算!AB126="餌付け"),"",IF(ISNUMBER(AB31)=TRUE,AB31*$L126,"")),IF(AND(積算水温計算!AB126=FALSE,積算水温計算!AB126="餌付け"),"",IF(ISNUMBER(AB31)=TRUE,AB31*$L126*$W126,""))))</f>
        <v/>
      </c>
      <c r="AC126" s="182" t="str">
        <f>IF($U126="",IF(AND(積算水温計算!AC126=FALSE,積算水温計算!AC126="餌付け"),"",IF(ISNUMBER(AC31)=TRUE,AC31*$L126,"")),IF(AC$6&lt;$BC126,IF(AND(積算水温計算!AC126=FALSE,積算水温計算!AC126="餌付け"),"",IF(ISNUMBER(AC31)=TRUE,AC31*$L126,"")),IF(AND(積算水温計算!AC126=FALSE,積算水温計算!AC126="餌付け"),"",IF(ISNUMBER(AC31)=TRUE,AC31*$L126*$W126,""))))</f>
        <v/>
      </c>
      <c r="AD126" s="182" t="str">
        <f>IF($U126="",IF(AND(積算水温計算!AD126=FALSE,積算水温計算!AD126="餌付け"),"",IF(ISNUMBER(AD31)=TRUE,AD31*$L126,"")),IF(AD$6&lt;$BC126,IF(AND(積算水温計算!AD126=FALSE,積算水温計算!AD126="餌付け"),"",IF(ISNUMBER(AD31)=TRUE,AD31*$L126,"")),IF(AND(積算水温計算!AD126=FALSE,積算水温計算!AD126="餌付け"),"",IF(ISNUMBER(AD31)=TRUE,AD31*$L126*$W126,""))))</f>
        <v/>
      </c>
      <c r="AE126" s="182" t="str">
        <f>IF($U126="",IF(AND(積算水温計算!AE126=FALSE,積算水温計算!AE126="餌付け"),"",IF(ISNUMBER(AE31)=TRUE,AE31*$L126,"")),IF(AE$6&lt;$BC126,IF(AND(積算水温計算!AE126=FALSE,積算水温計算!AE126="餌付け"),"",IF(ISNUMBER(AE31)=TRUE,AE31*$L126,"")),IF(AND(積算水温計算!AE126=FALSE,積算水温計算!AE126="餌付け"),"",IF(ISNUMBER(AE31)=TRUE,AE31*$L126*$W126,""))))</f>
        <v/>
      </c>
      <c r="AF126" s="182" t="str">
        <f>IF($U126="",IF(AND(積算水温計算!AF126=FALSE,積算水温計算!AF126="餌付け"),"",IF(ISNUMBER(AF31)=TRUE,AF31*$L126,"")),IF(AF$6&lt;$BC126,IF(AND(積算水温計算!AF126=FALSE,積算水温計算!AF126="餌付け"),"",IF(ISNUMBER(AF31)=TRUE,AF31*$L126,"")),IF(AND(積算水温計算!AF126=FALSE,積算水温計算!AF126="餌付け"),"",IF(ISNUMBER(AF31)=TRUE,AF31*$L126*$W126,""))))</f>
        <v/>
      </c>
      <c r="AG126" s="182" t="str">
        <f>IF($U126="",IF(AND(積算水温計算!AG126=FALSE,積算水温計算!AG126="餌付け"),"",IF(ISNUMBER(AG31)=TRUE,AG31*$L126,"")),IF(AG$6&lt;$BC126,IF(AND(積算水温計算!AG126=FALSE,積算水温計算!AG126="餌付け"),"",IF(ISNUMBER(AG31)=TRUE,AG31*$L126,"")),IF(AND(積算水温計算!AG126=FALSE,積算水温計算!AG126="餌付け"),"",IF(ISNUMBER(AG31)=TRUE,AG31*$L126*$W126,""))))</f>
        <v/>
      </c>
      <c r="AH126" s="182" t="str">
        <f>IF($U126="",IF(AND(積算水温計算!AH126=FALSE,積算水温計算!AH126="餌付け"),"",IF(ISNUMBER(AH31)=TRUE,AH31*$L126,"")),IF(AH$6&lt;$BC126,IF(AND(積算水温計算!AH126=FALSE,積算水温計算!AH126="餌付け"),"",IF(ISNUMBER(AH31)=TRUE,AH31*$L126,"")),IF(AND(積算水温計算!AH126=FALSE,積算水温計算!AH126="餌付け"),"",IF(ISNUMBER(AH31)=TRUE,AH31*$L126*$W126,""))))</f>
        <v/>
      </c>
      <c r="AI126" s="182" t="str">
        <f>IF($U126="",IF(AND(積算水温計算!AI126=FALSE,積算水温計算!AI126="餌付け"),"",IF(ISNUMBER(AI31)=TRUE,AI31*$L126,"")),IF(AI$6&lt;$BC126,IF(AND(積算水温計算!AI126=FALSE,積算水温計算!AI126="餌付け"),"",IF(ISNUMBER(AI31)=TRUE,AI31*$L126,"")),IF(AND(積算水温計算!AI126=FALSE,積算水温計算!AI126="餌付け"),"",IF(ISNUMBER(AI31)=TRUE,AI31*$L126*$W126,""))))</f>
        <v/>
      </c>
      <c r="AJ126" s="182" t="str">
        <f>IF($U126="",IF(AND(積算水温計算!AJ126=FALSE,積算水温計算!AJ126="餌付け"),"",IF(ISNUMBER(AJ31)=TRUE,AJ31*$L126,"")),IF(AJ$6&lt;$BC126,IF(AND(積算水温計算!AJ126=FALSE,積算水温計算!AJ126="餌付け"),"",IF(ISNUMBER(AJ31)=TRUE,AJ31*$L126,"")),IF(AND(積算水温計算!AJ126=FALSE,積算水温計算!AJ126="餌付け"),"",IF(ISNUMBER(AJ31)=TRUE,AJ31*$L126*$W126,""))))</f>
        <v/>
      </c>
      <c r="AK126" s="182" t="str">
        <f>IF($U126="",IF(AND(積算水温計算!AK126=FALSE,積算水温計算!AK126="餌付け"),"",IF(ISNUMBER(AK31)=TRUE,AK31*$L126,"")),IF(AK$6&lt;$BC126,IF(AND(積算水温計算!AK126=FALSE,積算水温計算!AK126="餌付け"),"",IF(ISNUMBER(AK31)=TRUE,AK31*$L126,"")),IF(AND(積算水温計算!AK126=FALSE,積算水温計算!AK126="餌付け"),"",IF(ISNUMBER(AK31)=TRUE,AK31*$L126*$W126,""))))</f>
        <v/>
      </c>
      <c r="AL126" s="182" t="str">
        <f>IF($U126="",IF(AND(積算水温計算!AL126=FALSE,積算水温計算!AL126="餌付け"),"",IF(ISNUMBER(AL31)=TRUE,AL31*$L126,"")),IF(AL$6&lt;$BC126,IF(AND(積算水温計算!AL126=FALSE,積算水温計算!AL126="餌付け"),"",IF(ISNUMBER(AL31)=TRUE,AL31*$L126,"")),IF(AND(積算水温計算!AL126=FALSE,積算水温計算!AL126="餌付け"),"",IF(ISNUMBER(AL31)=TRUE,AL31*$L126*$W126,""))))</f>
        <v/>
      </c>
      <c r="AM126" s="182" t="str">
        <f>IF($U126="",IF(AND(積算水温計算!AM126=FALSE,積算水温計算!AM126="餌付け"),"",IF(ISNUMBER(AM31)=TRUE,AM31*$L126,"")),IF(AM$6&lt;$BC126,IF(AND(積算水温計算!AM126=FALSE,積算水温計算!AM126="餌付け"),"",IF(ISNUMBER(AM31)=TRUE,AM31*$L126,"")),IF(AND(積算水温計算!AM126=FALSE,積算水温計算!AM126="餌付け"),"",IF(ISNUMBER(AM31)=TRUE,AM31*$L126*$W126,""))))</f>
        <v/>
      </c>
      <c r="AN126" s="182" t="str">
        <f>IF($U126="",IF(AND(積算水温計算!AN126=FALSE,積算水温計算!AN126="餌付け"),"",IF(ISNUMBER(AN31)=TRUE,AN31*$L126,"")),IF(AN$6&lt;$BC126,IF(AND(積算水温計算!AN126=FALSE,積算水温計算!AN126="餌付け"),"",IF(ISNUMBER(AN31)=TRUE,AN31*$L126,"")),IF(AND(積算水温計算!AN126=FALSE,積算水温計算!AN126="餌付け"),"",IF(ISNUMBER(AN31)=TRUE,AN31*$L126*$W126,""))))</f>
        <v/>
      </c>
      <c r="AO126" s="182" t="str">
        <f>IF($U126="",IF(AND(積算水温計算!AO126=FALSE,積算水温計算!AO126="餌付け"),"",IF(ISNUMBER(AO31)=TRUE,AO31*$L126,"")),IF(AO$6&lt;$BC126,IF(AND(積算水温計算!AO126=FALSE,積算水温計算!AO126="餌付け"),"",IF(ISNUMBER(AO31)=TRUE,AO31*$L126,"")),IF(AND(積算水温計算!AO126=FALSE,積算水温計算!AO126="餌付け"),"",IF(ISNUMBER(AO31)=TRUE,AO31*$L126*$W126,""))))</f>
        <v/>
      </c>
      <c r="AP126" s="182" t="str">
        <f>IF($U126="",IF(AND(積算水温計算!AP126=FALSE,積算水温計算!AP126="餌付け"),"",IF(ISNUMBER(AP31)=TRUE,AP31*$L126,"")),IF(AP$6&lt;$BC126,IF(AND(積算水温計算!AP126=FALSE,積算水温計算!AP126="餌付け"),"",IF(ISNUMBER(AP31)=TRUE,AP31*$L126,"")),IF(AND(積算水温計算!AP126=FALSE,積算水温計算!AP126="餌付け"),"",IF(ISNUMBER(AP31)=TRUE,AP31*$L126*$W126,""))))</f>
        <v/>
      </c>
      <c r="AQ126" s="183" t="str">
        <f>IF($U126="",IF(AND(積算水温計算!AQ126=FALSE,積算水温計算!AQ126="餌付け"),"",IF(ISNUMBER(AQ31)=TRUE,AQ31*$L126,"")),IF(AQ$6&lt;$BC126,IF(AND(積算水温計算!AQ126=FALSE,積算水温計算!AQ126="餌付け"),"",IF(ISNUMBER(AQ31)=TRUE,AQ31*$L126,"")),IF(AND(積算水温計算!AQ126=FALSE,積算水温計算!AQ126="餌付け"),"",IF(ISNUMBER(AQ31)=TRUE,AQ31*$L126*$W126,""))))</f>
        <v/>
      </c>
      <c r="AR126" s="184" t="str">
        <f>IF($U126="",IF(AND(積算水温計算!AR126=FALSE,積算水温計算!AR126="餌付け"),"",IF(ISNUMBER(AR31)=TRUE,AR31*$L126,"")),IF(AR$6&lt;$BC126,IF(AND(積算水温計算!AR126=FALSE,積算水温計算!AR126="餌付け"),"",IF(ISNUMBER(AR31)=TRUE,AR31*$L126,"")),IF(AND(積算水温計算!AR126=FALSE,積算水温計算!AR126="餌付け"),"",IF(ISNUMBER(AR31)=TRUE,AR31*$L126*$W126,""))))</f>
        <v/>
      </c>
      <c r="AS126" s="182" t="str">
        <f>IF($U126="",IF(AND(積算水温計算!AS126=FALSE,積算水温計算!AS126="餌付け"),"",IF(ISNUMBER(AS31)=TRUE,AS31*$L126,"")),IF(AS$6&lt;$BC126,IF(AND(積算水温計算!AS126=FALSE,積算水温計算!AS126="餌付け"),"",IF(ISNUMBER(AS31)=TRUE,AS31*$L126,"")),IF(AND(積算水温計算!AS126=FALSE,積算水温計算!AS126="餌付け"),"",IF(ISNUMBER(AS31)=TRUE,AS31*$L126*$W126,""))))</f>
        <v/>
      </c>
      <c r="AT126" s="182" t="str">
        <f>IF($U126="",IF(AND(積算水温計算!AT126=FALSE,積算水温計算!AT126="餌付け"),"",IF(ISNUMBER(AT31)=TRUE,AT31*$L126,"")),IF(AT$6&lt;$BC126,IF(AND(積算水温計算!AT126=FALSE,積算水温計算!AT126="餌付け"),"",IF(ISNUMBER(AT31)=TRUE,AT31*$L126,"")),IF(AND(積算水温計算!AT126=FALSE,積算水温計算!AT126="餌付け"),"",IF(ISNUMBER(AT31)=TRUE,AT31*$L126*$W126,""))))</f>
        <v/>
      </c>
      <c r="AU126" s="182" t="str">
        <f>IF($U126="",IF(AND(積算水温計算!AU126=FALSE,積算水温計算!AU126="餌付け"),"",IF(ISNUMBER(AU31)=TRUE,AU31*$L126,"")),IF(AU$6&lt;$BC126,IF(AND(積算水温計算!AU126=FALSE,積算水温計算!AU126="餌付け"),"",IF(ISNUMBER(AU31)=TRUE,AU31*$L126,"")),IF(AND(積算水温計算!AU126=FALSE,積算水温計算!AU126="餌付け"),"",IF(ISNUMBER(AU31)=TRUE,AU31*$L126*$W126,""))))</f>
        <v/>
      </c>
      <c r="AV126" s="182" t="str">
        <f>IF($U126="",IF(AND(積算水温計算!AV126=FALSE,積算水温計算!AV126="餌付け"),"",IF(ISNUMBER(AV31)=TRUE,AV31*$L126,"")),IF(AV$6&lt;$BC126,IF(AND(積算水温計算!AV126=FALSE,積算水温計算!AV126="餌付け"),"",IF(ISNUMBER(AV31)=TRUE,AV31*$L126,"")),IF(AND(積算水温計算!AV126=FALSE,積算水温計算!AV126="餌付け"),"",IF(ISNUMBER(AV31)=TRUE,AV31*$L126*$W126,""))))</f>
        <v/>
      </c>
      <c r="AW126" s="185" t="str">
        <f>IF($U126="",IF(AND(積算水温計算!AW126=FALSE,積算水温計算!AW126="餌付け"),"",IF(ISNUMBER(AW31)=TRUE,AW31*$L126,"")),IF(AW$6&lt;$BC126,IF(AND(積算水温計算!AW126=FALSE,積算水温計算!AW126="餌付け"),"",IF(ISNUMBER(AW31)=TRUE,AW31*$L126,"")),IF(AND(積算水温計算!AW126=FALSE,積算水温計算!AW126="餌付け"),"",IF(ISNUMBER(AW31)=TRUE,AW31*$L126*$W126,""))))</f>
        <v/>
      </c>
      <c r="AX126" s="186" t="str">
        <f>IF($U126="",IF(AND(積算水温計算!AX126=FALSE,積算水温計算!AX126="餌付け"),"",IF(ISNUMBER(AX31)=TRUE,AX31*$L126,"")),IF(AX$6&lt;$BC126,IF(AND(積算水温計算!AX126=FALSE,積算水温計算!AX126="餌付け"),"",IF(ISNUMBER(AX31)=TRUE,AX31*$L126,"")),IF(AND(積算水温計算!AX126=FALSE,積算水温計算!AX126="餌付け"),"",IF(ISNUMBER(AX31)=TRUE,AX31*$L126*$W126,""))))</f>
        <v/>
      </c>
      <c r="AY126" s="182" t="str">
        <f>IF($U126="",IF(AND(積算水温計算!AY126=FALSE,積算水温計算!AY126="餌付け"),"",IF(ISNUMBER(AY31)=TRUE,AY31*$L126,"")),IF(AY$6&lt;$BC126,IF(AND(積算水温計算!AY126=FALSE,積算水温計算!AY126="餌付け"),"",IF(ISNUMBER(AY31)=TRUE,AY31*$L126,"")),IF(AND(積算水温計算!AY126=FALSE,積算水温計算!AY126="餌付け"),"",IF(ISNUMBER(AY31)=TRUE,AY31*$L126*$W126,""))))</f>
        <v/>
      </c>
      <c r="AZ126" s="170" t="str">
        <f t="shared" si="12"/>
        <v/>
      </c>
      <c r="BA126" s="170" t="str">
        <f t="shared" si="13"/>
        <v/>
      </c>
      <c r="BB126" s="170" t="str">
        <f t="shared" si="14"/>
        <v/>
      </c>
      <c r="BC126" s="170" t="str">
        <f t="shared" si="15"/>
        <v/>
      </c>
      <c r="BE126" s="169"/>
      <c r="BF126" s="169"/>
    </row>
    <row r="127" spans="1:58" x14ac:dyDescent="0.4">
      <c r="A127" s="171" t="str">
        <f>IF(●入力フォーム!A32="","",●入力フォーム!A32)</f>
        <v/>
      </c>
      <c r="B127" s="197" t="str">
        <f>IF(●入力フォーム!B32="","",●入力フォーム!B32)</f>
        <v/>
      </c>
      <c r="C127" s="198" t="str">
        <f>IF(●入力フォーム!C32="","",●入力フォーム!C32)</f>
        <v/>
      </c>
      <c r="D127" s="198" t="str">
        <f>IF(●入力フォーム!D32="","",●入力フォーム!D32)</f>
        <v/>
      </c>
      <c r="E127" s="199" t="str">
        <f>IF(●入力フォーム!E32="","",●入力フォーム!E32)</f>
        <v/>
      </c>
      <c r="F127" s="198" t="str">
        <f>IF(●入力フォーム!F32="","",●入力フォーム!F32)</f>
        <v/>
      </c>
      <c r="G127" s="200" t="str">
        <f>IF(●入力フォーム!G32="","",●入力フォーム!G32)</f>
        <v/>
      </c>
      <c r="H127" s="200" t="str">
        <f>IF(●入力フォーム!H32="","",●入力フォーム!H32)</f>
        <v/>
      </c>
      <c r="I127" s="200" t="str">
        <f>IF(●入力フォーム!I32="","",●入力フォーム!I32)</f>
        <v/>
      </c>
      <c r="J127" s="171" t="str">
        <f>IF(●入力フォーム!J32="","",●入力フォーム!J32)</f>
        <v/>
      </c>
      <c r="K127" s="171" t="str">
        <f>IF(●入力フォーム!K32="","",●入力フォーム!K32)</f>
        <v/>
      </c>
      <c r="L127" s="170" t="str">
        <f>IF(●入力フォーム!L32="","",●入力フォーム!L32)</f>
        <v/>
      </c>
      <c r="M127" s="170">
        <f>IF(●入力フォーム!M32="","",●入力フォーム!M32)</f>
        <v>960</v>
      </c>
      <c r="N127" s="201">
        <f>IF(●入力フォーム!N32="","",●入力フォーム!N32)</f>
        <v>0.4</v>
      </c>
      <c r="O127" s="201">
        <f>IF(●入力フォーム!O32="","",●入力フォーム!O32)</f>
        <v>1.3</v>
      </c>
      <c r="P127" s="201">
        <f>IF(●入力フォーム!P32="","",●入力フォーム!P32)</f>
        <v>1</v>
      </c>
      <c r="Q127" s="202" t="str">
        <f>IF(●入力フォーム!Q32="","",●入力フォーム!Q32)</f>
        <v/>
      </c>
      <c r="R127" s="170" t="str">
        <f>IF(●入力フォーム!R32="","",●入力フォーム!R32)</f>
        <v/>
      </c>
      <c r="S127" s="171" t="str">
        <f>IF(●入力フォーム!S32="","",●入力フォーム!S32)</f>
        <v/>
      </c>
      <c r="T127" s="170" t="str">
        <f>IF(●入力フォーム!T32="","",●入力フォーム!T32)</f>
        <v/>
      </c>
      <c r="U127" s="171" t="str">
        <f>IF(●入力フォーム!U32="","",●入力フォーム!U32)</f>
        <v/>
      </c>
      <c r="V127" s="201" t="str">
        <f t="shared" si="11"/>
        <v/>
      </c>
      <c r="W127" s="170" t="str">
        <f>IF(●入力フォーム!W32="","",●入力フォーム!W32)</f>
        <v/>
      </c>
      <c r="X127" s="182"/>
      <c r="Y127" s="182" t="str">
        <f>IF($U127="",IF(AND(積算水温計算!Y127=FALSE,積算水温計算!Y127="餌付け"),"",IF(ISNUMBER(Y32)=TRUE,Y32*$L127,"")),IF(Y$6&lt;$BC127,IF(AND(積算水温計算!Y127=FALSE,積算水温計算!Y127="餌付け"),"",IF(ISNUMBER(Y32)=TRUE,Y32*$L127,"")),IF(AND(積算水温計算!Y127=FALSE,積算水温計算!Y127="餌付け"),"",IF(ISNUMBER(Y32)=TRUE,Y32*$L127*$W127,""))))</f>
        <v/>
      </c>
      <c r="Z127" s="182" t="str">
        <f>IF($U127="",IF(AND(積算水温計算!Z127=FALSE,積算水温計算!Z127="餌付け"),"",IF(ISNUMBER(Z32)=TRUE,Z32*$L127,"")),IF(Z$6&lt;$BC127,IF(AND(積算水温計算!Z127=FALSE,積算水温計算!Z127="餌付け"),"",IF(ISNUMBER(Z32)=TRUE,Z32*$L127,"")),IF(AND(積算水温計算!Z127=FALSE,積算水温計算!Z127="餌付け"),"",IF(ISNUMBER(Z32)=TRUE,Z32*$L127*$W127,""))))</f>
        <v/>
      </c>
      <c r="AA127" s="182" t="str">
        <f>IF($U127="",IF(AND(積算水温計算!AA127=FALSE,積算水温計算!AA127="餌付け"),"",IF(ISNUMBER(AA32)=TRUE,AA32*$L127,"")),IF(AA$6&lt;$BC127,IF(AND(積算水温計算!AA127=FALSE,積算水温計算!AA127="餌付け"),"",IF(ISNUMBER(AA32)=TRUE,AA32*$L127,"")),IF(AND(積算水温計算!AA127=FALSE,積算水温計算!AA127="餌付け"),"",IF(ISNUMBER(AA32)=TRUE,AA32*$L127*$W127,""))))</f>
        <v/>
      </c>
      <c r="AB127" s="182" t="str">
        <f>IF($U127="",IF(AND(積算水温計算!AB127=FALSE,積算水温計算!AB127="餌付け"),"",IF(ISNUMBER(AB32)=TRUE,AB32*$L127,"")),IF(AB$6&lt;$BC127,IF(AND(積算水温計算!AB127=FALSE,積算水温計算!AB127="餌付け"),"",IF(ISNUMBER(AB32)=TRUE,AB32*$L127,"")),IF(AND(積算水温計算!AB127=FALSE,積算水温計算!AB127="餌付け"),"",IF(ISNUMBER(AB32)=TRUE,AB32*$L127*$W127,""))))</f>
        <v/>
      </c>
      <c r="AC127" s="182" t="str">
        <f>IF($U127="",IF(AND(積算水温計算!AC127=FALSE,積算水温計算!AC127="餌付け"),"",IF(ISNUMBER(AC32)=TRUE,AC32*$L127,"")),IF(AC$6&lt;$BC127,IF(AND(積算水温計算!AC127=FALSE,積算水温計算!AC127="餌付け"),"",IF(ISNUMBER(AC32)=TRUE,AC32*$L127,"")),IF(AND(積算水温計算!AC127=FALSE,積算水温計算!AC127="餌付け"),"",IF(ISNUMBER(AC32)=TRUE,AC32*$L127*$W127,""))))</f>
        <v/>
      </c>
      <c r="AD127" s="182" t="str">
        <f>IF($U127="",IF(AND(積算水温計算!AD127=FALSE,積算水温計算!AD127="餌付け"),"",IF(ISNUMBER(AD32)=TRUE,AD32*$L127,"")),IF(AD$6&lt;$BC127,IF(AND(積算水温計算!AD127=FALSE,積算水温計算!AD127="餌付け"),"",IF(ISNUMBER(AD32)=TRUE,AD32*$L127,"")),IF(AND(積算水温計算!AD127=FALSE,積算水温計算!AD127="餌付け"),"",IF(ISNUMBER(AD32)=TRUE,AD32*$L127*$W127,""))))</f>
        <v/>
      </c>
      <c r="AE127" s="182" t="str">
        <f>IF($U127="",IF(AND(積算水温計算!AE127=FALSE,積算水温計算!AE127="餌付け"),"",IF(ISNUMBER(AE32)=TRUE,AE32*$L127,"")),IF(AE$6&lt;$BC127,IF(AND(積算水温計算!AE127=FALSE,積算水温計算!AE127="餌付け"),"",IF(ISNUMBER(AE32)=TRUE,AE32*$L127,"")),IF(AND(積算水温計算!AE127=FALSE,積算水温計算!AE127="餌付け"),"",IF(ISNUMBER(AE32)=TRUE,AE32*$L127*$W127,""))))</f>
        <v/>
      </c>
      <c r="AF127" s="182" t="str">
        <f>IF($U127="",IF(AND(積算水温計算!AF127=FALSE,積算水温計算!AF127="餌付け"),"",IF(ISNUMBER(AF32)=TRUE,AF32*$L127,"")),IF(AF$6&lt;$BC127,IF(AND(積算水温計算!AF127=FALSE,積算水温計算!AF127="餌付け"),"",IF(ISNUMBER(AF32)=TRUE,AF32*$L127,"")),IF(AND(積算水温計算!AF127=FALSE,積算水温計算!AF127="餌付け"),"",IF(ISNUMBER(AF32)=TRUE,AF32*$L127*$W127,""))))</f>
        <v/>
      </c>
      <c r="AG127" s="182" t="str">
        <f>IF($U127="",IF(AND(積算水温計算!AG127=FALSE,積算水温計算!AG127="餌付け"),"",IF(ISNUMBER(AG32)=TRUE,AG32*$L127,"")),IF(AG$6&lt;$BC127,IF(AND(積算水温計算!AG127=FALSE,積算水温計算!AG127="餌付け"),"",IF(ISNUMBER(AG32)=TRUE,AG32*$L127,"")),IF(AND(積算水温計算!AG127=FALSE,積算水温計算!AG127="餌付け"),"",IF(ISNUMBER(AG32)=TRUE,AG32*$L127*$W127,""))))</f>
        <v/>
      </c>
      <c r="AH127" s="182" t="str">
        <f>IF($U127="",IF(AND(積算水温計算!AH127=FALSE,積算水温計算!AH127="餌付け"),"",IF(ISNUMBER(AH32)=TRUE,AH32*$L127,"")),IF(AH$6&lt;$BC127,IF(AND(積算水温計算!AH127=FALSE,積算水温計算!AH127="餌付け"),"",IF(ISNUMBER(AH32)=TRUE,AH32*$L127,"")),IF(AND(積算水温計算!AH127=FALSE,積算水温計算!AH127="餌付け"),"",IF(ISNUMBER(AH32)=TRUE,AH32*$L127*$W127,""))))</f>
        <v/>
      </c>
      <c r="AI127" s="182" t="str">
        <f>IF($U127="",IF(AND(積算水温計算!AI127=FALSE,積算水温計算!AI127="餌付け"),"",IF(ISNUMBER(AI32)=TRUE,AI32*$L127,"")),IF(AI$6&lt;$BC127,IF(AND(積算水温計算!AI127=FALSE,積算水温計算!AI127="餌付け"),"",IF(ISNUMBER(AI32)=TRUE,AI32*$L127,"")),IF(AND(積算水温計算!AI127=FALSE,積算水温計算!AI127="餌付け"),"",IF(ISNUMBER(AI32)=TRUE,AI32*$L127*$W127,""))))</f>
        <v/>
      </c>
      <c r="AJ127" s="182" t="str">
        <f>IF($U127="",IF(AND(積算水温計算!AJ127=FALSE,積算水温計算!AJ127="餌付け"),"",IF(ISNUMBER(AJ32)=TRUE,AJ32*$L127,"")),IF(AJ$6&lt;$BC127,IF(AND(積算水温計算!AJ127=FALSE,積算水温計算!AJ127="餌付け"),"",IF(ISNUMBER(AJ32)=TRUE,AJ32*$L127,"")),IF(AND(積算水温計算!AJ127=FALSE,積算水温計算!AJ127="餌付け"),"",IF(ISNUMBER(AJ32)=TRUE,AJ32*$L127*$W127,""))))</f>
        <v/>
      </c>
      <c r="AK127" s="182" t="str">
        <f>IF($U127="",IF(AND(積算水温計算!AK127=FALSE,積算水温計算!AK127="餌付け"),"",IF(ISNUMBER(AK32)=TRUE,AK32*$L127,"")),IF(AK$6&lt;$BC127,IF(AND(積算水温計算!AK127=FALSE,積算水温計算!AK127="餌付け"),"",IF(ISNUMBER(AK32)=TRUE,AK32*$L127,"")),IF(AND(積算水温計算!AK127=FALSE,積算水温計算!AK127="餌付け"),"",IF(ISNUMBER(AK32)=TRUE,AK32*$L127*$W127,""))))</f>
        <v/>
      </c>
      <c r="AL127" s="182" t="str">
        <f>IF($U127="",IF(AND(積算水温計算!AL127=FALSE,積算水温計算!AL127="餌付け"),"",IF(ISNUMBER(AL32)=TRUE,AL32*$L127,"")),IF(AL$6&lt;$BC127,IF(AND(積算水温計算!AL127=FALSE,積算水温計算!AL127="餌付け"),"",IF(ISNUMBER(AL32)=TRUE,AL32*$L127,"")),IF(AND(積算水温計算!AL127=FALSE,積算水温計算!AL127="餌付け"),"",IF(ISNUMBER(AL32)=TRUE,AL32*$L127*$W127,""))))</f>
        <v/>
      </c>
      <c r="AM127" s="182" t="str">
        <f>IF($U127="",IF(AND(積算水温計算!AM127=FALSE,積算水温計算!AM127="餌付け"),"",IF(ISNUMBER(AM32)=TRUE,AM32*$L127,"")),IF(AM$6&lt;$BC127,IF(AND(積算水温計算!AM127=FALSE,積算水温計算!AM127="餌付け"),"",IF(ISNUMBER(AM32)=TRUE,AM32*$L127,"")),IF(AND(積算水温計算!AM127=FALSE,積算水温計算!AM127="餌付け"),"",IF(ISNUMBER(AM32)=TRUE,AM32*$L127*$W127,""))))</f>
        <v/>
      </c>
      <c r="AN127" s="182" t="str">
        <f>IF($U127="",IF(AND(積算水温計算!AN127=FALSE,積算水温計算!AN127="餌付け"),"",IF(ISNUMBER(AN32)=TRUE,AN32*$L127,"")),IF(AN$6&lt;$BC127,IF(AND(積算水温計算!AN127=FALSE,積算水温計算!AN127="餌付け"),"",IF(ISNUMBER(AN32)=TRUE,AN32*$L127,"")),IF(AND(積算水温計算!AN127=FALSE,積算水温計算!AN127="餌付け"),"",IF(ISNUMBER(AN32)=TRUE,AN32*$L127*$W127,""))))</f>
        <v/>
      </c>
      <c r="AO127" s="182" t="str">
        <f>IF($U127="",IF(AND(積算水温計算!AO127=FALSE,積算水温計算!AO127="餌付け"),"",IF(ISNUMBER(AO32)=TRUE,AO32*$L127,"")),IF(AO$6&lt;$BC127,IF(AND(積算水温計算!AO127=FALSE,積算水温計算!AO127="餌付け"),"",IF(ISNUMBER(AO32)=TRUE,AO32*$L127,"")),IF(AND(積算水温計算!AO127=FALSE,積算水温計算!AO127="餌付け"),"",IF(ISNUMBER(AO32)=TRUE,AO32*$L127*$W127,""))))</f>
        <v/>
      </c>
      <c r="AP127" s="182" t="str">
        <f>IF($U127="",IF(AND(積算水温計算!AP127=FALSE,積算水温計算!AP127="餌付け"),"",IF(ISNUMBER(AP32)=TRUE,AP32*$L127,"")),IF(AP$6&lt;$BC127,IF(AND(積算水温計算!AP127=FALSE,積算水温計算!AP127="餌付け"),"",IF(ISNUMBER(AP32)=TRUE,AP32*$L127,"")),IF(AND(積算水温計算!AP127=FALSE,積算水温計算!AP127="餌付け"),"",IF(ISNUMBER(AP32)=TRUE,AP32*$L127*$W127,""))))</f>
        <v/>
      </c>
      <c r="AQ127" s="183" t="str">
        <f>IF($U127="",IF(AND(積算水温計算!AQ127=FALSE,積算水温計算!AQ127="餌付け"),"",IF(ISNUMBER(AQ32)=TRUE,AQ32*$L127,"")),IF(AQ$6&lt;$BC127,IF(AND(積算水温計算!AQ127=FALSE,積算水温計算!AQ127="餌付け"),"",IF(ISNUMBER(AQ32)=TRUE,AQ32*$L127,"")),IF(AND(積算水温計算!AQ127=FALSE,積算水温計算!AQ127="餌付け"),"",IF(ISNUMBER(AQ32)=TRUE,AQ32*$L127*$W127,""))))</f>
        <v/>
      </c>
      <c r="AR127" s="184" t="str">
        <f>IF($U127="",IF(AND(積算水温計算!AR127=FALSE,積算水温計算!AR127="餌付け"),"",IF(ISNUMBER(AR32)=TRUE,AR32*$L127,"")),IF(AR$6&lt;$BC127,IF(AND(積算水温計算!AR127=FALSE,積算水温計算!AR127="餌付け"),"",IF(ISNUMBER(AR32)=TRUE,AR32*$L127,"")),IF(AND(積算水温計算!AR127=FALSE,積算水温計算!AR127="餌付け"),"",IF(ISNUMBER(AR32)=TRUE,AR32*$L127*$W127,""))))</f>
        <v/>
      </c>
      <c r="AS127" s="182" t="str">
        <f>IF($U127="",IF(AND(積算水温計算!AS127=FALSE,積算水温計算!AS127="餌付け"),"",IF(ISNUMBER(AS32)=TRUE,AS32*$L127,"")),IF(AS$6&lt;$BC127,IF(AND(積算水温計算!AS127=FALSE,積算水温計算!AS127="餌付け"),"",IF(ISNUMBER(AS32)=TRUE,AS32*$L127,"")),IF(AND(積算水温計算!AS127=FALSE,積算水温計算!AS127="餌付け"),"",IF(ISNUMBER(AS32)=TRUE,AS32*$L127*$W127,""))))</f>
        <v/>
      </c>
      <c r="AT127" s="182" t="str">
        <f>IF($U127="",IF(AND(積算水温計算!AT127=FALSE,積算水温計算!AT127="餌付け"),"",IF(ISNUMBER(AT32)=TRUE,AT32*$L127,"")),IF(AT$6&lt;$BC127,IF(AND(積算水温計算!AT127=FALSE,積算水温計算!AT127="餌付け"),"",IF(ISNUMBER(AT32)=TRUE,AT32*$L127,"")),IF(AND(積算水温計算!AT127=FALSE,積算水温計算!AT127="餌付け"),"",IF(ISNUMBER(AT32)=TRUE,AT32*$L127*$W127,""))))</f>
        <v/>
      </c>
      <c r="AU127" s="182" t="str">
        <f>IF($U127="",IF(AND(積算水温計算!AU127=FALSE,積算水温計算!AU127="餌付け"),"",IF(ISNUMBER(AU32)=TRUE,AU32*$L127,"")),IF(AU$6&lt;$BC127,IF(AND(積算水温計算!AU127=FALSE,積算水温計算!AU127="餌付け"),"",IF(ISNUMBER(AU32)=TRUE,AU32*$L127,"")),IF(AND(積算水温計算!AU127=FALSE,積算水温計算!AU127="餌付け"),"",IF(ISNUMBER(AU32)=TRUE,AU32*$L127*$W127,""))))</f>
        <v/>
      </c>
      <c r="AV127" s="182" t="str">
        <f>IF($U127="",IF(AND(積算水温計算!AV127=FALSE,積算水温計算!AV127="餌付け"),"",IF(ISNUMBER(AV32)=TRUE,AV32*$L127,"")),IF(AV$6&lt;$BC127,IF(AND(積算水温計算!AV127=FALSE,積算水温計算!AV127="餌付け"),"",IF(ISNUMBER(AV32)=TRUE,AV32*$L127,"")),IF(AND(積算水温計算!AV127=FALSE,積算水温計算!AV127="餌付け"),"",IF(ISNUMBER(AV32)=TRUE,AV32*$L127*$W127,""))))</f>
        <v/>
      </c>
      <c r="AW127" s="185" t="str">
        <f>IF($U127="",IF(AND(積算水温計算!AW127=FALSE,積算水温計算!AW127="餌付け"),"",IF(ISNUMBER(AW32)=TRUE,AW32*$L127,"")),IF(AW$6&lt;$BC127,IF(AND(積算水温計算!AW127=FALSE,積算水温計算!AW127="餌付け"),"",IF(ISNUMBER(AW32)=TRUE,AW32*$L127,"")),IF(AND(積算水温計算!AW127=FALSE,積算水温計算!AW127="餌付け"),"",IF(ISNUMBER(AW32)=TRUE,AW32*$L127*$W127,""))))</f>
        <v/>
      </c>
      <c r="AX127" s="186" t="str">
        <f>IF($U127="",IF(AND(積算水温計算!AX127=FALSE,積算水温計算!AX127="餌付け"),"",IF(ISNUMBER(AX32)=TRUE,AX32*$L127,"")),IF(AX$6&lt;$BC127,IF(AND(積算水温計算!AX127=FALSE,積算水温計算!AX127="餌付け"),"",IF(ISNUMBER(AX32)=TRUE,AX32*$L127,"")),IF(AND(積算水温計算!AX127=FALSE,積算水温計算!AX127="餌付け"),"",IF(ISNUMBER(AX32)=TRUE,AX32*$L127*$W127,""))))</f>
        <v/>
      </c>
      <c r="AY127" s="182" t="str">
        <f>IF($U127="",IF(AND(積算水温計算!AY127=FALSE,積算水温計算!AY127="餌付け"),"",IF(ISNUMBER(AY32)=TRUE,AY32*$L127,"")),IF(AY$6&lt;$BC127,IF(AND(積算水温計算!AY127=FALSE,積算水温計算!AY127="餌付け"),"",IF(ISNUMBER(AY32)=TRUE,AY32*$L127,"")),IF(AND(積算水温計算!AY127=FALSE,積算水温計算!AY127="餌付け"),"",IF(ISNUMBER(AY32)=TRUE,AY32*$L127*$W127,""))))</f>
        <v/>
      </c>
      <c r="AZ127" s="170" t="str">
        <f t="shared" si="12"/>
        <v/>
      </c>
      <c r="BA127" s="170" t="str">
        <f t="shared" si="13"/>
        <v/>
      </c>
      <c r="BB127" s="170" t="str">
        <f t="shared" si="14"/>
        <v/>
      </c>
      <c r="BC127" s="170" t="str">
        <f t="shared" si="15"/>
        <v/>
      </c>
      <c r="BE127" s="169"/>
      <c r="BF127" s="169"/>
    </row>
    <row r="128" spans="1:58" x14ac:dyDescent="0.4">
      <c r="A128" s="171" t="str">
        <f>IF(●入力フォーム!A33="","",●入力フォーム!A33)</f>
        <v/>
      </c>
      <c r="B128" s="197" t="str">
        <f>IF(●入力フォーム!B33="","",●入力フォーム!B33)</f>
        <v/>
      </c>
      <c r="C128" s="198" t="str">
        <f>IF(●入力フォーム!C33="","",●入力フォーム!C33)</f>
        <v/>
      </c>
      <c r="D128" s="198" t="str">
        <f>IF(●入力フォーム!D33="","",●入力フォーム!D33)</f>
        <v/>
      </c>
      <c r="E128" s="199" t="str">
        <f>IF(●入力フォーム!E33="","",●入力フォーム!E33)</f>
        <v/>
      </c>
      <c r="F128" s="198" t="str">
        <f>IF(●入力フォーム!F33="","",●入力フォーム!F33)</f>
        <v/>
      </c>
      <c r="G128" s="200" t="str">
        <f>IF(●入力フォーム!G33="","",●入力フォーム!G33)</f>
        <v/>
      </c>
      <c r="H128" s="200" t="str">
        <f>IF(●入力フォーム!H33="","",●入力フォーム!H33)</f>
        <v/>
      </c>
      <c r="I128" s="200" t="str">
        <f>IF(●入力フォーム!I33="","",●入力フォーム!I33)</f>
        <v/>
      </c>
      <c r="J128" s="171" t="str">
        <f>IF(●入力フォーム!J33="","",●入力フォーム!J33)</f>
        <v/>
      </c>
      <c r="K128" s="171" t="str">
        <f>IF(●入力フォーム!K33="","",●入力フォーム!K33)</f>
        <v/>
      </c>
      <c r="L128" s="170" t="str">
        <f>IF(●入力フォーム!L33="","",●入力フォーム!L33)</f>
        <v/>
      </c>
      <c r="M128" s="170">
        <f>IF(●入力フォーム!M33="","",●入力フォーム!M33)</f>
        <v>960</v>
      </c>
      <c r="N128" s="201">
        <f>IF(●入力フォーム!N33="","",●入力フォーム!N33)</f>
        <v>0.4</v>
      </c>
      <c r="O128" s="201">
        <f>IF(●入力フォーム!O33="","",●入力フォーム!O33)</f>
        <v>1.3</v>
      </c>
      <c r="P128" s="201">
        <f>IF(●入力フォーム!P33="","",●入力フォーム!P33)</f>
        <v>1</v>
      </c>
      <c r="Q128" s="202" t="str">
        <f>IF(●入力フォーム!Q33="","",●入力フォーム!Q33)</f>
        <v/>
      </c>
      <c r="R128" s="170" t="str">
        <f>IF(●入力フォーム!R33="","",●入力フォーム!R33)</f>
        <v/>
      </c>
      <c r="S128" s="171" t="str">
        <f>IF(●入力フォーム!S33="","",●入力フォーム!S33)</f>
        <v/>
      </c>
      <c r="T128" s="170" t="str">
        <f>IF(●入力フォーム!T33="","",●入力フォーム!T33)</f>
        <v/>
      </c>
      <c r="U128" s="171" t="str">
        <f>IF(●入力フォーム!U33="","",●入力フォーム!U33)</f>
        <v/>
      </c>
      <c r="V128" s="201" t="str">
        <f t="shared" si="11"/>
        <v/>
      </c>
      <c r="W128" s="170" t="str">
        <f>IF(●入力フォーム!W33="","",●入力フォーム!W33)</f>
        <v/>
      </c>
      <c r="X128" s="182"/>
      <c r="Y128" s="182" t="str">
        <f>IF($U128="",IF(AND(積算水温計算!Y128=FALSE,積算水温計算!Y128="餌付け"),"",IF(ISNUMBER(Y33)=TRUE,Y33*$L128,"")),IF(Y$6&lt;$BC128,IF(AND(積算水温計算!Y128=FALSE,積算水温計算!Y128="餌付け"),"",IF(ISNUMBER(Y33)=TRUE,Y33*$L128,"")),IF(AND(積算水温計算!Y128=FALSE,積算水温計算!Y128="餌付け"),"",IF(ISNUMBER(Y33)=TRUE,Y33*$L128*$W128,""))))</f>
        <v/>
      </c>
      <c r="Z128" s="182" t="str">
        <f>IF($U128="",IF(AND(積算水温計算!Z128=FALSE,積算水温計算!Z128="餌付け"),"",IF(ISNUMBER(Z33)=TRUE,Z33*$L128,"")),IF(Z$6&lt;$BC128,IF(AND(積算水温計算!Z128=FALSE,積算水温計算!Z128="餌付け"),"",IF(ISNUMBER(Z33)=TRUE,Z33*$L128,"")),IF(AND(積算水温計算!Z128=FALSE,積算水温計算!Z128="餌付け"),"",IF(ISNUMBER(Z33)=TRUE,Z33*$L128*$W128,""))))</f>
        <v/>
      </c>
      <c r="AA128" s="182" t="str">
        <f>IF($U128="",IF(AND(積算水温計算!AA128=FALSE,積算水温計算!AA128="餌付け"),"",IF(ISNUMBER(AA33)=TRUE,AA33*$L128,"")),IF(AA$6&lt;$BC128,IF(AND(積算水温計算!AA128=FALSE,積算水温計算!AA128="餌付け"),"",IF(ISNUMBER(AA33)=TRUE,AA33*$L128,"")),IF(AND(積算水温計算!AA128=FALSE,積算水温計算!AA128="餌付け"),"",IF(ISNUMBER(AA33)=TRUE,AA33*$L128*$W128,""))))</f>
        <v/>
      </c>
      <c r="AB128" s="182" t="str">
        <f>IF($U128="",IF(AND(積算水温計算!AB128=FALSE,積算水温計算!AB128="餌付け"),"",IF(ISNUMBER(AB33)=TRUE,AB33*$L128,"")),IF(AB$6&lt;$BC128,IF(AND(積算水温計算!AB128=FALSE,積算水温計算!AB128="餌付け"),"",IF(ISNUMBER(AB33)=TRUE,AB33*$L128,"")),IF(AND(積算水温計算!AB128=FALSE,積算水温計算!AB128="餌付け"),"",IF(ISNUMBER(AB33)=TRUE,AB33*$L128*$W128,""))))</f>
        <v/>
      </c>
      <c r="AC128" s="182" t="str">
        <f>IF($U128="",IF(AND(積算水温計算!AC128=FALSE,積算水温計算!AC128="餌付け"),"",IF(ISNUMBER(AC33)=TRUE,AC33*$L128,"")),IF(AC$6&lt;$BC128,IF(AND(積算水温計算!AC128=FALSE,積算水温計算!AC128="餌付け"),"",IF(ISNUMBER(AC33)=TRUE,AC33*$L128,"")),IF(AND(積算水温計算!AC128=FALSE,積算水温計算!AC128="餌付け"),"",IF(ISNUMBER(AC33)=TRUE,AC33*$L128*$W128,""))))</f>
        <v/>
      </c>
      <c r="AD128" s="182" t="str">
        <f>IF($U128="",IF(AND(積算水温計算!AD128=FALSE,積算水温計算!AD128="餌付け"),"",IF(ISNUMBER(AD33)=TRUE,AD33*$L128,"")),IF(AD$6&lt;$BC128,IF(AND(積算水温計算!AD128=FALSE,積算水温計算!AD128="餌付け"),"",IF(ISNUMBER(AD33)=TRUE,AD33*$L128,"")),IF(AND(積算水温計算!AD128=FALSE,積算水温計算!AD128="餌付け"),"",IF(ISNUMBER(AD33)=TRUE,AD33*$L128*$W128,""))))</f>
        <v/>
      </c>
      <c r="AE128" s="182" t="str">
        <f>IF($U128="",IF(AND(積算水温計算!AE128=FALSE,積算水温計算!AE128="餌付け"),"",IF(ISNUMBER(AE33)=TRUE,AE33*$L128,"")),IF(AE$6&lt;$BC128,IF(AND(積算水温計算!AE128=FALSE,積算水温計算!AE128="餌付け"),"",IF(ISNUMBER(AE33)=TRUE,AE33*$L128,"")),IF(AND(積算水温計算!AE128=FALSE,積算水温計算!AE128="餌付け"),"",IF(ISNUMBER(AE33)=TRUE,AE33*$L128*$W128,""))))</f>
        <v/>
      </c>
      <c r="AF128" s="182" t="str">
        <f>IF($U128="",IF(AND(積算水温計算!AF128=FALSE,積算水温計算!AF128="餌付け"),"",IF(ISNUMBER(AF33)=TRUE,AF33*$L128,"")),IF(AF$6&lt;$BC128,IF(AND(積算水温計算!AF128=FALSE,積算水温計算!AF128="餌付け"),"",IF(ISNUMBER(AF33)=TRUE,AF33*$L128,"")),IF(AND(積算水温計算!AF128=FALSE,積算水温計算!AF128="餌付け"),"",IF(ISNUMBER(AF33)=TRUE,AF33*$L128*$W128,""))))</f>
        <v/>
      </c>
      <c r="AG128" s="182" t="str">
        <f>IF($U128="",IF(AND(積算水温計算!AG128=FALSE,積算水温計算!AG128="餌付け"),"",IF(ISNUMBER(AG33)=TRUE,AG33*$L128,"")),IF(AG$6&lt;$BC128,IF(AND(積算水温計算!AG128=FALSE,積算水温計算!AG128="餌付け"),"",IF(ISNUMBER(AG33)=TRUE,AG33*$L128,"")),IF(AND(積算水温計算!AG128=FALSE,積算水温計算!AG128="餌付け"),"",IF(ISNUMBER(AG33)=TRUE,AG33*$L128*$W128,""))))</f>
        <v/>
      </c>
      <c r="AH128" s="182" t="str">
        <f>IF($U128="",IF(AND(積算水温計算!AH128=FALSE,積算水温計算!AH128="餌付け"),"",IF(ISNUMBER(AH33)=TRUE,AH33*$L128,"")),IF(AH$6&lt;$BC128,IF(AND(積算水温計算!AH128=FALSE,積算水温計算!AH128="餌付け"),"",IF(ISNUMBER(AH33)=TRUE,AH33*$L128,"")),IF(AND(積算水温計算!AH128=FALSE,積算水温計算!AH128="餌付け"),"",IF(ISNUMBER(AH33)=TRUE,AH33*$L128*$W128,""))))</f>
        <v/>
      </c>
      <c r="AI128" s="182" t="str">
        <f>IF($U128="",IF(AND(積算水温計算!AI128=FALSE,積算水温計算!AI128="餌付け"),"",IF(ISNUMBER(AI33)=TRUE,AI33*$L128,"")),IF(AI$6&lt;$BC128,IF(AND(積算水温計算!AI128=FALSE,積算水温計算!AI128="餌付け"),"",IF(ISNUMBER(AI33)=TRUE,AI33*$L128,"")),IF(AND(積算水温計算!AI128=FALSE,積算水温計算!AI128="餌付け"),"",IF(ISNUMBER(AI33)=TRUE,AI33*$L128*$W128,""))))</f>
        <v/>
      </c>
      <c r="AJ128" s="182" t="str">
        <f>IF($U128="",IF(AND(積算水温計算!AJ128=FALSE,積算水温計算!AJ128="餌付け"),"",IF(ISNUMBER(AJ33)=TRUE,AJ33*$L128,"")),IF(AJ$6&lt;$BC128,IF(AND(積算水温計算!AJ128=FALSE,積算水温計算!AJ128="餌付け"),"",IF(ISNUMBER(AJ33)=TRUE,AJ33*$L128,"")),IF(AND(積算水温計算!AJ128=FALSE,積算水温計算!AJ128="餌付け"),"",IF(ISNUMBER(AJ33)=TRUE,AJ33*$L128*$W128,""))))</f>
        <v/>
      </c>
      <c r="AK128" s="182" t="str">
        <f>IF($U128="",IF(AND(積算水温計算!AK128=FALSE,積算水温計算!AK128="餌付け"),"",IF(ISNUMBER(AK33)=TRUE,AK33*$L128,"")),IF(AK$6&lt;$BC128,IF(AND(積算水温計算!AK128=FALSE,積算水温計算!AK128="餌付け"),"",IF(ISNUMBER(AK33)=TRUE,AK33*$L128,"")),IF(AND(積算水温計算!AK128=FALSE,積算水温計算!AK128="餌付け"),"",IF(ISNUMBER(AK33)=TRUE,AK33*$L128*$W128,""))))</f>
        <v/>
      </c>
      <c r="AL128" s="182" t="str">
        <f>IF($U128="",IF(AND(積算水温計算!AL128=FALSE,積算水温計算!AL128="餌付け"),"",IF(ISNUMBER(AL33)=TRUE,AL33*$L128,"")),IF(AL$6&lt;$BC128,IF(AND(積算水温計算!AL128=FALSE,積算水温計算!AL128="餌付け"),"",IF(ISNUMBER(AL33)=TRUE,AL33*$L128,"")),IF(AND(積算水温計算!AL128=FALSE,積算水温計算!AL128="餌付け"),"",IF(ISNUMBER(AL33)=TRUE,AL33*$L128*$W128,""))))</f>
        <v/>
      </c>
      <c r="AM128" s="182" t="str">
        <f>IF($U128="",IF(AND(積算水温計算!AM128=FALSE,積算水温計算!AM128="餌付け"),"",IF(ISNUMBER(AM33)=TRUE,AM33*$L128,"")),IF(AM$6&lt;$BC128,IF(AND(積算水温計算!AM128=FALSE,積算水温計算!AM128="餌付け"),"",IF(ISNUMBER(AM33)=TRUE,AM33*$L128,"")),IF(AND(積算水温計算!AM128=FALSE,積算水温計算!AM128="餌付け"),"",IF(ISNUMBER(AM33)=TRUE,AM33*$L128*$W128,""))))</f>
        <v/>
      </c>
      <c r="AN128" s="182" t="str">
        <f>IF($U128="",IF(AND(積算水温計算!AN128=FALSE,積算水温計算!AN128="餌付け"),"",IF(ISNUMBER(AN33)=TRUE,AN33*$L128,"")),IF(AN$6&lt;$BC128,IF(AND(積算水温計算!AN128=FALSE,積算水温計算!AN128="餌付け"),"",IF(ISNUMBER(AN33)=TRUE,AN33*$L128,"")),IF(AND(積算水温計算!AN128=FALSE,積算水温計算!AN128="餌付け"),"",IF(ISNUMBER(AN33)=TRUE,AN33*$L128*$W128,""))))</f>
        <v/>
      </c>
      <c r="AO128" s="182" t="str">
        <f>IF($U128="",IF(AND(積算水温計算!AO128=FALSE,積算水温計算!AO128="餌付け"),"",IF(ISNUMBER(AO33)=TRUE,AO33*$L128,"")),IF(AO$6&lt;$BC128,IF(AND(積算水温計算!AO128=FALSE,積算水温計算!AO128="餌付け"),"",IF(ISNUMBER(AO33)=TRUE,AO33*$L128,"")),IF(AND(積算水温計算!AO128=FALSE,積算水温計算!AO128="餌付け"),"",IF(ISNUMBER(AO33)=TRUE,AO33*$L128*$W128,""))))</f>
        <v/>
      </c>
      <c r="AP128" s="182" t="str">
        <f>IF($U128="",IF(AND(積算水温計算!AP128=FALSE,積算水温計算!AP128="餌付け"),"",IF(ISNUMBER(AP33)=TRUE,AP33*$L128,"")),IF(AP$6&lt;$BC128,IF(AND(積算水温計算!AP128=FALSE,積算水温計算!AP128="餌付け"),"",IF(ISNUMBER(AP33)=TRUE,AP33*$L128,"")),IF(AND(積算水温計算!AP128=FALSE,積算水温計算!AP128="餌付け"),"",IF(ISNUMBER(AP33)=TRUE,AP33*$L128*$W128,""))))</f>
        <v/>
      </c>
      <c r="AQ128" s="183" t="str">
        <f>IF($U128="",IF(AND(積算水温計算!AQ128=FALSE,積算水温計算!AQ128="餌付け"),"",IF(ISNUMBER(AQ33)=TRUE,AQ33*$L128,"")),IF(AQ$6&lt;$BC128,IF(AND(積算水温計算!AQ128=FALSE,積算水温計算!AQ128="餌付け"),"",IF(ISNUMBER(AQ33)=TRUE,AQ33*$L128,"")),IF(AND(積算水温計算!AQ128=FALSE,積算水温計算!AQ128="餌付け"),"",IF(ISNUMBER(AQ33)=TRUE,AQ33*$L128*$W128,""))))</f>
        <v/>
      </c>
      <c r="AR128" s="184" t="str">
        <f>IF($U128="",IF(AND(積算水温計算!AR128=FALSE,積算水温計算!AR128="餌付け"),"",IF(ISNUMBER(AR33)=TRUE,AR33*$L128,"")),IF(AR$6&lt;$BC128,IF(AND(積算水温計算!AR128=FALSE,積算水温計算!AR128="餌付け"),"",IF(ISNUMBER(AR33)=TRUE,AR33*$L128,"")),IF(AND(積算水温計算!AR128=FALSE,積算水温計算!AR128="餌付け"),"",IF(ISNUMBER(AR33)=TRUE,AR33*$L128*$W128,""))))</f>
        <v/>
      </c>
      <c r="AS128" s="182" t="str">
        <f>IF($U128="",IF(AND(積算水温計算!AS128=FALSE,積算水温計算!AS128="餌付け"),"",IF(ISNUMBER(AS33)=TRUE,AS33*$L128,"")),IF(AS$6&lt;$BC128,IF(AND(積算水温計算!AS128=FALSE,積算水温計算!AS128="餌付け"),"",IF(ISNUMBER(AS33)=TRUE,AS33*$L128,"")),IF(AND(積算水温計算!AS128=FALSE,積算水温計算!AS128="餌付け"),"",IF(ISNUMBER(AS33)=TRUE,AS33*$L128*$W128,""))))</f>
        <v/>
      </c>
      <c r="AT128" s="182" t="str">
        <f>IF($U128="",IF(AND(積算水温計算!AT128=FALSE,積算水温計算!AT128="餌付け"),"",IF(ISNUMBER(AT33)=TRUE,AT33*$L128,"")),IF(AT$6&lt;$BC128,IF(AND(積算水温計算!AT128=FALSE,積算水温計算!AT128="餌付け"),"",IF(ISNUMBER(AT33)=TRUE,AT33*$L128,"")),IF(AND(積算水温計算!AT128=FALSE,積算水温計算!AT128="餌付け"),"",IF(ISNUMBER(AT33)=TRUE,AT33*$L128*$W128,""))))</f>
        <v/>
      </c>
      <c r="AU128" s="182" t="str">
        <f>IF($U128="",IF(AND(積算水温計算!AU128=FALSE,積算水温計算!AU128="餌付け"),"",IF(ISNUMBER(AU33)=TRUE,AU33*$L128,"")),IF(AU$6&lt;$BC128,IF(AND(積算水温計算!AU128=FALSE,積算水温計算!AU128="餌付け"),"",IF(ISNUMBER(AU33)=TRUE,AU33*$L128,"")),IF(AND(積算水温計算!AU128=FALSE,積算水温計算!AU128="餌付け"),"",IF(ISNUMBER(AU33)=TRUE,AU33*$L128*$W128,""))))</f>
        <v/>
      </c>
      <c r="AV128" s="182" t="str">
        <f>IF($U128="",IF(AND(積算水温計算!AV128=FALSE,積算水温計算!AV128="餌付け"),"",IF(ISNUMBER(AV33)=TRUE,AV33*$L128,"")),IF(AV$6&lt;$BC128,IF(AND(積算水温計算!AV128=FALSE,積算水温計算!AV128="餌付け"),"",IF(ISNUMBER(AV33)=TRUE,AV33*$L128,"")),IF(AND(積算水温計算!AV128=FALSE,積算水温計算!AV128="餌付け"),"",IF(ISNUMBER(AV33)=TRUE,AV33*$L128*$W128,""))))</f>
        <v/>
      </c>
      <c r="AW128" s="185" t="str">
        <f>IF($U128="",IF(AND(積算水温計算!AW128=FALSE,積算水温計算!AW128="餌付け"),"",IF(ISNUMBER(AW33)=TRUE,AW33*$L128,"")),IF(AW$6&lt;$BC128,IF(AND(積算水温計算!AW128=FALSE,積算水温計算!AW128="餌付け"),"",IF(ISNUMBER(AW33)=TRUE,AW33*$L128,"")),IF(AND(積算水温計算!AW128=FALSE,積算水温計算!AW128="餌付け"),"",IF(ISNUMBER(AW33)=TRUE,AW33*$L128*$W128,""))))</f>
        <v/>
      </c>
      <c r="AX128" s="186" t="str">
        <f>IF($U128="",IF(AND(積算水温計算!AX128=FALSE,積算水温計算!AX128="餌付け"),"",IF(ISNUMBER(AX33)=TRUE,AX33*$L128,"")),IF(AX$6&lt;$BC128,IF(AND(積算水温計算!AX128=FALSE,積算水温計算!AX128="餌付け"),"",IF(ISNUMBER(AX33)=TRUE,AX33*$L128,"")),IF(AND(積算水温計算!AX128=FALSE,積算水温計算!AX128="餌付け"),"",IF(ISNUMBER(AX33)=TRUE,AX33*$L128*$W128,""))))</f>
        <v/>
      </c>
      <c r="AY128" s="182" t="str">
        <f>IF($U128="",IF(AND(積算水温計算!AY128=FALSE,積算水温計算!AY128="餌付け"),"",IF(ISNUMBER(AY33)=TRUE,AY33*$L128,"")),IF(AY$6&lt;$BC128,IF(AND(積算水温計算!AY128=FALSE,積算水温計算!AY128="餌付け"),"",IF(ISNUMBER(AY33)=TRUE,AY33*$L128,"")),IF(AND(積算水温計算!AY128=FALSE,積算水温計算!AY128="餌付け"),"",IF(ISNUMBER(AY33)=TRUE,AY33*$L128*$W128,""))))</f>
        <v/>
      </c>
      <c r="AZ128" s="170" t="str">
        <f t="shared" si="12"/>
        <v/>
      </c>
      <c r="BA128" s="170" t="str">
        <f t="shared" si="13"/>
        <v/>
      </c>
      <c r="BB128" s="170" t="str">
        <f t="shared" si="14"/>
        <v/>
      </c>
      <c r="BC128" s="170" t="str">
        <f t="shared" si="15"/>
        <v/>
      </c>
      <c r="BE128" s="169"/>
      <c r="BF128" s="169"/>
    </row>
    <row r="129" spans="1:58" x14ac:dyDescent="0.4">
      <c r="A129" s="171" t="str">
        <f>IF(●入力フォーム!A34="","",●入力フォーム!A34)</f>
        <v/>
      </c>
      <c r="B129" s="197" t="str">
        <f>IF(●入力フォーム!B34="","",●入力フォーム!B34)</f>
        <v/>
      </c>
      <c r="C129" s="198" t="str">
        <f>IF(●入力フォーム!C34="","",●入力フォーム!C34)</f>
        <v/>
      </c>
      <c r="D129" s="198" t="str">
        <f>IF(●入力フォーム!D34="","",●入力フォーム!D34)</f>
        <v/>
      </c>
      <c r="E129" s="199" t="str">
        <f>IF(●入力フォーム!E34="","",●入力フォーム!E34)</f>
        <v/>
      </c>
      <c r="F129" s="198" t="str">
        <f>IF(●入力フォーム!F34="","",●入力フォーム!F34)</f>
        <v/>
      </c>
      <c r="G129" s="200" t="str">
        <f>IF(●入力フォーム!G34="","",●入力フォーム!G34)</f>
        <v/>
      </c>
      <c r="H129" s="200" t="str">
        <f>IF(●入力フォーム!H34="","",●入力フォーム!H34)</f>
        <v/>
      </c>
      <c r="I129" s="200" t="str">
        <f>IF(●入力フォーム!I34="","",●入力フォーム!I34)</f>
        <v/>
      </c>
      <c r="J129" s="171" t="str">
        <f>IF(●入力フォーム!J34="","",●入力フォーム!J34)</f>
        <v/>
      </c>
      <c r="K129" s="171" t="str">
        <f>IF(●入力フォーム!K34="","",●入力フォーム!K34)</f>
        <v/>
      </c>
      <c r="L129" s="170" t="str">
        <f>IF(●入力フォーム!L34="","",●入力フォーム!L34)</f>
        <v/>
      </c>
      <c r="M129" s="170">
        <f>IF(●入力フォーム!M34="","",●入力フォーム!M34)</f>
        <v>960</v>
      </c>
      <c r="N129" s="201">
        <f>IF(●入力フォーム!N34="","",●入力フォーム!N34)</f>
        <v>0.4</v>
      </c>
      <c r="O129" s="201">
        <f>IF(●入力フォーム!O34="","",●入力フォーム!O34)</f>
        <v>1.3</v>
      </c>
      <c r="P129" s="201">
        <f>IF(●入力フォーム!P34="","",●入力フォーム!P34)</f>
        <v>1</v>
      </c>
      <c r="Q129" s="202" t="str">
        <f>IF(●入力フォーム!Q34="","",●入力フォーム!Q34)</f>
        <v/>
      </c>
      <c r="R129" s="170" t="str">
        <f>IF(●入力フォーム!R34="","",●入力フォーム!R34)</f>
        <v/>
      </c>
      <c r="S129" s="171" t="str">
        <f>IF(●入力フォーム!S34="","",●入力フォーム!S34)</f>
        <v/>
      </c>
      <c r="T129" s="170" t="str">
        <f>IF(●入力フォーム!T34="","",●入力フォーム!T34)</f>
        <v/>
      </c>
      <c r="U129" s="171" t="str">
        <f>IF(●入力フォーム!U34="","",●入力フォーム!U34)</f>
        <v/>
      </c>
      <c r="V129" s="201" t="str">
        <f t="shared" si="11"/>
        <v/>
      </c>
      <c r="W129" s="170" t="str">
        <f>IF(●入力フォーム!W34="","",●入力フォーム!W34)</f>
        <v/>
      </c>
      <c r="X129" s="182"/>
      <c r="Y129" s="182" t="str">
        <f>IF($U129="",IF(AND(積算水温計算!Y129=FALSE,積算水温計算!Y129="餌付け"),"",IF(ISNUMBER(Y34)=TRUE,Y34*$L129,"")),IF(Y$6&lt;$BC129,IF(AND(積算水温計算!Y129=FALSE,積算水温計算!Y129="餌付け"),"",IF(ISNUMBER(Y34)=TRUE,Y34*$L129,"")),IF(AND(積算水温計算!Y129=FALSE,積算水温計算!Y129="餌付け"),"",IF(ISNUMBER(Y34)=TRUE,Y34*$L129*$W129,""))))</f>
        <v/>
      </c>
      <c r="Z129" s="182" t="str">
        <f>IF($U129="",IF(AND(積算水温計算!Z129=FALSE,積算水温計算!Z129="餌付け"),"",IF(ISNUMBER(Z34)=TRUE,Z34*$L129,"")),IF(Z$6&lt;$BC129,IF(AND(積算水温計算!Z129=FALSE,積算水温計算!Z129="餌付け"),"",IF(ISNUMBER(Z34)=TRUE,Z34*$L129,"")),IF(AND(積算水温計算!Z129=FALSE,積算水温計算!Z129="餌付け"),"",IF(ISNUMBER(Z34)=TRUE,Z34*$L129*$W129,""))))</f>
        <v/>
      </c>
      <c r="AA129" s="182" t="str">
        <f>IF($U129="",IF(AND(積算水温計算!AA129=FALSE,積算水温計算!AA129="餌付け"),"",IF(ISNUMBER(AA34)=TRUE,AA34*$L129,"")),IF(AA$6&lt;$BC129,IF(AND(積算水温計算!AA129=FALSE,積算水温計算!AA129="餌付け"),"",IF(ISNUMBER(AA34)=TRUE,AA34*$L129,"")),IF(AND(積算水温計算!AA129=FALSE,積算水温計算!AA129="餌付け"),"",IF(ISNUMBER(AA34)=TRUE,AA34*$L129*$W129,""))))</f>
        <v/>
      </c>
      <c r="AB129" s="182" t="str">
        <f>IF($U129="",IF(AND(積算水温計算!AB129=FALSE,積算水温計算!AB129="餌付け"),"",IF(ISNUMBER(AB34)=TRUE,AB34*$L129,"")),IF(AB$6&lt;$BC129,IF(AND(積算水温計算!AB129=FALSE,積算水温計算!AB129="餌付け"),"",IF(ISNUMBER(AB34)=TRUE,AB34*$L129,"")),IF(AND(積算水温計算!AB129=FALSE,積算水温計算!AB129="餌付け"),"",IF(ISNUMBER(AB34)=TRUE,AB34*$L129*$W129,""))))</f>
        <v/>
      </c>
      <c r="AC129" s="182" t="str">
        <f>IF($U129="",IF(AND(積算水温計算!AC129=FALSE,積算水温計算!AC129="餌付け"),"",IF(ISNUMBER(AC34)=TRUE,AC34*$L129,"")),IF(AC$6&lt;$BC129,IF(AND(積算水温計算!AC129=FALSE,積算水温計算!AC129="餌付け"),"",IF(ISNUMBER(AC34)=TRUE,AC34*$L129,"")),IF(AND(積算水温計算!AC129=FALSE,積算水温計算!AC129="餌付け"),"",IF(ISNUMBER(AC34)=TRUE,AC34*$L129*$W129,""))))</f>
        <v/>
      </c>
      <c r="AD129" s="182" t="str">
        <f>IF($U129="",IF(AND(積算水温計算!AD129=FALSE,積算水温計算!AD129="餌付け"),"",IF(ISNUMBER(AD34)=TRUE,AD34*$L129,"")),IF(AD$6&lt;$BC129,IF(AND(積算水温計算!AD129=FALSE,積算水温計算!AD129="餌付け"),"",IF(ISNUMBER(AD34)=TRUE,AD34*$L129,"")),IF(AND(積算水温計算!AD129=FALSE,積算水温計算!AD129="餌付け"),"",IF(ISNUMBER(AD34)=TRUE,AD34*$L129*$W129,""))))</f>
        <v/>
      </c>
      <c r="AE129" s="182" t="str">
        <f>IF($U129="",IF(AND(積算水温計算!AE129=FALSE,積算水温計算!AE129="餌付け"),"",IF(ISNUMBER(AE34)=TRUE,AE34*$L129,"")),IF(AE$6&lt;$BC129,IF(AND(積算水温計算!AE129=FALSE,積算水温計算!AE129="餌付け"),"",IF(ISNUMBER(AE34)=TRUE,AE34*$L129,"")),IF(AND(積算水温計算!AE129=FALSE,積算水温計算!AE129="餌付け"),"",IF(ISNUMBER(AE34)=TRUE,AE34*$L129*$W129,""))))</f>
        <v/>
      </c>
      <c r="AF129" s="182" t="str">
        <f>IF($U129="",IF(AND(積算水温計算!AF129=FALSE,積算水温計算!AF129="餌付け"),"",IF(ISNUMBER(AF34)=TRUE,AF34*$L129,"")),IF(AF$6&lt;$BC129,IF(AND(積算水温計算!AF129=FALSE,積算水温計算!AF129="餌付け"),"",IF(ISNUMBER(AF34)=TRUE,AF34*$L129,"")),IF(AND(積算水温計算!AF129=FALSE,積算水温計算!AF129="餌付け"),"",IF(ISNUMBER(AF34)=TRUE,AF34*$L129*$W129,""))))</f>
        <v/>
      </c>
      <c r="AG129" s="182" t="str">
        <f>IF($U129="",IF(AND(積算水温計算!AG129=FALSE,積算水温計算!AG129="餌付け"),"",IF(ISNUMBER(AG34)=TRUE,AG34*$L129,"")),IF(AG$6&lt;$BC129,IF(AND(積算水温計算!AG129=FALSE,積算水温計算!AG129="餌付け"),"",IF(ISNUMBER(AG34)=TRUE,AG34*$L129,"")),IF(AND(積算水温計算!AG129=FALSE,積算水温計算!AG129="餌付け"),"",IF(ISNUMBER(AG34)=TRUE,AG34*$L129*$W129,""))))</f>
        <v/>
      </c>
      <c r="AH129" s="182" t="str">
        <f>IF($U129="",IF(AND(積算水温計算!AH129=FALSE,積算水温計算!AH129="餌付け"),"",IF(ISNUMBER(AH34)=TRUE,AH34*$L129,"")),IF(AH$6&lt;$BC129,IF(AND(積算水温計算!AH129=FALSE,積算水温計算!AH129="餌付け"),"",IF(ISNUMBER(AH34)=TRUE,AH34*$L129,"")),IF(AND(積算水温計算!AH129=FALSE,積算水温計算!AH129="餌付け"),"",IF(ISNUMBER(AH34)=TRUE,AH34*$L129*$W129,""))))</f>
        <v/>
      </c>
      <c r="AI129" s="182" t="str">
        <f>IF($U129="",IF(AND(積算水温計算!AI129=FALSE,積算水温計算!AI129="餌付け"),"",IF(ISNUMBER(AI34)=TRUE,AI34*$L129,"")),IF(AI$6&lt;$BC129,IF(AND(積算水温計算!AI129=FALSE,積算水温計算!AI129="餌付け"),"",IF(ISNUMBER(AI34)=TRUE,AI34*$L129,"")),IF(AND(積算水温計算!AI129=FALSE,積算水温計算!AI129="餌付け"),"",IF(ISNUMBER(AI34)=TRUE,AI34*$L129*$W129,""))))</f>
        <v/>
      </c>
      <c r="AJ129" s="182" t="str">
        <f>IF($U129="",IF(AND(積算水温計算!AJ129=FALSE,積算水温計算!AJ129="餌付け"),"",IF(ISNUMBER(AJ34)=TRUE,AJ34*$L129,"")),IF(AJ$6&lt;$BC129,IF(AND(積算水温計算!AJ129=FALSE,積算水温計算!AJ129="餌付け"),"",IF(ISNUMBER(AJ34)=TRUE,AJ34*$L129,"")),IF(AND(積算水温計算!AJ129=FALSE,積算水温計算!AJ129="餌付け"),"",IF(ISNUMBER(AJ34)=TRUE,AJ34*$L129*$W129,""))))</f>
        <v/>
      </c>
      <c r="AK129" s="182" t="str">
        <f>IF($U129="",IF(AND(積算水温計算!AK129=FALSE,積算水温計算!AK129="餌付け"),"",IF(ISNUMBER(AK34)=TRUE,AK34*$L129,"")),IF(AK$6&lt;$BC129,IF(AND(積算水温計算!AK129=FALSE,積算水温計算!AK129="餌付け"),"",IF(ISNUMBER(AK34)=TRUE,AK34*$L129,"")),IF(AND(積算水温計算!AK129=FALSE,積算水温計算!AK129="餌付け"),"",IF(ISNUMBER(AK34)=TRUE,AK34*$L129*$W129,""))))</f>
        <v/>
      </c>
      <c r="AL129" s="182" t="str">
        <f>IF($U129="",IF(AND(積算水温計算!AL129=FALSE,積算水温計算!AL129="餌付け"),"",IF(ISNUMBER(AL34)=TRUE,AL34*$L129,"")),IF(AL$6&lt;$BC129,IF(AND(積算水温計算!AL129=FALSE,積算水温計算!AL129="餌付け"),"",IF(ISNUMBER(AL34)=TRUE,AL34*$L129,"")),IF(AND(積算水温計算!AL129=FALSE,積算水温計算!AL129="餌付け"),"",IF(ISNUMBER(AL34)=TRUE,AL34*$L129*$W129,""))))</f>
        <v/>
      </c>
      <c r="AM129" s="182" t="str">
        <f>IF($U129="",IF(AND(積算水温計算!AM129=FALSE,積算水温計算!AM129="餌付け"),"",IF(ISNUMBER(AM34)=TRUE,AM34*$L129,"")),IF(AM$6&lt;$BC129,IF(AND(積算水温計算!AM129=FALSE,積算水温計算!AM129="餌付け"),"",IF(ISNUMBER(AM34)=TRUE,AM34*$L129,"")),IF(AND(積算水温計算!AM129=FALSE,積算水温計算!AM129="餌付け"),"",IF(ISNUMBER(AM34)=TRUE,AM34*$L129*$W129,""))))</f>
        <v/>
      </c>
      <c r="AN129" s="182" t="str">
        <f>IF($U129="",IF(AND(積算水温計算!AN129=FALSE,積算水温計算!AN129="餌付け"),"",IF(ISNUMBER(AN34)=TRUE,AN34*$L129,"")),IF(AN$6&lt;$BC129,IF(AND(積算水温計算!AN129=FALSE,積算水温計算!AN129="餌付け"),"",IF(ISNUMBER(AN34)=TRUE,AN34*$L129,"")),IF(AND(積算水温計算!AN129=FALSE,積算水温計算!AN129="餌付け"),"",IF(ISNUMBER(AN34)=TRUE,AN34*$L129*$W129,""))))</f>
        <v/>
      </c>
      <c r="AO129" s="182" t="str">
        <f>IF($U129="",IF(AND(積算水温計算!AO129=FALSE,積算水温計算!AO129="餌付け"),"",IF(ISNUMBER(AO34)=TRUE,AO34*$L129,"")),IF(AO$6&lt;$BC129,IF(AND(積算水温計算!AO129=FALSE,積算水温計算!AO129="餌付け"),"",IF(ISNUMBER(AO34)=TRUE,AO34*$L129,"")),IF(AND(積算水温計算!AO129=FALSE,積算水温計算!AO129="餌付け"),"",IF(ISNUMBER(AO34)=TRUE,AO34*$L129*$W129,""))))</f>
        <v/>
      </c>
      <c r="AP129" s="182" t="str">
        <f>IF($U129="",IF(AND(積算水温計算!AP129=FALSE,積算水温計算!AP129="餌付け"),"",IF(ISNUMBER(AP34)=TRUE,AP34*$L129,"")),IF(AP$6&lt;$BC129,IF(AND(積算水温計算!AP129=FALSE,積算水温計算!AP129="餌付け"),"",IF(ISNUMBER(AP34)=TRUE,AP34*$L129,"")),IF(AND(積算水温計算!AP129=FALSE,積算水温計算!AP129="餌付け"),"",IF(ISNUMBER(AP34)=TRUE,AP34*$L129*$W129,""))))</f>
        <v/>
      </c>
      <c r="AQ129" s="183" t="str">
        <f>IF($U129="",IF(AND(積算水温計算!AQ129=FALSE,積算水温計算!AQ129="餌付け"),"",IF(ISNUMBER(AQ34)=TRUE,AQ34*$L129,"")),IF(AQ$6&lt;$BC129,IF(AND(積算水温計算!AQ129=FALSE,積算水温計算!AQ129="餌付け"),"",IF(ISNUMBER(AQ34)=TRUE,AQ34*$L129,"")),IF(AND(積算水温計算!AQ129=FALSE,積算水温計算!AQ129="餌付け"),"",IF(ISNUMBER(AQ34)=TRUE,AQ34*$L129*$W129,""))))</f>
        <v/>
      </c>
      <c r="AR129" s="184" t="str">
        <f>IF($U129="",IF(AND(積算水温計算!AR129=FALSE,積算水温計算!AR129="餌付け"),"",IF(ISNUMBER(AR34)=TRUE,AR34*$L129,"")),IF(AR$6&lt;$BC129,IF(AND(積算水温計算!AR129=FALSE,積算水温計算!AR129="餌付け"),"",IF(ISNUMBER(AR34)=TRUE,AR34*$L129,"")),IF(AND(積算水温計算!AR129=FALSE,積算水温計算!AR129="餌付け"),"",IF(ISNUMBER(AR34)=TRUE,AR34*$L129*$W129,""))))</f>
        <v/>
      </c>
      <c r="AS129" s="182" t="str">
        <f>IF($U129="",IF(AND(積算水温計算!AS129=FALSE,積算水温計算!AS129="餌付け"),"",IF(ISNUMBER(AS34)=TRUE,AS34*$L129,"")),IF(AS$6&lt;$BC129,IF(AND(積算水温計算!AS129=FALSE,積算水温計算!AS129="餌付け"),"",IF(ISNUMBER(AS34)=TRUE,AS34*$L129,"")),IF(AND(積算水温計算!AS129=FALSE,積算水温計算!AS129="餌付け"),"",IF(ISNUMBER(AS34)=TRUE,AS34*$L129*$W129,""))))</f>
        <v/>
      </c>
      <c r="AT129" s="182" t="str">
        <f>IF($U129="",IF(AND(積算水温計算!AT129=FALSE,積算水温計算!AT129="餌付け"),"",IF(ISNUMBER(AT34)=TRUE,AT34*$L129,"")),IF(AT$6&lt;$BC129,IF(AND(積算水温計算!AT129=FALSE,積算水温計算!AT129="餌付け"),"",IF(ISNUMBER(AT34)=TRUE,AT34*$L129,"")),IF(AND(積算水温計算!AT129=FALSE,積算水温計算!AT129="餌付け"),"",IF(ISNUMBER(AT34)=TRUE,AT34*$L129*$W129,""))))</f>
        <v/>
      </c>
      <c r="AU129" s="182" t="str">
        <f>IF($U129="",IF(AND(積算水温計算!AU129=FALSE,積算水温計算!AU129="餌付け"),"",IF(ISNUMBER(AU34)=TRUE,AU34*$L129,"")),IF(AU$6&lt;$BC129,IF(AND(積算水温計算!AU129=FALSE,積算水温計算!AU129="餌付け"),"",IF(ISNUMBER(AU34)=TRUE,AU34*$L129,"")),IF(AND(積算水温計算!AU129=FALSE,積算水温計算!AU129="餌付け"),"",IF(ISNUMBER(AU34)=TRUE,AU34*$L129*$W129,""))))</f>
        <v/>
      </c>
      <c r="AV129" s="182" t="str">
        <f>IF($U129="",IF(AND(積算水温計算!AV129=FALSE,積算水温計算!AV129="餌付け"),"",IF(ISNUMBER(AV34)=TRUE,AV34*$L129,"")),IF(AV$6&lt;$BC129,IF(AND(積算水温計算!AV129=FALSE,積算水温計算!AV129="餌付け"),"",IF(ISNUMBER(AV34)=TRUE,AV34*$L129,"")),IF(AND(積算水温計算!AV129=FALSE,積算水温計算!AV129="餌付け"),"",IF(ISNUMBER(AV34)=TRUE,AV34*$L129*$W129,""))))</f>
        <v/>
      </c>
      <c r="AW129" s="185" t="str">
        <f>IF($U129="",IF(AND(積算水温計算!AW129=FALSE,積算水温計算!AW129="餌付け"),"",IF(ISNUMBER(AW34)=TRUE,AW34*$L129,"")),IF(AW$6&lt;$BC129,IF(AND(積算水温計算!AW129=FALSE,積算水温計算!AW129="餌付け"),"",IF(ISNUMBER(AW34)=TRUE,AW34*$L129,"")),IF(AND(積算水温計算!AW129=FALSE,積算水温計算!AW129="餌付け"),"",IF(ISNUMBER(AW34)=TRUE,AW34*$L129*$W129,""))))</f>
        <v/>
      </c>
      <c r="AX129" s="186" t="str">
        <f>IF($U129="",IF(AND(積算水温計算!AX129=FALSE,積算水温計算!AX129="餌付け"),"",IF(ISNUMBER(AX34)=TRUE,AX34*$L129,"")),IF(AX$6&lt;$BC129,IF(AND(積算水温計算!AX129=FALSE,積算水温計算!AX129="餌付け"),"",IF(ISNUMBER(AX34)=TRUE,AX34*$L129,"")),IF(AND(積算水温計算!AX129=FALSE,積算水温計算!AX129="餌付け"),"",IF(ISNUMBER(AX34)=TRUE,AX34*$L129*$W129,""))))</f>
        <v/>
      </c>
      <c r="AY129" s="182" t="str">
        <f>IF($U129="",IF(AND(積算水温計算!AY129=FALSE,積算水温計算!AY129="餌付け"),"",IF(ISNUMBER(AY34)=TRUE,AY34*$L129,"")),IF(AY$6&lt;$BC129,IF(AND(積算水温計算!AY129=FALSE,積算水温計算!AY129="餌付け"),"",IF(ISNUMBER(AY34)=TRUE,AY34*$L129,"")),IF(AND(積算水温計算!AY129=FALSE,積算水温計算!AY129="餌付け"),"",IF(ISNUMBER(AY34)=TRUE,AY34*$L129*$W129,""))))</f>
        <v/>
      </c>
      <c r="AZ129" s="170" t="str">
        <f t="shared" si="12"/>
        <v/>
      </c>
      <c r="BA129" s="170" t="str">
        <f t="shared" si="13"/>
        <v/>
      </c>
      <c r="BB129" s="170" t="str">
        <f t="shared" si="14"/>
        <v/>
      </c>
      <c r="BC129" s="170" t="str">
        <f t="shared" si="15"/>
        <v/>
      </c>
      <c r="BE129" s="169"/>
      <c r="BF129" s="169"/>
    </row>
    <row r="130" spans="1:58" x14ac:dyDescent="0.4">
      <c r="A130" s="171" t="str">
        <f>IF(●入力フォーム!A35="","",●入力フォーム!A35)</f>
        <v/>
      </c>
      <c r="B130" s="197" t="str">
        <f>IF(●入力フォーム!B35="","",●入力フォーム!B35)</f>
        <v/>
      </c>
      <c r="C130" s="198" t="str">
        <f>IF(●入力フォーム!C35="","",●入力フォーム!C35)</f>
        <v/>
      </c>
      <c r="D130" s="198" t="str">
        <f>IF(●入力フォーム!D35="","",●入力フォーム!D35)</f>
        <v/>
      </c>
      <c r="E130" s="199" t="str">
        <f>IF(●入力フォーム!E35="","",●入力フォーム!E35)</f>
        <v/>
      </c>
      <c r="F130" s="198" t="str">
        <f>IF(●入力フォーム!F35="","",●入力フォーム!F35)</f>
        <v/>
      </c>
      <c r="G130" s="200" t="str">
        <f>IF(●入力フォーム!G35="","",●入力フォーム!G35)</f>
        <v/>
      </c>
      <c r="H130" s="200" t="str">
        <f>IF(●入力フォーム!H35="","",●入力フォーム!H35)</f>
        <v/>
      </c>
      <c r="I130" s="200" t="str">
        <f>IF(●入力フォーム!I35="","",●入力フォーム!I35)</f>
        <v/>
      </c>
      <c r="J130" s="171" t="str">
        <f>IF(●入力フォーム!J35="","",●入力フォーム!J35)</f>
        <v/>
      </c>
      <c r="K130" s="171" t="str">
        <f>IF(●入力フォーム!K35="","",●入力フォーム!K35)</f>
        <v/>
      </c>
      <c r="L130" s="170" t="str">
        <f>IF(●入力フォーム!L35="","",●入力フォーム!L35)</f>
        <v/>
      </c>
      <c r="M130" s="170">
        <f>IF(●入力フォーム!M35="","",●入力フォーム!M35)</f>
        <v>960</v>
      </c>
      <c r="N130" s="201">
        <f>IF(●入力フォーム!N35="","",●入力フォーム!N35)</f>
        <v>0.4</v>
      </c>
      <c r="O130" s="201">
        <f>IF(●入力フォーム!O35="","",●入力フォーム!O35)</f>
        <v>1.3</v>
      </c>
      <c r="P130" s="201">
        <f>IF(●入力フォーム!P35="","",●入力フォーム!P35)</f>
        <v>1</v>
      </c>
      <c r="Q130" s="202" t="str">
        <f>IF(●入力フォーム!Q35="","",●入力フォーム!Q35)</f>
        <v/>
      </c>
      <c r="R130" s="170" t="str">
        <f>IF(●入力フォーム!R35="","",●入力フォーム!R35)</f>
        <v/>
      </c>
      <c r="S130" s="171" t="str">
        <f>IF(●入力フォーム!S35="","",●入力フォーム!S35)</f>
        <v/>
      </c>
      <c r="T130" s="170" t="str">
        <f>IF(●入力フォーム!T35="","",●入力フォーム!T35)</f>
        <v/>
      </c>
      <c r="U130" s="171" t="str">
        <f>IF(●入力フォーム!U35="","",●入力フォーム!U35)</f>
        <v/>
      </c>
      <c r="V130" s="201" t="str">
        <f t="shared" si="11"/>
        <v/>
      </c>
      <c r="W130" s="170" t="str">
        <f>IF(●入力フォーム!W35="","",●入力フォーム!W35)</f>
        <v/>
      </c>
      <c r="X130" s="182"/>
      <c r="Y130" s="182" t="str">
        <f>IF($U130="",IF(AND(積算水温計算!Y130=FALSE,積算水温計算!Y130="餌付け"),"",IF(ISNUMBER(Y35)=TRUE,Y35*$L130,"")),IF(Y$6&lt;$BC130,IF(AND(積算水温計算!Y130=FALSE,積算水温計算!Y130="餌付け"),"",IF(ISNUMBER(Y35)=TRUE,Y35*$L130,"")),IF(AND(積算水温計算!Y130=FALSE,積算水温計算!Y130="餌付け"),"",IF(ISNUMBER(Y35)=TRUE,Y35*$L130*$W130,""))))</f>
        <v/>
      </c>
      <c r="Z130" s="182" t="str">
        <f>IF($U130="",IF(AND(積算水温計算!Z130=FALSE,積算水温計算!Z130="餌付け"),"",IF(ISNUMBER(Z35)=TRUE,Z35*$L130,"")),IF(Z$6&lt;$BC130,IF(AND(積算水温計算!Z130=FALSE,積算水温計算!Z130="餌付け"),"",IF(ISNUMBER(Z35)=TRUE,Z35*$L130,"")),IF(AND(積算水温計算!Z130=FALSE,積算水温計算!Z130="餌付け"),"",IF(ISNUMBER(Z35)=TRUE,Z35*$L130*$W130,""))))</f>
        <v/>
      </c>
      <c r="AA130" s="182" t="str">
        <f>IF($U130="",IF(AND(積算水温計算!AA130=FALSE,積算水温計算!AA130="餌付け"),"",IF(ISNUMBER(AA35)=TRUE,AA35*$L130,"")),IF(AA$6&lt;$BC130,IF(AND(積算水温計算!AA130=FALSE,積算水温計算!AA130="餌付け"),"",IF(ISNUMBER(AA35)=TRUE,AA35*$L130,"")),IF(AND(積算水温計算!AA130=FALSE,積算水温計算!AA130="餌付け"),"",IF(ISNUMBER(AA35)=TRUE,AA35*$L130*$W130,""))))</f>
        <v/>
      </c>
      <c r="AB130" s="182" t="str">
        <f>IF($U130="",IF(AND(積算水温計算!AB130=FALSE,積算水温計算!AB130="餌付け"),"",IF(ISNUMBER(AB35)=TRUE,AB35*$L130,"")),IF(AB$6&lt;$BC130,IF(AND(積算水温計算!AB130=FALSE,積算水温計算!AB130="餌付け"),"",IF(ISNUMBER(AB35)=TRUE,AB35*$L130,"")),IF(AND(積算水温計算!AB130=FALSE,積算水温計算!AB130="餌付け"),"",IF(ISNUMBER(AB35)=TRUE,AB35*$L130*$W130,""))))</f>
        <v/>
      </c>
      <c r="AC130" s="182" t="str">
        <f>IF($U130="",IF(AND(積算水温計算!AC130=FALSE,積算水温計算!AC130="餌付け"),"",IF(ISNUMBER(AC35)=TRUE,AC35*$L130,"")),IF(AC$6&lt;$BC130,IF(AND(積算水温計算!AC130=FALSE,積算水温計算!AC130="餌付け"),"",IF(ISNUMBER(AC35)=TRUE,AC35*$L130,"")),IF(AND(積算水温計算!AC130=FALSE,積算水温計算!AC130="餌付け"),"",IF(ISNUMBER(AC35)=TRUE,AC35*$L130*$W130,""))))</f>
        <v/>
      </c>
      <c r="AD130" s="182" t="str">
        <f>IF($U130="",IF(AND(積算水温計算!AD130=FALSE,積算水温計算!AD130="餌付け"),"",IF(ISNUMBER(AD35)=TRUE,AD35*$L130,"")),IF(AD$6&lt;$BC130,IF(AND(積算水温計算!AD130=FALSE,積算水温計算!AD130="餌付け"),"",IF(ISNUMBER(AD35)=TRUE,AD35*$L130,"")),IF(AND(積算水温計算!AD130=FALSE,積算水温計算!AD130="餌付け"),"",IF(ISNUMBER(AD35)=TRUE,AD35*$L130*$W130,""))))</f>
        <v/>
      </c>
      <c r="AE130" s="182" t="str">
        <f>IF($U130="",IF(AND(積算水温計算!AE130=FALSE,積算水温計算!AE130="餌付け"),"",IF(ISNUMBER(AE35)=TRUE,AE35*$L130,"")),IF(AE$6&lt;$BC130,IF(AND(積算水温計算!AE130=FALSE,積算水温計算!AE130="餌付け"),"",IF(ISNUMBER(AE35)=TRUE,AE35*$L130,"")),IF(AND(積算水温計算!AE130=FALSE,積算水温計算!AE130="餌付け"),"",IF(ISNUMBER(AE35)=TRUE,AE35*$L130*$W130,""))))</f>
        <v/>
      </c>
      <c r="AF130" s="182" t="str">
        <f>IF($U130="",IF(AND(積算水温計算!AF130=FALSE,積算水温計算!AF130="餌付け"),"",IF(ISNUMBER(AF35)=TRUE,AF35*$L130,"")),IF(AF$6&lt;$BC130,IF(AND(積算水温計算!AF130=FALSE,積算水温計算!AF130="餌付け"),"",IF(ISNUMBER(AF35)=TRUE,AF35*$L130,"")),IF(AND(積算水温計算!AF130=FALSE,積算水温計算!AF130="餌付け"),"",IF(ISNUMBER(AF35)=TRUE,AF35*$L130*$W130,""))))</f>
        <v/>
      </c>
      <c r="AG130" s="182" t="str">
        <f>IF($U130="",IF(AND(積算水温計算!AG130=FALSE,積算水温計算!AG130="餌付け"),"",IF(ISNUMBER(AG35)=TRUE,AG35*$L130,"")),IF(AG$6&lt;$BC130,IF(AND(積算水温計算!AG130=FALSE,積算水温計算!AG130="餌付け"),"",IF(ISNUMBER(AG35)=TRUE,AG35*$L130,"")),IF(AND(積算水温計算!AG130=FALSE,積算水温計算!AG130="餌付け"),"",IF(ISNUMBER(AG35)=TRUE,AG35*$L130*$W130,""))))</f>
        <v/>
      </c>
      <c r="AH130" s="182" t="str">
        <f>IF($U130="",IF(AND(積算水温計算!AH130=FALSE,積算水温計算!AH130="餌付け"),"",IF(ISNUMBER(AH35)=TRUE,AH35*$L130,"")),IF(AH$6&lt;$BC130,IF(AND(積算水温計算!AH130=FALSE,積算水温計算!AH130="餌付け"),"",IF(ISNUMBER(AH35)=TRUE,AH35*$L130,"")),IF(AND(積算水温計算!AH130=FALSE,積算水温計算!AH130="餌付け"),"",IF(ISNUMBER(AH35)=TRUE,AH35*$L130*$W130,""))))</f>
        <v/>
      </c>
      <c r="AI130" s="182" t="str">
        <f>IF($U130="",IF(AND(積算水温計算!AI130=FALSE,積算水温計算!AI130="餌付け"),"",IF(ISNUMBER(AI35)=TRUE,AI35*$L130,"")),IF(AI$6&lt;$BC130,IF(AND(積算水温計算!AI130=FALSE,積算水温計算!AI130="餌付け"),"",IF(ISNUMBER(AI35)=TRUE,AI35*$L130,"")),IF(AND(積算水温計算!AI130=FALSE,積算水温計算!AI130="餌付け"),"",IF(ISNUMBER(AI35)=TRUE,AI35*$L130*$W130,""))))</f>
        <v/>
      </c>
      <c r="AJ130" s="182" t="str">
        <f>IF($U130="",IF(AND(積算水温計算!AJ130=FALSE,積算水温計算!AJ130="餌付け"),"",IF(ISNUMBER(AJ35)=TRUE,AJ35*$L130,"")),IF(AJ$6&lt;$BC130,IF(AND(積算水温計算!AJ130=FALSE,積算水温計算!AJ130="餌付け"),"",IF(ISNUMBER(AJ35)=TRUE,AJ35*$L130,"")),IF(AND(積算水温計算!AJ130=FALSE,積算水温計算!AJ130="餌付け"),"",IF(ISNUMBER(AJ35)=TRUE,AJ35*$L130*$W130,""))))</f>
        <v/>
      </c>
      <c r="AK130" s="182" t="str">
        <f>IF($U130="",IF(AND(積算水温計算!AK130=FALSE,積算水温計算!AK130="餌付け"),"",IF(ISNUMBER(AK35)=TRUE,AK35*$L130,"")),IF(AK$6&lt;$BC130,IF(AND(積算水温計算!AK130=FALSE,積算水温計算!AK130="餌付け"),"",IF(ISNUMBER(AK35)=TRUE,AK35*$L130,"")),IF(AND(積算水温計算!AK130=FALSE,積算水温計算!AK130="餌付け"),"",IF(ISNUMBER(AK35)=TRUE,AK35*$L130*$W130,""))))</f>
        <v/>
      </c>
      <c r="AL130" s="182" t="str">
        <f>IF($U130="",IF(AND(積算水温計算!AL130=FALSE,積算水温計算!AL130="餌付け"),"",IF(ISNUMBER(AL35)=TRUE,AL35*$L130,"")),IF(AL$6&lt;$BC130,IF(AND(積算水温計算!AL130=FALSE,積算水温計算!AL130="餌付け"),"",IF(ISNUMBER(AL35)=TRUE,AL35*$L130,"")),IF(AND(積算水温計算!AL130=FALSE,積算水温計算!AL130="餌付け"),"",IF(ISNUMBER(AL35)=TRUE,AL35*$L130*$W130,""))))</f>
        <v/>
      </c>
      <c r="AM130" s="182" t="str">
        <f>IF($U130="",IF(AND(積算水温計算!AM130=FALSE,積算水温計算!AM130="餌付け"),"",IF(ISNUMBER(AM35)=TRUE,AM35*$L130,"")),IF(AM$6&lt;$BC130,IF(AND(積算水温計算!AM130=FALSE,積算水温計算!AM130="餌付け"),"",IF(ISNUMBER(AM35)=TRUE,AM35*$L130,"")),IF(AND(積算水温計算!AM130=FALSE,積算水温計算!AM130="餌付け"),"",IF(ISNUMBER(AM35)=TRUE,AM35*$L130*$W130,""))))</f>
        <v/>
      </c>
      <c r="AN130" s="182" t="str">
        <f>IF($U130="",IF(AND(積算水温計算!AN130=FALSE,積算水温計算!AN130="餌付け"),"",IF(ISNUMBER(AN35)=TRUE,AN35*$L130,"")),IF(AN$6&lt;$BC130,IF(AND(積算水温計算!AN130=FALSE,積算水温計算!AN130="餌付け"),"",IF(ISNUMBER(AN35)=TRUE,AN35*$L130,"")),IF(AND(積算水温計算!AN130=FALSE,積算水温計算!AN130="餌付け"),"",IF(ISNUMBER(AN35)=TRUE,AN35*$L130*$W130,""))))</f>
        <v/>
      </c>
      <c r="AO130" s="182" t="str">
        <f>IF($U130="",IF(AND(積算水温計算!AO130=FALSE,積算水温計算!AO130="餌付け"),"",IF(ISNUMBER(AO35)=TRUE,AO35*$L130,"")),IF(AO$6&lt;$BC130,IF(AND(積算水温計算!AO130=FALSE,積算水温計算!AO130="餌付け"),"",IF(ISNUMBER(AO35)=TRUE,AO35*$L130,"")),IF(AND(積算水温計算!AO130=FALSE,積算水温計算!AO130="餌付け"),"",IF(ISNUMBER(AO35)=TRUE,AO35*$L130*$W130,""))))</f>
        <v/>
      </c>
      <c r="AP130" s="182" t="str">
        <f>IF($U130="",IF(AND(積算水温計算!AP130=FALSE,積算水温計算!AP130="餌付け"),"",IF(ISNUMBER(AP35)=TRUE,AP35*$L130,"")),IF(AP$6&lt;$BC130,IF(AND(積算水温計算!AP130=FALSE,積算水温計算!AP130="餌付け"),"",IF(ISNUMBER(AP35)=TRUE,AP35*$L130,"")),IF(AND(積算水温計算!AP130=FALSE,積算水温計算!AP130="餌付け"),"",IF(ISNUMBER(AP35)=TRUE,AP35*$L130*$W130,""))))</f>
        <v/>
      </c>
      <c r="AQ130" s="183" t="str">
        <f>IF($U130="",IF(AND(積算水温計算!AQ130=FALSE,積算水温計算!AQ130="餌付け"),"",IF(ISNUMBER(AQ35)=TRUE,AQ35*$L130,"")),IF(AQ$6&lt;$BC130,IF(AND(積算水温計算!AQ130=FALSE,積算水温計算!AQ130="餌付け"),"",IF(ISNUMBER(AQ35)=TRUE,AQ35*$L130,"")),IF(AND(積算水温計算!AQ130=FALSE,積算水温計算!AQ130="餌付け"),"",IF(ISNUMBER(AQ35)=TRUE,AQ35*$L130*$W130,""))))</f>
        <v/>
      </c>
      <c r="AR130" s="184" t="str">
        <f>IF($U130="",IF(AND(積算水温計算!AR130=FALSE,積算水温計算!AR130="餌付け"),"",IF(ISNUMBER(AR35)=TRUE,AR35*$L130,"")),IF(AR$6&lt;$BC130,IF(AND(積算水温計算!AR130=FALSE,積算水温計算!AR130="餌付け"),"",IF(ISNUMBER(AR35)=TRUE,AR35*$L130,"")),IF(AND(積算水温計算!AR130=FALSE,積算水温計算!AR130="餌付け"),"",IF(ISNUMBER(AR35)=TRUE,AR35*$L130*$W130,""))))</f>
        <v/>
      </c>
      <c r="AS130" s="182" t="str">
        <f>IF($U130="",IF(AND(積算水温計算!AS130=FALSE,積算水温計算!AS130="餌付け"),"",IF(ISNUMBER(AS35)=TRUE,AS35*$L130,"")),IF(AS$6&lt;$BC130,IF(AND(積算水温計算!AS130=FALSE,積算水温計算!AS130="餌付け"),"",IF(ISNUMBER(AS35)=TRUE,AS35*$L130,"")),IF(AND(積算水温計算!AS130=FALSE,積算水温計算!AS130="餌付け"),"",IF(ISNUMBER(AS35)=TRUE,AS35*$L130*$W130,""))))</f>
        <v/>
      </c>
      <c r="AT130" s="182" t="str">
        <f>IF($U130="",IF(AND(積算水温計算!AT130=FALSE,積算水温計算!AT130="餌付け"),"",IF(ISNUMBER(AT35)=TRUE,AT35*$L130,"")),IF(AT$6&lt;$BC130,IF(AND(積算水温計算!AT130=FALSE,積算水温計算!AT130="餌付け"),"",IF(ISNUMBER(AT35)=TRUE,AT35*$L130,"")),IF(AND(積算水温計算!AT130=FALSE,積算水温計算!AT130="餌付け"),"",IF(ISNUMBER(AT35)=TRUE,AT35*$L130*$W130,""))))</f>
        <v/>
      </c>
      <c r="AU130" s="182" t="str">
        <f>IF($U130="",IF(AND(積算水温計算!AU130=FALSE,積算水温計算!AU130="餌付け"),"",IF(ISNUMBER(AU35)=TRUE,AU35*$L130,"")),IF(AU$6&lt;$BC130,IF(AND(積算水温計算!AU130=FALSE,積算水温計算!AU130="餌付け"),"",IF(ISNUMBER(AU35)=TRUE,AU35*$L130,"")),IF(AND(積算水温計算!AU130=FALSE,積算水温計算!AU130="餌付け"),"",IF(ISNUMBER(AU35)=TRUE,AU35*$L130*$W130,""))))</f>
        <v/>
      </c>
      <c r="AV130" s="182" t="str">
        <f>IF($U130="",IF(AND(積算水温計算!AV130=FALSE,積算水温計算!AV130="餌付け"),"",IF(ISNUMBER(AV35)=TRUE,AV35*$L130,"")),IF(AV$6&lt;$BC130,IF(AND(積算水温計算!AV130=FALSE,積算水温計算!AV130="餌付け"),"",IF(ISNUMBER(AV35)=TRUE,AV35*$L130,"")),IF(AND(積算水温計算!AV130=FALSE,積算水温計算!AV130="餌付け"),"",IF(ISNUMBER(AV35)=TRUE,AV35*$L130*$W130,""))))</f>
        <v/>
      </c>
      <c r="AW130" s="185" t="str">
        <f>IF($U130="",IF(AND(積算水温計算!AW130=FALSE,積算水温計算!AW130="餌付け"),"",IF(ISNUMBER(AW35)=TRUE,AW35*$L130,"")),IF(AW$6&lt;$BC130,IF(AND(積算水温計算!AW130=FALSE,積算水温計算!AW130="餌付け"),"",IF(ISNUMBER(AW35)=TRUE,AW35*$L130,"")),IF(AND(積算水温計算!AW130=FALSE,積算水温計算!AW130="餌付け"),"",IF(ISNUMBER(AW35)=TRUE,AW35*$L130*$W130,""))))</f>
        <v/>
      </c>
      <c r="AX130" s="186" t="str">
        <f>IF($U130="",IF(AND(積算水温計算!AX130=FALSE,積算水温計算!AX130="餌付け"),"",IF(ISNUMBER(AX35)=TRUE,AX35*$L130,"")),IF(AX$6&lt;$BC130,IF(AND(積算水温計算!AX130=FALSE,積算水温計算!AX130="餌付け"),"",IF(ISNUMBER(AX35)=TRUE,AX35*$L130,"")),IF(AND(積算水温計算!AX130=FALSE,積算水温計算!AX130="餌付け"),"",IF(ISNUMBER(AX35)=TRUE,AX35*$L130*$W130,""))))</f>
        <v/>
      </c>
      <c r="AY130" s="182" t="str">
        <f>IF($U130="",IF(AND(積算水温計算!AY130=FALSE,積算水温計算!AY130="餌付け"),"",IF(ISNUMBER(AY35)=TRUE,AY35*$L130,"")),IF(AY$6&lt;$BC130,IF(AND(積算水温計算!AY130=FALSE,積算水温計算!AY130="餌付け"),"",IF(ISNUMBER(AY35)=TRUE,AY35*$L130,"")),IF(AND(積算水温計算!AY130=FALSE,積算水温計算!AY130="餌付け"),"",IF(ISNUMBER(AY35)=TRUE,AY35*$L130*$W130,""))))</f>
        <v/>
      </c>
      <c r="AZ130" s="170" t="str">
        <f t="shared" si="12"/>
        <v/>
      </c>
      <c r="BA130" s="170" t="str">
        <f t="shared" si="13"/>
        <v/>
      </c>
      <c r="BB130" s="170" t="str">
        <f t="shared" si="14"/>
        <v/>
      </c>
      <c r="BC130" s="170" t="str">
        <f t="shared" si="15"/>
        <v/>
      </c>
      <c r="BE130" s="169"/>
      <c r="BF130" s="169"/>
    </row>
    <row r="131" spans="1:58" x14ac:dyDescent="0.4">
      <c r="A131" s="171" t="str">
        <f>IF(●入力フォーム!A36="","",●入力フォーム!A36)</f>
        <v/>
      </c>
      <c r="B131" s="197" t="str">
        <f>IF(●入力フォーム!B36="","",●入力フォーム!B36)</f>
        <v/>
      </c>
      <c r="C131" s="198" t="str">
        <f>IF(●入力フォーム!C36="","",●入力フォーム!C36)</f>
        <v/>
      </c>
      <c r="D131" s="198" t="str">
        <f>IF(●入力フォーム!D36="","",●入力フォーム!D36)</f>
        <v/>
      </c>
      <c r="E131" s="199" t="str">
        <f>IF(●入力フォーム!E36="","",●入力フォーム!E36)</f>
        <v/>
      </c>
      <c r="F131" s="198" t="str">
        <f>IF(●入力フォーム!F36="","",●入力フォーム!F36)</f>
        <v/>
      </c>
      <c r="G131" s="200" t="str">
        <f>IF(●入力フォーム!G36="","",●入力フォーム!G36)</f>
        <v/>
      </c>
      <c r="H131" s="200" t="str">
        <f>IF(●入力フォーム!H36="","",●入力フォーム!H36)</f>
        <v/>
      </c>
      <c r="I131" s="200" t="str">
        <f>IF(●入力フォーム!I36="","",●入力フォーム!I36)</f>
        <v/>
      </c>
      <c r="J131" s="171" t="str">
        <f>IF(●入力フォーム!J36="","",●入力フォーム!J36)</f>
        <v/>
      </c>
      <c r="K131" s="171" t="str">
        <f>IF(●入力フォーム!K36="","",●入力フォーム!K36)</f>
        <v/>
      </c>
      <c r="L131" s="170" t="str">
        <f>IF(●入力フォーム!L36="","",●入力フォーム!L36)</f>
        <v/>
      </c>
      <c r="M131" s="170">
        <f>IF(●入力フォーム!M36="","",●入力フォーム!M36)</f>
        <v>960</v>
      </c>
      <c r="N131" s="201">
        <f>IF(●入力フォーム!N36="","",●入力フォーム!N36)</f>
        <v>0.4</v>
      </c>
      <c r="O131" s="201">
        <f>IF(●入力フォーム!O36="","",●入力フォーム!O36)</f>
        <v>1.3</v>
      </c>
      <c r="P131" s="201">
        <f>IF(●入力フォーム!P36="","",●入力フォーム!P36)</f>
        <v>1</v>
      </c>
      <c r="Q131" s="202" t="str">
        <f>IF(●入力フォーム!Q36="","",●入力フォーム!Q36)</f>
        <v/>
      </c>
      <c r="R131" s="170" t="str">
        <f>IF(●入力フォーム!R36="","",●入力フォーム!R36)</f>
        <v/>
      </c>
      <c r="S131" s="171" t="str">
        <f>IF(●入力フォーム!S36="","",●入力フォーム!S36)</f>
        <v/>
      </c>
      <c r="T131" s="170" t="str">
        <f>IF(●入力フォーム!T36="","",●入力フォーム!T36)</f>
        <v/>
      </c>
      <c r="U131" s="171" t="str">
        <f>IF(●入力フォーム!U36="","",●入力フォーム!U36)</f>
        <v/>
      </c>
      <c r="V131" s="201" t="str">
        <f t="shared" si="11"/>
        <v/>
      </c>
      <c r="W131" s="170" t="str">
        <f>IF(●入力フォーム!W36="","",●入力フォーム!W36)</f>
        <v/>
      </c>
      <c r="X131" s="182"/>
      <c r="Y131" s="182" t="str">
        <f>IF($U131="",IF(AND(積算水温計算!Y131=FALSE,積算水温計算!Y131="餌付け"),"",IF(ISNUMBER(Y36)=TRUE,Y36*$L131,"")),IF(Y$6&lt;$BC131,IF(AND(積算水温計算!Y131=FALSE,積算水温計算!Y131="餌付け"),"",IF(ISNUMBER(Y36)=TRUE,Y36*$L131,"")),IF(AND(積算水温計算!Y131=FALSE,積算水温計算!Y131="餌付け"),"",IF(ISNUMBER(Y36)=TRUE,Y36*$L131*$W131,""))))</f>
        <v/>
      </c>
      <c r="Z131" s="182" t="str">
        <f>IF($U131="",IF(AND(積算水温計算!Z131=FALSE,積算水温計算!Z131="餌付け"),"",IF(ISNUMBER(Z36)=TRUE,Z36*$L131,"")),IF(Z$6&lt;$BC131,IF(AND(積算水温計算!Z131=FALSE,積算水温計算!Z131="餌付け"),"",IF(ISNUMBER(Z36)=TRUE,Z36*$L131,"")),IF(AND(積算水温計算!Z131=FALSE,積算水温計算!Z131="餌付け"),"",IF(ISNUMBER(Z36)=TRUE,Z36*$L131*$W131,""))))</f>
        <v/>
      </c>
      <c r="AA131" s="182" t="str">
        <f>IF($U131="",IF(AND(積算水温計算!AA131=FALSE,積算水温計算!AA131="餌付け"),"",IF(ISNUMBER(AA36)=TRUE,AA36*$L131,"")),IF(AA$6&lt;$BC131,IF(AND(積算水温計算!AA131=FALSE,積算水温計算!AA131="餌付け"),"",IF(ISNUMBER(AA36)=TRUE,AA36*$L131,"")),IF(AND(積算水温計算!AA131=FALSE,積算水温計算!AA131="餌付け"),"",IF(ISNUMBER(AA36)=TRUE,AA36*$L131*$W131,""))))</f>
        <v/>
      </c>
      <c r="AB131" s="182" t="str">
        <f>IF($U131="",IF(AND(積算水温計算!AB131=FALSE,積算水温計算!AB131="餌付け"),"",IF(ISNUMBER(AB36)=TRUE,AB36*$L131,"")),IF(AB$6&lt;$BC131,IF(AND(積算水温計算!AB131=FALSE,積算水温計算!AB131="餌付け"),"",IF(ISNUMBER(AB36)=TRUE,AB36*$L131,"")),IF(AND(積算水温計算!AB131=FALSE,積算水温計算!AB131="餌付け"),"",IF(ISNUMBER(AB36)=TRUE,AB36*$L131*$W131,""))))</f>
        <v/>
      </c>
      <c r="AC131" s="182" t="str">
        <f>IF($U131="",IF(AND(積算水温計算!AC131=FALSE,積算水温計算!AC131="餌付け"),"",IF(ISNUMBER(AC36)=TRUE,AC36*$L131,"")),IF(AC$6&lt;$BC131,IF(AND(積算水温計算!AC131=FALSE,積算水温計算!AC131="餌付け"),"",IF(ISNUMBER(AC36)=TRUE,AC36*$L131,"")),IF(AND(積算水温計算!AC131=FALSE,積算水温計算!AC131="餌付け"),"",IF(ISNUMBER(AC36)=TRUE,AC36*$L131*$W131,""))))</f>
        <v/>
      </c>
      <c r="AD131" s="182" t="str">
        <f>IF($U131="",IF(AND(積算水温計算!AD131=FALSE,積算水温計算!AD131="餌付け"),"",IF(ISNUMBER(AD36)=TRUE,AD36*$L131,"")),IF(AD$6&lt;$BC131,IF(AND(積算水温計算!AD131=FALSE,積算水温計算!AD131="餌付け"),"",IF(ISNUMBER(AD36)=TRUE,AD36*$L131,"")),IF(AND(積算水温計算!AD131=FALSE,積算水温計算!AD131="餌付け"),"",IF(ISNUMBER(AD36)=TRUE,AD36*$L131*$W131,""))))</f>
        <v/>
      </c>
      <c r="AE131" s="182" t="str">
        <f>IF($U131="",IF(AND(積算水温計算!AE131=FALSE,積算水温計算!AE131="餌付け"),"",IF(ISNUMBER(AE36)=TRUE,AE36*$L131,"")),IF(AE$6&lt;$BC131,IF(AND(積算水温計算!AE131=FALSE,積算水温計算!AE131="餌付け"),"",IF(ISNUMBER(AE36)=TRUE,AE36*$L131,"")),IF(AND(積算水温計算!AE131=FALSE,積算水温計算!AE131="餌付け"),"",IF(ISNUMBER(AE36)=TRUE,AE36*$L131*$W131,""))))</f>
        <v/>
      </c>
      <c r="AF131" s="182" t="str">
        <f>IF($U131="",IF(AND(積算水温計算!AF131=FALSE,積算水温計算!AF131="餌付け"),"",IF(ISNUMBER(AF36)=TRUE,AF36*$L131,"")),IF(AF$6&lt;$BC131,IF(AND(積算水温計算!AF131=FALSE,積算水温計算!AF131="餌付け"),"",IF(ISNUMBER(AF36)=TRUE,AF36*$L131,"")),IF(AND(積算水温計算!AF131=FALSE,積算水温計算!AF131="餌付け"),"",IF(ISNUMBER(AF36)=TRUE,AF36*$L131*$W131,""))))</f>
        <v/>
      </c>
      <c r="AG131" s="182" t="str">
        <f>IF($U131="",IF(AND(積算水温計算!AG131=FALSE,積算水温計算!AG131="餌付け"),"",IF(ISNUMBER(AG36)=TRUE,AG36*$L131,"")),IF(AG$6&lt;$BC131,IF(AND(積算水温計算!AG131=FALSE,積算水温計算!AG131="餌付け"),"",IF(ISNUMBER(AG36)=TRUE,AG36*$L131,"")),IF(AND(積算水温計算!AG131=FALSE,積算水温計算!AG131="餌付け"),"",IF(ISNUMBER(AG36)=TRUE,AG36*$L131*$W131,""))))</f>
        <v/>
      </c>
      <c r="AH131" s="182" t="str">
        <f>IF($U131="",IF(AND(積算水温計算!AH131=FALSE,積算水温計算!AH131="餌付け"),"",IF(ISNUMBER(AH36)=TRUE,AH36*$L131,"")),IF(AH$6&lt;$BC131,IF(AND(積算水温計算!AH131=FALSE,積算水温計算!AH131="餌付け"),"",IF(ISNUMBER(AH36)=TRUE,AH36*$L131,"")),IF(AND(積算水温計算!AH131=FALSE,積算水温計算!AH131="餌付け"),"",IF(ISNUMBER(AH36)=TRUE,AH36*$L131*$W131,""))))</f>
        <v/>
      </c>
      <c r="AI131" s="182" t="str">
        <f>IF($U131="",IF(AND(積算水温計算!AI131=FALSE,積算水温計算!AI131="餌付け"),"",IF(ISNUMBER(AI36)=TRUE,AI36*$L131,"")),IF(AI$6&lt;$BC131,IF(AND(積算水温計算!AI131=FALSE,積算水温計算!AI131="餌付け"),"",IF(ISNUMBER(AI36)=TRUE,AI36*$L131,"")),IF(AND(積算水温計算!AI131=FALSE,積算水温計算!AI131="餌付け"),"",IF(ISNUMBER(AI36)=TRUE,AI36*$L131*$W131,""))))</f>
        <v/>
      </c>
      <c r="AJ131" s="182" t="str">
        <f>IF($U131="",IF(AND(積算水温計算!AJ131=FALSE,積算水温計算!AJ131="餌付け"),"",IF(ISNUMBER(AJ36)=TRUE,AJ36*$L131,"")),IF(AJ$6&lt;$BC131,IF(AND(積算水温計算!AJ131=FALSE,積算水温計算!AJ131="餌付け"),"",IF(ISNUMBER(AJ36)=TRUE,AJ36*$L131,"")),IF(AND(積算水温計算!AJ131=FALSE,積算水温計算!AJ131="餌付け"),"",IF(ISNUMBER(AJ36)=TRUE,AJ36*$L131*$W131,""))))</f>
        <v/>
      </c>
      <c r="AK131" s="182" t="str">
        <f>IF($U131="",IF(AND(積算水温計算!AK131=FALSE,積算水温計算!AK131="餌付け"),"",IF(ISNUMBER(AK36)=TRUE,AK36*$L131,"")),IF(AK$6&lt;$BC131,IF(AND(積算水温計算!AK131=FALSE,積算水温計算!AK131="餌付け"),"",IF(ISNUMBER(AK36)=TRUE,AK36*$L131,"")),IF(AND(積算水温計算!AK131=FALSE,積算水温計算!AK131="餌付け"),"",IF(ISNUMBER(AK36)=TRUE,AK36*$L131*$W131,""))))</f>
        <v/>
      </c>
      <c r="AL131" s="182" t="str">
        <f>IF($U131="",IF(AND(積算水温計算!AL131=FALSE,積算水温計算!AL131="餌付け"),"",IF(ISNUMBER(AL36)=TRUE,AL36*$L131,"")),IF(AL$6&lt;$BC131,IF(AND(積算水温計算!AL131=FALSE,積算水温計算!AL131="餌付け"),"",IF(ISNUMBER(AL36)=TRUE,AL36*$L131,"")),IF(AND(積算水温計算!AL131=FALSE,積算水温計算!AL131="餌付け"),"",IF(ISNUMBER(AL36)=TRUE,AL36*$L131*$W131,""))))</f>
        <v/>
      </c>
      <c r="AM131" s="182" t="str">
        <f>IF($U131="",IF(AND(積算水温計算!AM131=FALSE,積算水温計算!AM131="餌付け"),"",IF(ISNUMBER(AM36)=TRUE,AM36*$L131,"")),IF(AM$6&lt;$BC131,IF(AND(積算水温計算!AM131=FALSE,積算水温計算!AM131="餌付け"),"",IF(ISNUMBER(AM36)=TRUE,AM36*$L131,"")),IF(AND(積算水温計算!AM131=FALSE,積算水温計算!AM131="餌付け"),"",IF(ISNUMBER(AM36)=TRUE,AM36*$L131*$W131,""))))</f>
        <v/>
      </c>
      <c r="AN131" s="182" t="str">
        <f>IF($U131="",IF(AND(積算水温計算!AN131=FALSE,積算水温計算!AN131="餌付け"),"",IF(ISNUMBER(AN36)=TRUE,AN36*$L131,"")),IF(AN$6&lt;$BC131,IF(AND(積算水温計算!AN131=FALSE,積算水温計算!AN131="餌付け"),"",IF(ISNUMBER(AN36)=TRUE,AN36*$L131,"")),IF(AND(積算水温計算!AN131=FALSE,積算水温計算!AN131="餌付け"),"",IF(ISNUMBER(AN36)=TRUE,AN36*$L131*$W131,""))))</f>
        <v/>
      </c>
      <c r="AO131" s="182" t="str">
        <f>IF($U131="",IF(AND(積算水温計算!AO131=FALSE,積算水温計算!AO131="餌付け"),"",IF(ISNUMBER(AO36)=TRUE,AO36*$L131,"")),IF(AO$6&lt;$BC131,IF(AND(積算水温計算!AO131=FALSE,積算水温計算!AO131="餌付け"),"",IF(ISNUMBER(AO36)=TRUE,AO36*$L131,"")),IF(AND(積算水温計算!AO131=FALSE,積算水温計算!AO131="餌付け"),"",IF(ISNUMBER(AO36)=TRUE,AO36*$L131*$W131,""))))</f>
        <v/>
      </c>
      <c r="AP131" s="182" t="str">
        <f>IF($U131="",IF(AND(積算水温計算!AP131=FALSE,積算水温計算!AP131="餌付け"),"",IF(ISNUMBER(AP36)=TRUE,AP36*$L131,"")),IF(AP$6&lt;$BC131,IF(AND(積算水温計算!AP131=FALSE,積算水温計算!AP131="餌付け"),"",IF(ISNUMBER(AP36)=TRUE,AP36*$L131,"")),IF(AND(積算水温計算!AP131=FALSE,積算水温計算!AP131="餌付け"),"",IF(ISNUMBER(AP36)=TRUE,AP36*$L131*$W131,""))))</f>
        <v/>
      </c>
      <c r="AQ131" s="183" t="str">
        <f>IF($U131="",IF(AND(積算水温計算!AQ131=FALSE,積算水温計算!AQ131="餌付け"),"",IF(ISNUMBER(AQ36)=TRUE,AQ36*$L131,"")),IF(AQ$6&lt;$BC131,IF(AND(積算水温計算!AQ131=FALSE,積算水温計算!AQ131="餌付け"),"",IF(ISNUMBER(AQ36)=TRUE,AQ36*$L131,"")),IF(AND(積算水温計算!AQ131=FALSE,積算水温計算!AQ131="餌付け"),"",IF(ISNUMBER(AQ36)=TRUE,AQ36*$L131*$W131,""))))</f>
        <v/>
      </c>
      <c r="AR131" s="184" t="str">
        <f>IF($U131="",IF(AND(積算水温計算!AR131=FALSE,積算水温計算!AR131="餌付け"),"",IF(ISNUMBER(AR36)=TRUE,AR36*$L131,"")),IF(AR$6&lt;$BC131,IF(AND(積算水温計算!AR131=FALSE,積算水温計算!AR131="餌付け"),"",IF(ISNUMBER(AR36)=TRUE,AR36*$L131,"")),IF(AND(積算水温計算!AR131=FALSE,積算水温計算!AR131="餌付け"),"",IF(ISNUMBER(AR36)=TRUE,AR36*$L131*$W131,""))))</f>
        <v/>
      </c>
      <c r="AS131" s="182" t="str">
        <f>IF($U131="",IF(AND(積算水温計算!AS131=FALSE,積算水温計算!AS131="餌付け"),"",IF(ISNUMBER(AS36)=TRUE,AS36*$L131,"")),IF(AS$6&lt;$BC131,IF(AND(積算水温計算!AS131=FALSE,積算水温計算!AS131="餌付け"),"",IF(ISNUMBER(AS36)=TRUE,AS36*$L131,"")),IF(AND(積算水温計算!AS131=FALSE,積算水温計算!AS131="餌付け"),"",IF(ISNUMBER(AS36)=TRUE,AS36*$L131*$W131,""))))</f>
        <v/>
      </c>
      <c r="AT131" s="182" t="str">
        <f>IF($U131="",IF(AND(積算水温計算!AT131=FALSE,積算水温計算!AT131="餌付け"),"",IF(ISNUMBER(AT36)=TRUE,AT36*$L131,"")),IF(AT$6&lt;$BC131,IF(AND(積算水温計算!AT131=FALSE,積算水温計算!AT131="餌付け"),"",IF(ISNUMBER(AT36)=TRUE,AT36*$L131,"")),IF(AND(積算水温計算!AT131=FALSE,積算水温計算!AT131="餌付け"),"",IF(ISNUMBER(AT36)=TRUE,AT36*$L131*$W131,""))))</f>
        <v/>
      </c>
      <c r="AU131" s="182" t="str">
        <f>IF($U131="",IF(AND(積算水温計算!AU131=FALSE,積算水温計算!AU131="餌付け"),"",IF(ISNUMBER(AU36)=TRUE,AU36*$L131,"")),IF(AU$6&lt;$BC131,IF(AND(積算水温計算!AU131=FALSE,積算水温計算!AU131="餌付け"),"",IF(ISNUMBER(AU36)=TRUE,AU36*$L131,"")),IF(AND(積算水温計算!AU131=FALSE,積算水温計算!AU131="餌付け"),"",IF(ISNUMBER(AU36)=TRUE,AU36*$L131*$W131,""))))</f>
        <v/>
      </c>
      <c r="AV131" s="182" t="str">
        <f>IF($U131="",IF(AND(積算水温計算!AV131=FALSE,積算水温計算!AV131="餌付け"),"",IF(ISNUMBER(AV36)=TRUE,AV36*$L131,"")),IF(AV$6&lt;$BC131,IF(AND(積算水温計算!AV131=FALSE,積算水温計算!AV131="餌付け"),"",IF(ISNUMBER(AV36)=TRUE,AV36*$L131,"")),IF(AND(積算水温計算!AV131=FALSE,積算水温計算!AV131="餌付け"),"",IF(ISNUMBER(AV36)=TRUE,AV36*$L131*$W131,""))))</f>
        <v/>
      </c>
      <c r="AW131" s="185" t="str">
        <f>IF($U131="",IF(AND(積算水温計算!AW131=FALSE,積算水温計算!AW131="餌付け"),"",IF(ISNUMBER(AW36)=TRUE,AW36*$L131,"")),IF(AW$6&lt;$BC131,IF(AND(積算水温計算!AW131=FALSE,積算水温計算!AW131="餌付け"),"",IF(ISNUMBER(AW36)=TRUE,AW36*$L131,"")),IF(AND(積算水温計算!AW131=FALSE,積算水温計算!AW131="餌付け"),"",IF(ISNUMBER(AW36)=TRUE,AW36*$L131*$W131,""))))</f>
        <v/>
      </c>
      <c r="AX131" s="186" t="str">
        <f>IF($U131="",IF(AND(積算水温計算!AX131=FALSE,積算水温計算!AX131="餌付け"),"",IF(ISNUMBER(AX36)=TRUE,AX36*$L131,"")),IF(AX$6&lt;$BC131,IF(AND(積算水温計算!AX131=FALSE,積算水温計算!AX131="餌付け"),"",IF(ISNUMBER(AX36)=TRUE,AX36*$L131,"")),IF(AND(積算水温計算!AX131=FALSE,積算水温計算!AX131="餌付け"),"",IF(ISNUMBER(AX36)=TRUE,AX36*$L131*$W131,""))))</f>
        <v/>
      </c>
      <c r="AY131" s="182" t="str">
        <f>IF($U131="",IF(AND(積算水温計算!AY131=FALSE,積算水温計算!AY131="餌付け"),"",IF(ISNUMBER(AY36)=TRUE,AY36*$L131,"")),IF(AY$6&lt;$BC131,IF(AND(積算水温計算!AY131=FALSE,積算水温計算!AY131="餌付け"),"",IF(ISNUMBER(AY36)=TRUE,AY36*$L131,"")),IF(AND(積算水温計算!AY131=FALSE,積算水温計算!AY131="餌付け"),"",IF(ISNUMBER(AY36)=TRUE,AY36*$L131*$W131,""))))</f>
        <v/>
      </c>
      <c r="AZ131" s="170" t="str">
        <f t="shared" si="12"/>
        <v/>
      </c>
      <c r="BA131" s="170" t="str">
        <f t="shared" si="13"/>
        <v/>
      </c>
      <c r="BB131" s="170" t="str">
        <f t="shared" si="14"/>
        <v/>
      </c>
      <c r="BC131" s="170" t="str">
        <f t="shared" si="15"/>
        <v/>
      </c>
      <c r="BE131" s="169"/>
      <c r="BF131" s="169"/>
    </row>
    <row r="132" spans="1:58" x14ac:dyDescent="0.4">
      <c r="A132" s="171" t="str">
        <f>IF(●入力フォーム!A37="","",●入力フォーム!A37)</f>
        <v/>
      </c>
      <c r="B132" s="197" t="str">
        <f>IF(●入力フォーム!B37="","",●入力フォーム!B37)</f>
        <v/>
      </c>
      <c r="C132" s="198" t="str">
        <f>IF(●入力フォーム!C37="","",●入力フォーム!C37)</f>
        <v/>
      </c>
      <c r="D132" s="198" t="str">
        <f>IF(●入力フォーム!D37="","",●入力フォーム!D37)</f>
        <v/>
      </c>
      <c r="E132" s="199" t="str">
        <f>IF(●入力フォーム!E37="","",●入力フォーム!E37)</f>
        <v/>
      </c>
      <c r="F132" s="198" t="str">
        <f>IF(●入力フォーム!F37="","",●入力フォーム!F37)</f>
        <v/>
      </c>
      <c r="G132" s="200" t="str">
        <f>IF(●入力フォーム!G37="","",●入力フォーム!G37)</f>
        <v/>
      </c>
      <c r="H132" s="200" t="str">
        <f>IF(●入力フォーム!H37="","",●入力フォーム!H37)</f>
        <v/>
      </c>
      <c r="I132" s="200" t="str">
        <f>IF(●入力フォーム!I37="","",●入力フォーム!I37)</f>
        <v/>
      </c>
      <c r="J132" s="171" t="str">
        <f>IF(●入力フォーム!J37="","",●入力フォーム!J37)</f>
        <v/>
      </c>
      <c r="K132" s="171" t="str">
        <f>IF(●入力フォーム!K37="","",●入力フォーム!K37)</f>
        <v/>
      </c>
      <c r="L132" s="170" t="str">
        <f>IF(●入力フォーム!L37="","",●入力フォーム!L37)</f>
        <v/>
      </c>
      <c r="M132" s="170">
        <f>IF(●入力フォーム!M37="","",●入力フォーム!M37)</f>
        <v>960</v>
      </c>
      <c r="N132" s="201">
        <f>IF(●入力フォーム!N37="","",●入力フォーム!N37)</f>
        <v>0.4</v>
      </c>
      <c r="O132" s="201">
        <f>IF(●入力フォーム!O37="","",●入力フォーム!O37)</f>
        <v>1.3</v>
      </c>
      <c r="P132" s="201">
        <f>IF(●入力フォーム!P37="","",●入力フォーム!P37)</f>
        <v>1</v>
      </c>
      <c r="Q132" s="202" t="str">
        <f>IF(●入力フォーム!Q37="","",●入力フォーム!Q37)</f>
        <v/>
      </c>
      <c r="R132" s="170" t="str">
        <f>IF(●入力フォーム!R37="","",●入力フォーム!R37)</f>
        <v/>
      </c>
      <c r="S132" s="171" t="str">
        <f>IF(●入力フォーム!S37="","",●入力フォーム!S37)</f>
        <v/>
      </c>
      <c r="T132" s="170" t="str">
        <f>IF(●入力フォーム!T37="","",●入力フォーム!T37)</f>
        <v/>
      </c>
      <c r="U132" s="171" t="str">
        <f>IF(●入力フォーム!U37="","",●入力フォーム!U37)</f>
        <v/>
      </c>
      <c r="V132" s="201" t="str">
        <f t="shared" si="11"/>
        <v/>
      </c>
      <c r="W132" s="170" t="str">
        <f>IF(●入力フォーム!W37="","",●入力フォーム!W37)</f>
        <v/>
      </c>
      <c r="X132" s="182"/>
      <c r="Y132" s="182" t="str">
        <f>IF($U132="",IF(AND(積算水温計算!Y132=FALSE,積算水温計算!Y132="餌付け"),"",IF(ISNUMBER(Y37)=TRUE,Y37*$L132,"")),IF(Y$6&lt;$BC132,IF(AND(積算水温計算!Y132=FALSE,積算水温計算!Y132="餌付け"),"",IF(ISNUMBER(Y37)=TRUE,Y37*$L132,"")),IF(AND(積算水温計算!Y132=FALSE,積算水温計算!Y132="餌付け"),"",IF(ISNUMBER(Y37)=TRUE,Y37*$L132*$W132,""))))</f>
        <v/>
      </c>
      <c r="Z132" s="182" t="str">
        <f>IF($U132="",IF(AND(積算水温計算!Z132=FALSE,積算水温計算!Z132="餌付け"),"",IF(ISNUMBER(Z37)=TRUE,Z37*$L132,"")),IF(Z$6&lt;$BC132,IF(AND(積算水温計算!Z132=FALSE,積算水温計算!Z132="餌付け"),"",IF(ISNUMBER(Z37)=TRUE,Z37*$L132,"")),IF(AND(積算水温計算!Z132=FALSE,積算水温計算!Z132="餌付け"),"",IF(ISNUMBER(Z37)=TRUE,Z37*$L132*$W132,""))))</f>
        <v/>
      </c>
      <c r="AA132" s="182" t="str">
        <f>IF($U132="",IF(AND(積算水温計算!AA132=FALSE,積算水温計算!AA132="餌付け"),"",IF(ISNUMBER(AA37)=TRUE,AA37*$L132,"")),IF(AA$6&lt;$BC132,IF(AND(積算水温計算!AA132=FALSE,積算水温計算!AA132="餌付け"),"",IF(ISNUMBER(AA37)=TRUE,AA37*$L132,"")),IF(AND(積算水温計算!AA132=FALSE,積算水温計算!AA132="餌付け"),"",IF(ISNUMBER(AA37)=TRUE,AA37*$L132*$W132,""))))</f>
        <v/>
      </c>
      <c r="AB132" s="182" t="str">
        <f>IF($U132="",IF(AND(積算水温計算!AB132=FALSE,積算水温計算!AB132="餌付け"),"",IF(ISNUMBER(AB37)=TRUE,AB37*$L132,"")),IF(AB$6&lt;$BC132,IF(AND(積算水温計算!AB132=FALSE,積算水温計算!AB132="餌付け"),"",IF(ISNUMBER(AB37)=TRUE,AB37*$L132,"")),IF(AND(積算水温計算!AB132=FALSE,積算水温計算!AB132="餌付け"),"",IF(ISNUMBER(AB37)=TRUE,AB37*$L132*$W132,""))))</f>
        <v/>
      </c>
      <c r="AC132" s="182" t="str">
        <f>IF($U132="",IF(AND(積算水温計算!AC132=FALSE,積算水温計算!AC132="餌付け"),"",IF(ISNUMBER(AC37)=TRUE,AC37*$L132,"")),IF(AC$6&lt;$BC132,IF(AND(積算水温計算!AC132=FALSE,積算水温計算!AC132="餌付け"),"",IF(ISNUMBER(AC37)=TRUE,AC37*$L132,"")),IF(AND(積算水温計算!AC132=FALSE,積算水温計算!AC132="餌付け"),"",IF(ISNUMBER(AC37)=TRUE,AC37*$L132*$W132,""))))</f>
        <v/>
      </c>
      <c r="AD132" s="182" t="str">
        <f>IF($U132="",IF(AND(積算水温計算!AD132=FALSE,積算水温計算!AD132="餌付け"),"",IF(ISNUMBER(AD37)=TRUE,AD37*$L132,"")),IF(AD$6&lt;$BC132,IF(AND(積算水温計算!AD132=FALSE,積算水温計算!AD132="餌付け"),"",IF(ISNUMBER(AD37)=TRUE,AD37*$L132,"")),IF(AND(積算水温計算!AD132=FALSE,積算水温計算!AD132="餌付け"),"",IF(ISNUMBER(AD37)=TRUE,AD37*$L132*$W132,""))))</f>
        <v/>
      </c>
      <c r="AE132" s="182" t="str">
        <f>IF($U132="",IF(AND(積算水温計算!AE132=FALSE,積算水温計算!AE132="餌付け"),"",IF(ISNUMBER(AE37)=TRUE,AE37*$L132,"")),IF(AE$6&lt;$BC132,IF(AND(積算水温計算!AE132=FALSE,積算水温計算!AE132="餌付け"),"",IF(ISNUMBER(AE37)=TRUE,AE37*$L132,"")),IF(AND(積算水温計算!AE132=FALSE,積算水温計算!AE132="餌付け"),"",IF(ISNUMBER(AE37)=TRUE,AE37*$L132*$W132,""))))</f>
        <v/>
      </c>
      <c r="AF132" s="182" t="str">
        <f>IF($U132="",IF(AND(積算水温計算!AF132=FALSE,積算水温計算!AF132="餌付け"),"",IF(ISNUMBER(AF37)=TRUE,AF37*$L132,"")),IF(AF$6&lt;$BC132,IF(AND(積算水温計算!AF132=FALSE,積算水温計算!AF132="餌付け"),"",IF(ISNUMBER(AF37)=TRUE,AF37*$L132,"")),IF(AND(積算水温計算!AF132=FALSE,積算水温計算!AF132="餌付け"),"",IF(ISNUMBER(AF37)=TRUE,AF37*$L132*$W132,""))))</f>
        <v/>
      </c>
      <c r="AG132" s="182" t="str">
        <f>IF($U132="",IF(AND(積算水温計算!AG132=FALSE,積算水温計算!AG132="餌付け"),"",IF(ISNUMBER(AG37)=TRUE,AG37*$L132,"")),IF(AG$6&lt;$BC132,IF(AND(積算水温計算!AG132=FALSE,積算水温計算!AG132="餌付け"),"",IF(ISNUMBER(AG37)=TRUE,AG37*$L132,"")),IF(AND(積算水温計算!AG132=FALSE,積算水温計算!AG132="餌付け"),"",IF(ISNUMBER(AG37)=TRUE,AG37*$L132*$W132,""))))</f>
        <v/>
      </c>
      <c r="AH132" s="182" t="str">
        <f>IF($U132="",IF(AND(積算水温計算!AH132=FALSE,積算水温計算!AH132="餌付け"),"",IF(ISNUMBER(AH37)=TRUE,AH37*$L132,"")),IF(AH$6&lt;$BC132,IF(AND(積算水温計算!AH132=FALSE,積算水温計算!AH132="餌付け"),"",IF(ISNUMBER(AH37)=TRUE,AH37*$L132,"")),IF(AND(積算水温計算!AH132=FALSE,積算水温計算!AH132="餌付け"),"",IF(ISNUMBER(AH37)=TRUE,AH37*$L132*$W132,""))))</f>
        <v/>
      </c>
      <c r="AI132" s="182" t="str">
        <f>IF($U132="",IF(AND(積算水温計算!AI132=FALSE,積算水温計算!AI132="餌付け"),"",IF(ISNUMBER(AI37)=TRUE,AI37*$L132,"")),IF(AI$6&lt;$BC132,IF(AND(積算水温計算!AI132=FALSE,積算水温計算!AI132="餌付け"),"",IF(ISNUMBER(AI37)=TRUE,AI37*$L132,"")),IF(AND(積算水温計算!AI132=FALSE,積算水温計算!AI132="餌付け"),"",IF(ISNUMBER(AI37)=TRUE,AI37*$L132*$W132,""))))</f>
        <v/>
      </c>
      <c r="AJ132" s="182" t="str">
        <f>IF($U132="",IF(AND(積算水温計算!AJ132=FALSE,積算水温計算!AJ132="餌付け"),"",IF(ISNUMBER(AJ37)=TRUE,AJ37*$L132,"")),IF(AJ$6&lt;$BC132,IF(AND(積算水温計算!AJ132=FALSE,積算水温計算!AJ132="餌付け"),"",IF(ISNUMBER(AJ37)=TRUE,AJ37*$L132,"")),IF(AND(積算水温計算!AJ132=FALSE,積算水温計算!AJ132="餌付け"),"",IF(ISNUMBER(AJ37)=TRUE,AJ37*$L132*$W132,""))))</f>
        <v/>
      </c>
      <c r="AK132" s="182" t="str">
        <f>IF($U132="",IF(AND(積算水温計算!AK132=FALSE,積算水温計算!AK132="餌付け"),"",IF(ISNUMBER(AK37)=TRUE,AK37*$L132,"")),IF(AK$6&lt;$BC132,IF(AND(積算水温計算!AK132=FALSE,積算水温計算!AK132="餌付け"),"",IF(ISNUMBER(AK37)=TRUE,AK37*$L132,"")),IF(AND(積算水温計算!AK132=FALSE,積算水温計算!AK132="餌付け"),"",IF(ISNUMBER(AK37)=TRUE,AK37*$L132*$W132,""))))</f>
        <v/>
      </c>
      <c r="AL132" s="182" t="str">
        <f>IF($U132="",IF(AND(積算水温計算!AL132=FALSE,積算水温計算!AL132="餌付け"),"",IF(ISNUMBER(AL37)=TRUE,AL37*$L132,"")),IF(AL$6&lt;$BC132,IF(AND(積算水温計算!AL132=FALSE,積算水温計算!AL132="餌付け"),"",IF(ISNUMBER(AL37)=TRUE,AL37*$L132,"")),IF(AND(積算水温計算!AL132=FALSE,積算水温計算!AL132="餌付け"),"",IF(ISNUMBER(AL37)=TRUE,AL37*$L132*$W132,""))))</f>
        <v/>
      </c>
      <c r="AM132" s="182" t="str">
        <f>IF($U132="",IF(AND(積算水温計算!AM132=FALSE,積算水温計算!AM132="餌付け"),"",IF(ISNUMBER(AM37)=TRUE,AM37*$L132,"")),IF(AM$6&lt;$BC132,IF(AND(積算水温計算!AM132=FALSE,積算水温計算!AM132="餌付け"),"",IF(ISNUMBER(AM37)=TRUE,AM37*$L132,"")),IF(AND(積算水温計算!AM132=FALSE,積算水温計算!AM132="餌付け"),"",IF(ISNUMBER(AM37)=TRUE,AM37*$L132*$W132,""))))</f>
        <v/>
      </c>
      <c r="AN132" s="182" t="str">
        <f>IF($U132="",IF(AND(積算水温計算!AN132=FALSE,積算水温計算!AN132="餌付け"),"",IF(ISNUMBER(AN37)=TRUE,AN37*$L132,"")),IF(AN$6&lt;$BC132,IF(AND(積算水温計算!AN132=FALSE,積算水温計算!AN132="餌付け"),"",IF(ISNUMBER(AN37)=TRUE,AN37*$L132,"")),IF(AND(積算水温計算!AN132=FALSE,積算水温計算!AN132="餌付け"),"",IF(ISNUMBER(AN37)=TRUE,AN37*$L132*$W132,""))))</f>
        <v/>
      </c>
      <c r="AO132" s="182" t="str">
        <f>IF($U132="",IF(AND(積算水温計算!AO132=FALSE,積算水温計算!AO132="餌付け"),"",IF(ISNUMBER(AO37)=TRUE,AO37*$L132,"")),IF(AO$6&lt;$BC132,IF(AND(積算水温計算!AO132=FALSE,積算水温計算!AO132="餌付け"),"",IF(ISNUMBER(AO37)=TRUE,AO37*$L132,"")),IF(AND(積算水温計算!AO132=FALSE,積算水温計算!AO132="餌付け"),"",IF(ISNUMBER(AO37)=TRUE,AO37*$L132*$W132,""))))</f>
        <v/>
      </c>
      <c r="AP132" s="182" t="str">
        <f>IF($U132="",IF(AND(積算水温計算!AP132=FALSE,積算水温計算!AP132="餌付け"),"",IF(ISNUMBER(AP37)=TRUE,AP37*$L132,"")),IF(AP$6&lt;$BC132,IF(AND(積算水温計算!AP132=FALSE,積算水温計算!AP132="餌付け"),"",IF(ISNUMBER(AP37)=TRUE,AP37*$L132,"")),IF(AND(積算水温計算!AP132=FALSE,積算水温計算!AP132="餌付け"),"",IF(ISNUMBER(AP37)=TRUE,AP37*$L132*$W132,""))))</f>
        <v/>
      </c>
      <c r="AQ132" s="183" t="str">
        <f>IF($U132="",IF(AND(積算水温計算!AQ132=FALSE,積算水温計算!AQ132="餌付け"),"",IF(ISNUMBER(AQ37)=TRUE,AQ37*$L132,"")),IF(AQ$6&lt;$BC132,IF(AND(積算水温計算!AQ132=FALSE,積算水温計算!AQ132="餌付け"),"",IF(ISNUMBER(AQ37)=TRUE,AQ37*$L132,"")),IF(AND(積算水温計算!AQ132=FALSE,積算水温計算!AQ132="餌付け"),"",IF(ISNUMBER(AQ37)=TRUE,AQ37*$L132*$W132,""))))</f>
        <v/>
      </c>
      <c r="AR132" s="184" t="str">
        <f>IF($U132="",IF(AND(積算水温計算!AR132=FALSE,積算水温計算!AR132="餌付け"),"",IF(ISNUMBER(AR37)=TRUE,AR37*$L132,"")),IF(AR$6&lt;$BC132,IF(AND(積算水温計算!AR132=FALSE,積算水温計算!AR132="餌付け"),"",IF(ISNUMBER(AR37)=TRUE,AR37*$L132,"")),IF(AND(積算水温計算!AR132=FALSE,積算水温計算!AR132="餌付け"),"",IF(ISNUMBER(AR37)=TRUE,AR37*$L132*$W132,""))))</f>
        <v/>
      </c>
      <c r="AS132" s="182" t="str">
        <f>IF($U132="",IF(AND(積算水温計算!AS132=FALSE,積算水温計算!AS132="餌付け"),"",IF(ISNUMBER(AS37)=TRUE,AS37*$L132,"")),IF(AS$6&lt;$BC132,IF(AND(積算水温計算!AS132=FALSE,積算水温計算!AS132="餌付け"),"",IF(ISNUMBER(AS37)=TRUE,AS37*$L132,"")),IF(AND(積算水温計算!AS132=FALSE,積算水温計算!AS132="餌付け"),"",IF(ISNUMBER(AS37)=TRUE,AS37*$L132*$W132,""))))</f>
        <v/>
      </c>
      <c r="AT132" s="182" t="str">
        <f>IF($U132="",IF(AND(積算水温計算!AT132=FALSE,積算水温計算!AT132="餌付け"),"",IF(ISNUMBER(AT37)=TRUE,AT37*$L132,"")),IF(AT$6&lt;$BC132,IF(AND(積算水温計算!AT132=FALSE,積算水温計算!AT132="餌付け"),"",IF(ISNUMBER(AT37)=TRUE,AT37*$L132,"")),IF(AND(積算水温計算!AT132=FALSE,積算水温計算!AT132="餌付け"),"",IF(ISNUMBER(AT37)=TRUE,AT37*$L132*$W132,""))))</f>
        <v/>
      </c>
      <c r="AU132" s="182" t="str">
        <f>IF($U132="",IF(AND(積算水温計算!AU132=FALSE,積算水温計算!AU132="餌付け"),"",IF(ISNUMBER(AU37)=TRUE,AU37*$L132,"")),IF(AU$6&lt;$BC132,IF(AND(積算水温計算!AU132=FALSE,積算水温計算!AU132="餌付け"),"",IF(ISNUMBER(AU37)=TRUE,AU37*$L132,"")),IF(AND(積算水温計算!AU132=FALSE,積算水温計算!AU132="餌付け"),"",IF(ISNUMBER(AU37)=TRUE,AU37*$L132*$W132,""))))</f>
        <v/>
      </c>
      <c r="AV132" s="182" t="str">
        <f>IF($U132="",IF(AND(積算水温計算!AV132=FALSE,積算水温計算!AV132="餌付け"),"",IF(ISNUMBER(AV37)=TRUE,AV37*$L132,"")),IF(AV$6&lt;$BC132,IF(AND(積算水温計算!AV132=FALSE,積算水温計算!AV132="餌付け"),"",IF(ISNUMBER(AV37)=TRUE,AV37*$L132,"")),IF(AND(積算水温計算!AV132=FALSE,積算水温計算!AV132="餌付け"),"",IF(ISNUMBER(AV37)=TRUE,AV37*$L132*$W132,""))))</f>
        <v/>
      </c>
      <c r="AW132" s="185" t="str">
        <f>IF($U132="",IF(AND(積算水温計算!AW132=FALSE,積算水温計算!AW132="餌付け"),"",IF(ISNUMBER(AW37)=TRUE,AW37*$L132,"")),IF(AW$6&lt;$BC132,IF(AND(積算水温計算!AW132=FALSE,積算水温計算!AW132="餌付け"),"",IF(ISNUMBER(AW37)=TRUE,AW37*$L132,"")),IF(AND(積算水温計算!AW132=FALSE,積算水温計算!AW132="餌付け"),"",IF(ISNUMBER(AW37)=TRUE,AW37*$L132*$W132,""))))</f>
        <v/>
      </c>
      <c r="AX132" s="186" t="str">
        <f>IF($U132="",IF(AND(積算水温計算!AX132=FALSE,積算水温計算!AX132="餌付け"),"",IF(ISNUMBER(AX37)=TRUE,AX37*$L132,"")),IF(AX$6&lt;$BC132,IF(AND(積算水温計算!AX132=FALSE,積算水温計算!AX132="餌付け"),"",IF(ISNUMBER(AX37)=TRUE,AX37*$L132,"")),IF(AND(積算水温計算!AX132=FALSE,積算水温計算!AX132="餌付け"),"",IF(ISNUMBER(AX37)=TRUE,AX37*$L132*$W132,""))))</f>
        <v/>
      </c>
      <c r="AY132" s="182" t="str">
        <f>IF($U132="",IF(AND(積算水温計算!AY132=FALSE,積算水温計算!AY132="餌付け"),"",IF(ISNUMBER(AY37)=TRUE,AY37*$L132,"")),IF(AY$6&lt;$BC132,IF(AND(積算水温計算!AY132=FALSE,積算水温計算!AY132="餌付け"),"",IF(ISNUMBER(AY37)=TRUE,AY37*$L132,"")),IF(AND(積算水温計算!AY132=FALSE,積算水温計算!AY132="餌付け"),"",IF(ISNUMBER(AY37)=TRUE,AY37*$L132*$W132,""))))</f>
        <v/>
      </c>
      <c r="AZ132" s="170" t="str">
        <f t="shared" si="12"/>
        <v/>
      </c>
      <c r="BA132" s="170" t="str">
        <f t="shared" si="13"/>
        <v/>
      </c>
      <c r="BB132" s="170" t="str">
        <f t="shared" si="14"/>
        <v/>
      </c>
      <c r="BC132" s="170" t="str">
        <f t="shared" si="15"/>
        <v/>
      </c>
    </row>
    <row r="133" spans="1:58" x14ac:dyDescent="0.4">
      <c r="A133" s="171" t="str">
        <f>IF(●入力フォーム!A38="","",●入力フォーム!A38)</f>
        <v/>
      </c>
      <c r="B133" s="197" t="str">
        <f>IF(●入力フォーム!B38="","",●入力フォーム!B38)</f>
        <v/>
      </c>
      <c r="C133" s="198" t="str">
        <f>IF(●入力フォーム!C38="","",●入力フォーム!C38)</f>
        <v/>
      </c>
      <c r="D133" s="198" t="str">
        <f>IF(●入力フォーム!D38="","",●入力フォーム!D38)</f>
        <v/>
      </c>
      <c r="E133" s="199" t="str">
        <f>IF(●入力フォーム!E38="","",●入力フォーム!E38)</f>
        <v/>
      </c>
      <c r="F133" s="198" t="str">
        <f>IF(●入力フォーム!F38="","",●入力フォーム!F38)</f>
        <v/>
      </c>
      <c r="G133" s="200" t="str">
        <f>IF(●入力フォーム!G38="","",●入力フォーム!G38)</f>
        <v/>
      </c>
      <c r="H133" s="200" t="str">
        <f>IF(●入力フォーム!H38="","",●入力フォーム!H38)</f>
        <v/>
      </c>
      <c r="I133" s="200" t="str">
        <f>IF(●入力フォーム!I38="","",●入力フォーム!I38)</f>
        <v/>
      </c>
      <c r="J133" s="171" t="str">
        <f>IF(●入力フォーム!J38="","",●入力フォーム!J38)</f>
        <v/>
      </c>
      <c r="K133" s="171" t="str">
        <f>IF(●入力フォーム!K38="","",●入力フォーム!K38)</f>
        <v/>
      </c>
      <c r="L133" s="170" t="str">
        <f>IF(●入力フォーム!L38="","",●入力フォーム!L38)</f>
        <v/>
      </c>
      <c r="M133" s="170">
        <f>IF(●入力フォーム!M38="","",●入力フォーム!M38)</f>
        <v>960</v>
      </c>
      <c r="N133" s="201">
        <f>IF(●入力フォーム!N38="","",●入力フォーム!N38)</f>
        <v>0.4</v>
      </c>
      <c r="O133" s="201">
        <f>IF(●入力フォーム!O38="","",●入力フォーム!O38)</f>
        <v>1.3</v>
      </c>
      <c r="P133" s="201">
        <f>IF(●入力フォーム!P38="","",●入力フォーム!P38)</f>
        <v>1</v>
      </c>
      <c r="Q133" s="202" t="str">
        <f>IF(●入力フォーム!Q38="","",●入力フォーム!Q38)</f>
        <v/>
      </c>
      <c r="R133" s="170" t="str">
        <f>IF(●入力フォーム!R38="","",●入力フォーム!R38)</f>
        <v/>
      </c>
      <c r="S133" s="171" t="str">
        <f>IF(●入力フォーム!S38="","",●入力フォーム!S38)</f>
        <v/>
      </c>
      <c r="T133" s="170" t="str">
        <f>IF(●入力フォーム!T38="","",●入力フォーム!T38)</f>
        <v/>
      </c>
      <c r="U133" s="171" t="str">
        <f>IF(●入力フォーム!U38="","",●入力フォーム!U38)</f>
        <v/>
      </c>
      <c r="V133" s="201" t="str">
        <f t="shared" si="11"/>
        <v/>
      </c>
      <c r="W133" s="170" t="str">
        <f>IF(●入力フォーム!W38="","",●入力フォーム!W38)</f>
        <v/>
      </c>
      <c r="X133" s="182"/>
      <c r="Y133" s="182" t="str">
        <f>IF($U133="",IF(AND(積算水温計算!Y133=FALSE,積算水温計算!Y133="餌付け"),"",IF(ISNUMBER(Y38)=TRUE,Y38*$L133,"")),IF(Y$6&lt;$BC133,IF(AND(積算水温計算!Y133=FALSE,積算水温計算!Y133="餌付け"),"",IF(ISNUMBER(Y38)=TRUE,Y38*$L133,"")),IF(AND(積算水温計算!Y133=FALSE,積算水温計算!Y133="餌付け"),"",IF(ISNUMBER(Y38)=TRUE,Y38*$L133*$W133,""))))</f>
        <v/>
      </c>
      <c r="Z133" s="182" t="str">
        <f>IF($U133="",IF(AND(積算水温計算!Z133=FALSE,積算水温計算!Z133="餌付け"),"",IF(ISNUMBER(Z38)=TRUE,Z38*$L133,"")),IF(Z$6&lt;$BC133,IF(AND(積算水温計算!Z133=FALSE,積算水温計算!Z133="餌付け"),"",IF(ISNUMBER(Z38)=TRUE,Z38*$L133,"")),IF(AND(積算水温計算!Z133=FALSE,積算水温計算!Z133="餌付け"),"",IF(ISNUMBER(Z38)=TRUE,Z38*$L133*$W133,""))))</f>
        <v/>
      </c>
      <c r="AA133" s="182" t="str">
        <f>IF($U133="",IF(AND(積算水温計算!AA133=FALSE,積算水温計算!AA133="餌付け"),"",IF(ISNUMBER(AA38)=TRUE,AA38*$L133,"")),IF(AA$6&lt;$BC133,IF(AND(積算水温計算!AA133=FALSE,積算水温計算!AA133="餌付け"),"",IF(ISNUMBER(AA38)=TRUE,AA38*$L133,"")),IF(AND(積算水温計算!AA133=FALSE,積算水温計算!AA133="餌付け"),"",IF(ISNUMBER(AA38)=TRUE,AA38*$L133*$W133,""))))</f>
        <v/>
      </c>
      <c r="AB133" s="182" t="str">
        <f>IF($U133="",IF(AND(積算水温計算!AB133=FALSE,積算水温計算!AB133="餌付け"),"",IF(ISNUMBER(AB38)=TRUE,AB38*$L133,"")),IF(AB$6&lt;$BC133,IF(AND(積算水温計算!AB133=FALSE,積算水温計算!AB133="餌付け"),"",IF(ISNUMBER(AB38)=TRUE,AB38*$L133,"")),IF(AND(積算水温計算!AB133=FALSE,積算水温計算!AB133="餌付け"),"",IF(ISNUMBER(AB38)=TRUE,AB38*$L133*$W133,""))))</f>
        <v/>
      </c>
      <c r="AC133" s="182" t="str">
        <f>IF($U133="",IF(AND(積算水温計算!AC133=FALSE,積算水温計算!AC133="餌付け"),"",IF(ISNUMBER(AC38)=TRUE,AC38*$L133,"")),IF(AC$6&lt;$BC133,IF(AND(積算水温計算!AC133=FALSE,積算水温計算!AC133="餌付け"),"",IF(ISNUMBER(AC38)=TRUE,AC38*$L133,"")),IF(AND(積算水温計算!AC133=FALSE,積算水温計算!AC133="餌付け"),"",IF(ISNUMBER(AC38)=TRUE,AC38*$L133*$W133,""))))</f>
        <v/>
      </c>
      <c r="AD133" s="182" t="str">
        <f>IF($U133="",IF(AND(積算水温計算!AD133=FALSE,積算水温計算!AD133="餌付け"),"",IF(ISNUMBER(AD38)=TRUE,AD38*$L133,"")),IF(AD$6&lt;$BC133,IF(AND(積算水温計算!AD133=FALSE,積算水温計算!AD133="餌付け"),"",IF(ISNUMBER(AD38)=TRUE,AD38*$L133,"")),IF(AND(積算水温計算!AD133=FALSE,積算水温計算!AD133="餌付け"),"",IF(ISNUMBER(AD38)=TRUE,AD38*$L133*$W133,""))))</f>
        <v/>
      </c>
      <c r="AE133" s="182" t="str">
        <f>IF($U133="",IF(AND(積算水温計算!AE133=FALSE,積算水温計算!AE133="餌付け"),"",IF(ISNUMBER(AE38)=TRUE,AE38*$L133,"")),IF(AE$6&lt;$BC133,IF(AND(積算水温計算!AE133=FALSE,積算水温計算!AE133="餌付け"),"",IF(ISNUMBER(AE38)=TRUE,AE38*$L133,"")),IF(AND(積算水温計算!AE133=FALSE,積算水温計算!AE133="餌付け"),"",IF(ISNUMBER(AE38)=TRUE,AE38*$L133*$W133,""))))</f>
        <v/>
      </c>
      <c r="AF133" s="182" t="str">
        <f>IF($U133="",IF(AND(積算水温計算!AF133=FALSE,積算水温計算!AF133="餌付け"),"",IF(ISNUMBER(AF38)=TRUE,AF38*$L133,"")),IF(AF$6&lt;$BC133,IF(AND(積算水温計算!AF133=FALSE,積算水温計算!AF133="餌付け"),"",IF(ISNUMBER(AF38)=TRUE,AF38*$L133,"")),IF(AND(積算水温計算!AF133=FALSE,積算水温計算!AF133="餌付け"),"",IF(ISNUMBER(AF38)=TRUE,AF38*$L133*$W133,""))))</f>
        <v/>
      </c>
      <c r="AG133" s="182" t="str">
        <f>IF($U133="",IF(AND(積算水温計算!AG133=FALSE,積算水温計算!AG133="餌付け"),"",IF(ISNUMBER(AG38)=TRUE,AG38*$L133,"")),IF(AG$6&lt;$BC133,IF(AND(積算水温計算!AG133=FALSE,積算水温計算!AG133="餌付け"),"",IF(ISNUMBER(AG38)=TRUE,AG38*$L133,"")),IF(AND(積算水温計算!AG133=FALSE,積算水温計算!AG133="餌付け"),"",IF(ISNUMBER(AG38)=TRUE,AG38*$L133*$W133,""))))</f>
        <v/>
      </c>
      <c r="AH133" s="182" t="str">
        <f>IF($U133="",IF(AND(積算水温計算!AH133=FALSE,積算水温計算!AH133="餌付け"),"",IF(ISNUMBER(AH38)=TRUE,AH38*$L133,"")),IF(AH$6&lt;$BC133,IF(AND(積算水温計算!AH133=FALSE,積算水温計算!AH133="餌付け"),"",IF(ISNUMBER(AH38)=TRUE,AH38*$L133,"")),IF(AND(積算水温計算!AH133=FALSE,積算水温計算!AH133="餌付け"),"",IF(ISNUMBER(AH38)=TRUE,AH38*$L133*$W133,""))))</f>
        <v/>
      </c>
      <c r="AI133" s="182" t="str">
        <f>IF($U133="",IF(AND(積算水温計算!AI133=FALSE,積算水温計算!AI133="餌付け"),"",IF(ISNUMBER(AI38)=TRUE,AI38*$L133,"")),IF(AI$6&lt;$BC133,IF(AND(積算水温計算!AI133=FALSE,積算水温計算!AI133="餌付け"),"",IF(ISNUMBER(AI38)=TRUE,AI38*$L133,"")),IF(AND(積算水温計算!AI133=FALSE,積算水温計算!AI133="餌付け"),"",IF(ISNUMBER(AI38)=TRUE,AI38*$L133*$W133,""))))</f>
        <v/>
      </c>
      <c r="AJ133" s="182" t="str">
        <f>IF($U133="",IF(AND(積算水温計算!AJ133=FALSE,積算水温計算!AJ133="餌付け"),"",IF(ISNUMBER(AJ38)=TRUE,AJ38*$L133,"")),IF(AJ$6&lt;$BC133,IF(AND(積算水温計算!AJ133=FALSE,積算水温計算!AJ133="餌付け"),"",IF(ISNUMBER(AJ38)=TRUE,AJ38*$L133,"")),IF(AND(積算水温計算!AJ133=FALSE,積算水温計算!AJ133="餌付け"),"",IF(ISNUMBER(AJ38)=TRUE,AJ38*$L133*$W133,""))))</f>
        <v/>
      </c>
      <c r="AK133" s="182" t="str">
        <f>IF($U133="",IF(AND(積算水温計算!AK133=FALSE,積算水温計算!AK133="餌付け"),"",IF(ISNUMBER(AK38)=TRUE,AK38*$L133,"")),IF(AK$6&lt;$BC133,IF(AND(積算水温計算!AK133=FALSE,積算水温計算!AK133="餌付け"),"",IF(ISNUMBER(AK38)=TRUE,AK38*$L133,"")),IF(AND(積算水温計算!AK133=FALSE,積算水温計算!AK133="餌付け"),"",IF(ISNUMBER(AK38)=TRUE,AK38*$L133*$W133,""))))</f>
        <v/>
      </c>
      <c r="AL133" s="182" t="str">
        <f>IF($U133="",IF(AND(積算水温計算!AL133=FALSE,積算水温計算!AL133="餌付け"),"",IF(ISNUMBER(AL38)=TRUE,AL38*$L133,"")),IF(AL$6&lt;$BC133,IF(AND(積算水温計算!AL133=FALSE,積算水温計算!AL133="餌付け"),"",IF(ISNUMBER(AL38)=TRUE,AL38*$L133,"")),IF(AND(積算水温計算!AL133=FALSE,積算水温計算!AL133="餌付け"),"",IF(ISNUMBER(AL38)=TRUE,AL38*$L133*$W133,""))))</f>
        <v/>
      </c>
      <c r="AM133" s="182" t="str">
        <f>IF($U133="",IF(AND(積算水温計算!AM133=FALSE,積算水温計算!AM133="餌付け"),"",IF(ISNUMBER(AM38)=TRUE,AM38*$L133,"")),IF(AM$6&lt;$BC133,IF(AND(積算水温計算!AM133=FALSE,積算水温計算!AM133="餌付け"),"",IF(ISNUMBER(AM38)=TRUE,AM38*$L133,"")),IF(AND(積算水温計算!AM133=FALSE,積算水温計算!AM133="餌付け"),"",IF(ISNUMBER(AM38)=TRUE,AM38*$L133*$W133,""))))</f>
        <v/>
      </c>
      <c r="AN133" s="182" t="str">
        <f>IF($U133="",IF(AND(積算水温計算!AN133=FALSE,積算水温計算!AN133="餌付け"),"",IF(ISNUMBER(AN38)=TRUE,AN38*$L133,"")),IF(AN$6&lt;$BC133,IF(AND(積算水温計算!AN133=FALSE,積算水温計算!AN133="餌付け"),"",IF(ISNUMBER(AN38)=TRUE,AN38*$L133,"")),IF(AND(積算水温計算!AN133=FALSE,積算水温計算!AN133="餌付け"),"",IF(ISNUMBER(AN38)=TRUE,AN38*$L133*$W133,""))))</f>
        <v/>
      </c>
      <c r="AO133" s="182" t="str">
        <f>IF($U133="",IF(AND(積算水温計算!AO133=FALSE,積算水温計算!AO133="餌付け"),"",IF(ISNUMBER(AO38)=TRUE,AO38*$L133,"")),IF(AO$6&lt;$BC133,IF(AND(積算水温計算!AO133=FALSE,積算水温計算!AO133="餌付け"),"",IF(ISNUMBER(AO38)=TRUE,AO38*$L133,"")),IF(AND(積算水温計算!AO133=FALSE,積算水温計算!AO133="餌付け"),"",IF(ISNUMBER(AO38)=TRUE,AO38*$L133*$W133,""))))</f>
        <v/>
      </c>
      <c r="AP133" s="182" t="str">
        <f>IF($U133="",IF(AND(積算水温計算!AP133=FALSE,積算水温計算!AP133="餌付け"),"",IF(ISNUMBER(AP38)=TRUE,AP38*$L133,"")),IF(AP$6&lt;$BC133,IF(AND(積算水温計算!AP133=FALSE,積算水温計算!AP133="餌付け"),"",IF(ISNUMBER(AP38)=TRUE,AP38*$L133,"")),IF(AND(積算水温計算!AP133=FALSE,積算水温計算!AP133="餌付け"),"",IF(ISNUMBER(AP38)=TRUE,AP38*$L133*$W133,""))))</f>
        <v/>
      </c>
      <c r="AQ133" s="183" t="str">
        <f>IF($U133="",IF(AND(積算水温計算!AQ133=FALSE,積算水温計算!AQ133="餌付け"),"",IF(ISNUMBER(AQ38)=TRUE,AQ38*$L133,"")),IF(AQ$6&lt;$BC133,IF(AND(積算水温計算!AQ133=FALSE,積算水温計算!AQ133="餌付け"),"",IF(ISNUMBER(AQ38)=TRUE,AQ38*$L133,"")),IF(AND(積算水温計算!AQ133=FALSE,積算水温計算!AQ133="餌付け"),"",IF(ISNUMBER(AQ38)=TRUE,AQ38*$L133*$W133,""))))</f>
        <v/>
      </c>
      <c r="AR133" s="184" t="str">
        <f>IF($U133="",IF(AND(積算水温計算!AR133=FALSE,積算水温計算!AR133="餌付け"),"",IF(ISNUMBER(AR38)=TRUE,AR38*$L133,"")),IF(AR$6&lt;$BC133,IF(AND(積算水温計算!AR133=FALSE,積算水温計算!AR133="餌付け"),"",IF(ISNUMBER(AR38)=TRUE,AR38*$L133,"")),IF(AND(積算水温計算!AR133=FALSE,積算水温計算!AR133="餌付け"),"",IF(ISNUMBER(AR38)=TRUE,AR38*$L133*$W133,""))))</f>
        <v/>
      </c>
      <c r="AS133" s="182" t="str">
        <f>IF($U133="",IF(AND(積算水温計算!AS133=FALSE,積算水温計算!AS133="餌付け"),"",IF(ISNUMBER(AS38)=TRUE,AS38*$L133,"")),IF(AS$6&lt;$BC133,IF(AND(積算水温計算!AS133=FALSE,積算水温計算!AS133="餌付け"),"",IF(ISNUMBER(AS38)=TRUE,AS38*$L133,"")),IF(AND(積算水温計算!AS133=FALSE,積算水温計算!AS133="餌付け"),"",IF(ISNUMBER(AS38)=TRUE,AS38*$L133*$W133,""))))</f>
        <v/>
      </c>
      <c r="AT133" s="182" t="str">
        <f>IF($U133="",IF(AND(積算水温計算!AT133=FALSE,積算水温計算!AT133="餌付け"),"",IF(ISNUMBER(AT38)=TRUE,AT38*$L133,"")),IF(AT$6&lt;$BC133,IF(AND(積算水温計算!AT133=FALSE,積算水温計算!AT133="餌付け"),"",IF(ISNUMBER(AT38)=TRUE,AT38*$L133,"")),IF(AND(積算水温計算!AT133=FALSE,積算水温計算!AT133="餌付け"),"",IF(ISNUMBER(AT38)=TRUE,AT38*$L133*$W133,""))))</f>
        <v/>
      </c>
      <c r="AU133" s="182" t="str">
        <f>IF($U133="",IF(AND(積算水温計算!AU133=FALSE,積算水温計算!AU133="餌付け"),"",IF(ISNUMBER(AU38)=TRUE,AU38*$L133,"")),IF(AU$6&lt;$BC133,IF(AND(積算水温計算!AU133=FALSE,積算水温計算!AU133="餌付け"),"",IF(ISNUMBER(AU38)=TRUE,AU38*$L133,"")),IF(AND(積算水温計算!AU133=FALSE,積算水温計算!AU133="餌付け"),"",IF(ISNUMBER(AU38)=TRUE,AU38*$L133*$W133,""))))</f>
        <v/>
      </c>
      <c r="AV133" s="182" t="str">
        <f>IF($U133="",IF(AND(積算水温計算!AV133=FALSE,積算水温計算!AV133="餌付け"),"",IF(ISNUMBER(AV38)=TRUE,AV38*$L133,"")),IF(AV$6&lt;$BC133,IF(AND(積算水温計算!AV133=FALSE,積算水温計算!AV133="餌付け"),"",IF(ISNUMBER(AV38)=TRUE,AV38*$L133,"")),IF(AND(積算水温計算!AV133=FALSE,積算水温計算!AV133="餌付け"),"",IF(ISNUMBER(AV38)=TRUE,AV38*$L133*$W133,""))))</f>
        <v/>
      </c>
      <c r="AW133" s="185" t="str">
        <f>IF($U133="",IF(AND(積算水温計算!AW133=FALSE,積算水温計算!AW133="餌付け"),"",IF(ISNUMBER(AW38)=TRUE,AW38*$L133,"")),IF(AW$6&lt;$BC133,IF(AND(積算水温計算!AW133=FALSE,積算水温計算!AW133="餌付け"),"",IF(ISNUMBER(AW38)=TRUE,AW38*$L133,"")),IF(AND(積算水温計算!AW133=FALSE,積算水温計算!AW133="餌付け"),"",IF(ISNUMBER(AW38)=TRUE,AW38*$L133*$W133,""))))</f>
        <v/>
      </c>
      <c r="AX133" s="186" t="str">
        <f>IF($U133="",IF(AND(積算水温計算!AX133=FALSE,積算水温計算!AX133="餌付け"),"",IF(ISNUMBER(AX38)=TRUE,AX38*$L133,"")),IF(AX$6&lt;$BC133,IF(AND(積算水温計算!AX133=FALSE,積算水温計算!AX133="餌付け"),"",IF(ISNUMBER(AX38)=TRUE,AX38*$L133,"")),IF(AND(積算水温計算!AX133=FALSE,積算水温計算!AX133="餌付け"),"",IF(ISNUMBER(AX38)=TRUE,AX38*$L133*$W133,""))))</f>
        <v/>
      </c>
      <c r="AY133" s="182" t="str">
        <f>IF($U133="",IF(AND(積算水温計算!AY133=FALSE,積算水温計算!AY133="餌付け"),"",IF(ISNUMBER(AY38)=TRUE,AY38*$L133,"")),IF(AY$6&lt;$BC133,IF(AND(積算水温計算!AY133=FALSE,積算水温計算!AY133="餌付け"),"",IF(ISNUMBER(AY38)=TRUE,AY38*$L133,"")),IF(AND(積算水温計算!AY133=FALSE,積算水温計算!AY133="餌付け"),"",IF(ISNUMBER(AY38)=TRUE,AY38*$L133*$W133,""))))</f>
        <v/>
      </c>
      <c r="AZ133" s="170" t="str">
        <f t="shared" si="12"/>
        <v/>
      </c>
      <c r="BA133" s="170" t="str">
        <f t="shared" si="13"/>
        <v/>
      </c>
      <c r="BB133" s="170" t="str">
        <f t="shared" si="14"/>
        <v/>
      </c>
      <c r="BC133" s="170" t="str">
        <f t="shared" si="15"/>
        <v/>
      </c>
    </row>
    <row r="134" spans="1:58" x14ac:dyDescent="0.4">
      <c r="A134" s="171" t="str">
        <f>IF(●入力フォーム!A39="","",●入力フォーム!A39)</f>
        <v/>
      </c>
      <c r="B134" s="197" t="str">
        <f>IF(●入力フォーム!B39="","",●入力フォーム!B39)</f>
        <v/>
      </c>
      <c r="C134" s="198" t="str">
        <f>IF(●入力フォーム!C39="","",●入力フォーム!C39)</f>
        <v/>
      </c>
      <c r="D134" s="198" t="str">
        <f>IF(●入力フォーム!D39="","",●入力フォーム!D39)</f>
        <v/>
      </c>
      <c r="E134" s="199" t="str">
        <f>IF(●入力フォーム!E39="","",●入力フォーム!E39)</f>
        <v/>
      </c>
      <c r="F134" s="198" t="str">
        <f>IF(●入力フォーム!F39="","",●入力フォーム!F39)</f>
        <v/>
      </c>
      <c r="G134" s="200" t="str">
        <f>IF(●入力フォーム!G39="","",●入力フォーム!G39)</f>
        <v/>
      </c>
      <c r="H134" s="200" t="str">
        <f>IF(●入力フォーム!H39="","",●入力フォーム!H39)</f>
        <v/>
      </c>
      <c r="I134" s="200" t="str">
        <f>IF(●入力フォーム!I39="","",●入力フォーム!I39)</f>
        <v/>
      </c>
      <c r="J134" s="171" t="str">
        <f>IF(●入力フォーム!J39="","",●入力フォーム!J39)</f>
        <v/>
      </c>
      <c r="K134" s="171" t="str">
        <f>IF(●入力フォーム!K39="","",●入力フォーム!K39)</f>
        <v/>
      </c>
      <c r="L134" s="170" t="str">
        <f>IF(●入力フォーム!L39="","",●入力フォーム!L39)</f>
        <v/>
      </c>
      <c r="M134" s="170">
        <f>IF(●入力フォーム!M39="","",●入力フォーム!M39)</f>
        <v>960</v>
      </c>
      <c r="N134" s="201">
        <f>IF(●入力フォーム!N39="","",●入力フォーム!N39)</f>
        <v>0.4</v>
      </c>
      <c r="O134" s="201">
        <f>IF(●入力フォーム!O39="","",●入力フォーム!O39)</f>
        <v>1.3</v>
      </c>
      <c r="P134" s="201">
        <f>IF(●入力フォーム!P39="","",●入力フォーム!P39)</f>
        <v>1</v>
      </c>
      <c r="Q134" s="202" t="str">
        <f>IF(●入力フォーム!Q39="","",●入力フォーム!Q39)</f>
        <v/>
      </c>
      <c r="R134" s="170" t="str">
        <f>IF(●入力フォーム!R39="","",●入力フォーム!R39)</f>
        <v/>
      </c>
      <c r="S134" s="171" t="str">
        <f>IF(●入力フォーム!S39="","",●入力フォーム!S39)</f>
        <v/>
      </c>
      <c r="T134" s="170" t="str">
        <f>IF(●入力フォーム!T39="","",●入力フォーム!T39)</f>
        <v/>
      </c>
      <c r="U134" s="171" t="str">
        <f>IF(●入力フォーム!U39="","",●入力フォーム!U39)</f>
        <v/>
      </c>
      <c r="V134" s="201" t="str">
        <f t="shared" si="11"/>
        <v/>
      </c>
      <c r="W134" s="170" t="str">
        <f>IF(●入力フォーム!W39="","",●入力フォーム!W39)</f>
        <v/>
      </c>
      <c r="X134" s="182"/>
      <c r="Y134" s="182" t="str">
        <f>IF($U134="",IF(AND(積算水温計算!Y134=FALSE,積算水温計算!Y134="餌付け"),"",IF(ISNUMBER(Y39)=TRUE,Y39*$L134,"")),IF(Y$6&lt;$BC134,IF(AND(積算水温計算!Y134=FALSE,積算水温計算!Y134="餌付け"),"",IF(ISNUMBER(Y39)=TRUE,Y39*$L134,"")),IF(AND(積算水温計算!Y134=FALSE,積算水温計算!Y134="餌付け"),"",IF(ISNUMBER(Y39)=TRUE,Y39*$L134*$W134,""))))</f>
        <v/>
      </c>
      <c r="Z134" s="182" t="str">
        <f>IF($U134="",IF(AND(積算水温計算!Z134=FALSE,積算水温計算!Z134="餌付け"),"",IF(ISNUMBER(Z39)=TRUE,Z39*$L134,"")),IF(Z$6&lt;$BC134,IF(AND(積算水温計算!Z134=FALSE,積算水温計算!Z134="餌付け"),"",IF(ISNUMBER(Z39)=TRUE,Z39*$L134,"")),IF(AND(積算水温計算!Z134=FALSE,積算水温計算!Z134="餌付け"),"",IF(ISNUMBER(Z39)=TRUE,Z39*$L134*$W134,""))))</f>
        <v/>
      </c>
      <c r="AA134" s="182" t="str">
        <f>IF($U134="",IF(AND(積算水温計算!AA134=FALSE,積算水温計算!AA134="餌付け"),"",IF(ISNUMBER(AA39)=TRUE,AA39*$L134,"")),IF(AA$6&lt;$BC134,IF(AND(積算水温計算!AA134=FALSE,積算水温計算!AA134="餌付け"),"",IF(ISNUMBER(AA39)=TRUE,AA39*$L134,"")),IF(AND(積算水温計算!AA134=FALSE,積算水温計算!AA134="餌付け"),"",IF(ISNUMBER(AA39)=TRUE,AA39*$L134*$W134,""))))</f>
        <v/>
      </c>
      <c r="AB134" s="182" t="str">
        <f>IF($U134="",IF(AND(積算水温計算!AB134=FALSE,積算水温計算!AB134="餌付け"),"",IF(ISNUMBER(AB39)=TRUE,AB39*$L134,"")),IF(AB$6&lt;$BC134,IF(AND(積算水温計算!AB134=FALSE,積算水温計算!AB134="餌付け"),"",IF(ISNUMBER(AB39)=TRUE,AB39*$L134,"")),IF(AND(積算水温計算!AB134=FALSE,積算水温計算!AB134="餌付け"),"",IF(ISNUMBER(AB39)=TRUE,AB39*$L134*$W134,""))))</f>
        <v/>
      </c>
      <c r="AC134" s="182" t="str">
        <f>IF($U134="",IF(AND(積算水温計算!AC134=FALSE,積算水温計算!AC134="餌付け"),"",IF(ISNUMBER(AC39)=TRUE,AC39*$L134,"")),IF(AC$6&lt;$BC134,IF(AND(積算水温計算!AC134=FALSE,積算水温計算!AC134="餌付け"),"",IF(ISNUMBER(AC39)=TRUE,AC39*$L134,"")),IF(AND(積算水温計算!AC134=FALSE,積算水温計算!AC134="餌付け"),"",IF(ISNUMBER(AC39)=TRUE,AC39*$L134*$W134,""))))</f>
        <v/>
      </c>
      <c r="AD134" s="182" t="str">
        <f>IF($U134="",IF(AND(積算水温計算!AD134=FALSE,積算水温計算!AD134="餌付け"),"",IF(ISNUMBER(AD39)=TRUE,AD39*$L134,"")),IF(AD$6&lt;$BC134,IF(AND(積算水温計算!AD134=FALSE,積算水温計算!AD134="餌付け"),"",IF(ISNUMBER(AD39)=TRUE,AD39*$L134,"")),IF(AND(積算水温計算!AD134=FALSE,積算水温計算!AD134="餌付け"),"",IF(ISNUMBER(AD39)=TRUE,AD39*$L134*$W134,""))))</f>
        <v/>
      </c>
      <c r="AE134" s="182" t="str">
        <f>IF($U134="",IF(AND(積算水温計算!AE134=FALSE,積算水温計算!AE134="餌付け"),"",IF(ISNUMBER(AE39)=TRUE,AE39*$L134,"")),IF(AE$6&lt;$BC134,IF(AND(積算水温計算!AE134=FALSE,積算水温計算!AE134="餌付け"),"",IF(ISNUMBER(AE39)=TRUE,AE39*$L134,"")),IF(AND(積算水温計算!AE134=FALSE,積算水温計算!AE134="餌付け"),"",IF(ISNUMBER(AE39)=TRUE,AE39*$L134*$W134,""))))</f>
        <v/>
      </c>
      <c r="AF134" s="182" t="str">
        <f>IF($U134="",IF(AND(積算水温計算!AF134=FALSE,積算水温計算!AF134="餌付け"),"",IF(ISNUMBER(AF39)=TRUE,AF39*$L134,"")),IF(AF$6&lt;$BC134,IF(AND(積算水温計算!AF134=FALSE,積算水温計算!AF134="餌付け"),"",IF(ISNUMBER(AF39)=TRUE,AF39*$L134,"")),IF(AND(積算水温計算!AF134=FALSE,積算水温計算!AF134="餌付け"),"",IF(ISNUMBER(AF39)=TRUE,AF39*$L134*$W134,""))))</f>
        <v/>
      </c>
      <c r="AG134" s="182" t="str">
        <f>IF($U134="",IF(AND(積算水温計算!AG134=FALSE,積算水温計算!AG134="餌付け"),"",IF(ISNUMBER(AG39)=TRUE,AG39*$L134,"")),IF(AG$6&lt;$BC134,IF(AND(積算水温計算!AG134=FALSE,積算水温計算!AG134="餌付け"),"",IF(ISNUMBER(AG39)=TRUE,AG39*$L134,"")),IF(AND(積算水温計算!AG134=FALSE,積算水温計算!AG134="餌付け"),"",IF(ISNUMBER(AG39)=TRUE,AG39*$L134*$W134,""))))</f>
        <v/>
      </c>
      <c r="AH134" s="182" t="str">
        <f>IF($U134="",IF(AND(積算水温計算!AH134=FALSE,積算水温計算!AH134="餌付け"),"",IF(ISNUMBER(AH39)=TRUE,AH39*$L134,"")),IF(AH$6&lt;$BC134,IF(AND(積算水温計算!AH134=FALSE,積算水温計算!AH134="餌付け"),"",IF(ISNUMBER(AH39)=TRUE,AH39*$L134,"")),IF(AND(積算水温計算!AH134=FALSE,積算水温計算!AH134="餌付け"),"",IF(ISNUMBER(AH39)=TRUE,AH39*$L134*$W134,""))))</f>
        <v/>
      </c>
      <c r="AI134" s="182" t="str">
        <f>IF($U134="",IF(AND(積算水温計算!AI134=FALSE,積算水温計算!AI134="餌付け"),"",IF(ISNUMBER(AI39)=TRUE,AI39*$L134,"")),IF(AI$6&lt;$BC134,IF(AND(積算水温計算!AI134=FALSE,積算水温計算!AI134="餌付け"),"",IF(ISNUMBER(AI39)=TRUE,AI39*$L134,"")),IF(AND(積算水温計算!AI134=FALSE,積算水温計算!AI134="餌付け"),"",IF(ISNUMBER(AI39)=TRUE,AI39*$L134*$W134,""))))</f>
        <v/>
      </c>
      <c r="AJ134" s="182" t="str">
        <f>IF($U134="",IF(AND(積算水温計算!AJ134=FALSE,積算水温計算!AJ134="餌付け"),"",IF(ISNUMBER(AJ39)=TRUE,AJ39*$L134,"")),IF(AJ$6&lt;$BC134,IF(AND(積算水温計算!AJ134=FALSE,積算水温計算!AJ134="餌付け"),"",IF(ISNUMBER(AJ39)=TRUE,AJ39*$L134,"")),IF(AND(積算水温計算!AJ134=FALSE,積算水温計算!AJ134="餌付け"),"",IF(ISNUMBER(AJ39)=TRUE,AJ39*$L134*$W134,""))))</f>
        <v/>
      </c>
      <c r="AK134" s="182" t="str">
        <f>IF($U134="",IF(AND(積算水温計算!AK134=FALSE,積算水温計算!AK134="餌付け"),"",IF(ISNUMBER(AK39)=TRUE,AK39*$L134,"")),IF(AK$6&lt;$BC134,IF(AND(積算水温計算!AK134=FALSE,積算水温計算!AK134="餌付け"),"",IF(ISNUMBER(AK39)=TRUE,AK39*$L134,"")),IF(AND(積算水温計算!AK134=FALSE,積算水温計算!AK134="餌付け"),"",IF(ISNUMBER(AK39)=TRUE,AK39*$L134*$W134,""))))</f>
        <v/>
      </c>
      <c r="AL134" s="182" t="str">
        <f>IF($U134="",IF(AND(積算水温計算!AL134=FALSE,積算水温計算!AL134="餌付け"),"",IF(ISNUMBER(AL39)=TRUE,AL39*$L134,"")),IF(AL$6&lt;$BC134,IF(AND(積算水温計算!AL134=FALSE,積算水温計算!AL134="餌付け"),"",IF(ISNUMBER(AL39)=TRUE,AL39*$L134,"")),IF(AND(積算水温計算!AL134=FALSE,積算水温計算!AL134="餌付け"),"",IF(ISNUMBER(AL39)=TRUE,AL39*$L134*$W134,""))))</f>
        <v/>
      </c>
      <c r="AM134" s="182" t="str">
        <f>IF($U134="",IF(AND(積算水温計算!AM134=FALSE,積算水温計算!AM134="餌付け"),"",IF(ISNUMBER(AM39)=TRUE,AM39*$L134,"")),IF(AM$6&lt;$BC134,IF(AND(積算水温計算!AM134=FALSE,積算水温計算!AM134="餌付け"),"",IF(ISNUMBER(AM39)=TRUE,AM39*$L134,"")),IF(AND(積算水温計算!AM134=FALSE,積算水温計算!AM134="餌付け"),"",IF(ISNUMBER(AM39)=TRUE,AM39*$L134*$W134,""))))</f>
        <v/>
      </c>
      <c r="AN134" s="182" t="str">
        <f>IF($U134="",IF(AND(積算水温計算!AN134=FALSE,積算水温計算!AN134="餌付け"),"",IF(ISNUMBER(AN39)=TRUE,AN39*$L134,"")),IF(AN$6&lt;$BC134,IF(AND(積算水温計算!AN134=FALSE,積算水温計算!AN134="餌付け"),"",IF(ISNUMBER(AN39)=TRUE,AN39*$L134,"")),IF(AND(積算水温計算!AN134=FALSE,積算水温計算!AN134="餌付け"),"",IF(ISNUMBER(AN39)=TRUE,AN39*$L134*$W134,""))))</f>
        <v/>
      </c>
      <c r="AO134" s="182" t="str">
        <f>IF($U134="",IF(AND(積算水温計算!AO134=FALSE,積算水温計算!AO134="餌付け"),"",IF(ISNUMBER(AO39)=TRUE,AO39*$L134,"")),IF(AO$6&lt;$BC134,IF(AND(積算水温計算!AO134=FALSE,積算水温計算!AO134="餌付け"),"",IF(ISNUMBER(AO39)=TRUE,AO39*$L134,"")),IF(AND(積算水温計算!AO134=FALSE,積算水温計算!AO134="餌付け"),"",IF(ISNUMBER(AO39)=TRUE,AO39*$L134*$W134,""))))</f>
        <v/>
      </c>
      <c r="AP134" s="182" t="str">
        <f>IF($U134="",IF(AND(積算水温計算!AP134=FALSE,積算水温計算!AP134="餌付け"),"",IF(ISNUMBER(AP39)=TRUE,AP39*$L134,"")),IF(AP$6&lt;$BC134,IF(AND(積算水温計算!AP134=FALSE,積算水温計算!AP134="餌付け"),"",IF(ISNUMBER(AP39)=TRUE,AP39*$L134,"")),IF(AND(積算水温計算!AP134=FALSE,積算水温計算!AP134="餌付け"),"",IF(ISNUMBER(AP39)=TRUE,AP39*$L134*$W134,""))))</f>
        <v/>
      </c>
      <c r="AQ134" s="183" t="str">
        <f>IF($U134="",IF(AND(積算水温計算!AQ134=FALSE,積算水温計算!AQ134="餌付け"),"",IF(ISNUMBER(AQ39)=TRUE,AQ39*$L134,"")),IF(AQ$6&lt;$BC134,IF(AND(積算水温計算!AQ134=FALSE,積算水温計算!AQ134="餌付け"),"",IF(ISNUMBER(AQ39)=TRUE,AQ39*$L134,"")),IF(AND(積算水温計算!AQ134=FALSE,積算水温計算!AQ134="餌付け"),"",IF(ISNUMBER(AQ39)=TRUE,AQ39*$L134*$W134,""))))</f>
        <v/>
      </c>
      <c r="AR134" s="184" t="str">
        <f>IF($U134="",IF(AND(積算水温計算!AR134=FALSE,積算水温計算!AR134="餌付け"),"",IF(ISNUMBER(AR39)=TRUE,AR39*$L134,"")),IF(AR$6&lt;$BC134,IF(AND(積算水温計算!AR134=FALSE,積算水温計算!AR134="餌付け"),"",IF(ISNUMBER(AR39)=TRUE,AR39*$L134,"")),IF(AND(積算水温計算!AR134=FALSE,積算水温計算!AR134="餌付け"),"",IF(ISNUMBER(AR39)=TRUE,AR39*$L134*$W134,""))))</f>
        <v/>
      </c>
      <c r="AS134" s="182" t="str">
        <f>IF($U134="",IF(AND(積算水温計算!AS134=FALSE,積算水温計算!AS134="餌付け"),"",IF(ISNUMBER(AS39)=TRUE,AS39*$L134,"")),IF(AS$6&lt;$BC134,IF(AND(積算水温計算!AS134=FALSE,積算水温計算!AS134="餌付け"),"",IF(ISNUMBER(AS39)=TRUE,AS39*$L134,"")),IF(AND(積算水温計算!AS134=FALSE,積算水温計算!AS134="餌付け"),"",IF(ISNUMBER(AS39)=TRUE,AS39*$L134*$W134,""))))</f>
        <v/>
      </c>
      <c r="AT134" s="182" t="str">
        <f>IF($U134="",IF(AND(積算水温計算!AT134=FALSE,積算水温計算!AT134="餌付け"),"",IF(ISNUMBER(AT39)=TRUE,AT39*$L134,"")),IF(AT$6&lt;$BC134,IF(AND(積算水温計算!AT134=FALSE,積算水温計算!AT134="餌付け"),"",IF(ISNUMBER(AT39)=TRUE,AT39*$L134,"")),IF(AND(積算水温計算!AT134=FALSE,積算水温計算!AT134="餌付け"),"",IF(ISNUMBER(AT39)=TRUE,AT39*$L134*$W134,""))))</f>
        <v/>
      </c>
      <c r="AU134" s="182" t="str">
        <f>IF($U134="",IF(AND(積算水温計算!AU134=FALSE,積算水温計算!AU134="餌付け"),"",IF(ISNUMBER(AU39)=TRUE,AU39*$L134,"")),IF(AU$6&lt;$BC134,IF(AND(積算水温計算!AU134=FALSE,積算水温計算!AU134="餌付け"),"",IF(ISNUMBER(AU39)=TRUE,AU39*$L134,"")),IF(AND(積算水温計算!AU134=FALSE,積算水温計算!AU134="餌付け"),"",IF(ISNUMBER(AU39)=TRUE,AU39*$L134*$W134,""))))</f>
        <v/>
      </c>
      <c r="AV134" s="182" t="str">
        <f>IF($U134="",IF(AND(積算水温計算!AV134=FALSE,積算水温計算!AV134="餌付け"),"",IF(ISNUMBER(AV39)=TRUE,AV39*$L134,"")),IF(AV$6&lt;$BC134,IF(AND(積算水温計算!AV134=FALSE,積算水温計算!AV134="餌付け"),"",IF(ISNUMBER(AV39)=TRUE,AV39*$L134,"")),IF(AND(積算水温計算!AV134=FALSE,積算水温計算!AV134="餌付け"),"",IF(ISNUMBER(AV39)=TRUE,AV39*$L134*$W134,""))))</f>
        <v/>
      </c>
      <c r="AW134" s="185" t="str">
        <f>IF($U134="",IF(AND(積算水温計算!AW134=FALSE,積算水温計算!AW134="餌付け"),"",IF(ISNUMBER(AW39)=TRUE,AW39*$L134,"")),IF(AW$6&lt;$BC134,IF(AND(積算水温計算!AW134=FALSE,積算水温計算!AW134="餌付け"),"",IF(ISNUMBER(AW39)=TRUE,AW39*$L134,"")),IF(AND(積算水温計算!AW134=FALSE,積算水温計算!AW134="餌付け"),"",IF(ISNUMBER(AW39)=TRUE,AW39*$L134*$W134,""))))</f>
        <v/>
      </c>
      <c r="AX134" s="186" t="str">
        <f>IF($U134="",IF(AND(積算水温計算!AX134=FALSE,積算水温計算!AX134="餌付け"),"",IF(ISNUMBER(AX39)=TRUE,AX39*$L134,"")),IF(AX$6&lt;$BC134,IF(AND(積算水温計算!AX134=FALSE,積算水温計算!AX134="餌付け"),"",IF(ISNUMBER(AX39)=TRUE,AX39*$L134,"")),IF(AND(積算水温計算!AX134=FALSE,積算水温計算!AX134="餌付け"),"",IF(ISNUMBER(AX39)=TRUE,AX39*$L134*$W134,""))))</f>
        <v/>
      </c>
      <c r="AY134" s="182" t="str">
        <f>IF($U134="",IF(AND(積算水温計算!AY134=FALSE,積算水温計算!AY134="餌付け"),"",IF(ISNUMBER(AY39)=TRUE,AY39*$L134,"")),IF(AY$6&lt;$BC134,IF(AND(積算水温計算!AY134=FALSE,積算水温計算!AY134="餌付け"),"",IF(ISNUMBER(AY39)=TRUE,AY39*$L134,"")),IF(AND(積算水温計算!AY134=FALSE,積算水温計算!AY134="餌付け"),"",IF(ISNUMBER(AY39)=TRUE,AY39*$L134*$W134,""))))</f>
        <v/>
      </c>
      <c r="AZ134" s="170" t="str">
        <f t="shared" si="12"/>
        <v/>
      </c>
      <c r="BA134" s="170" t="str">
        <f t="shared" si="13"/>
        <v/>
      </c>
      <c r="BB134" s="170" t="str">
        <f t="shared" si="14"/>
        <v/>
      </c>
      <c r="BC134" s="170" t="str">
        <f t="shared" si="15"/>
        <v/>
      </c>
    </row>
    <row r="135" spans="1:58" x14ac:dyDescent="0.4">
      <c r="A135" s="171" t="str">
        <f>IF(●入力フォーム!A40="","",●入力フォーム!A40)</f>
        <v/>
      </c>
      <c r="B135" s="197" t="str">
        <f>IF(●入力フォーム!B40="","",●入力フォーム!B40)</f>
        <v/>
      </c>
      <c r="C135" s="198" t="str">
        <f>IF(●入力フォーム!C40="","",●入力フォーム!C40)</f>
        <v/>
      </c>
      <c r="D135" s="198" t="str">
        <f>IF(●入力フォーム!D40="","",●入力フォーム!D40)</f>
        <v/>
      </c>
      <c r="E135" s="199" t="str">
        <f>IF(●入力フォーム!E40="","",●入力フォーム!E40)</f>
        <v/>
      </c>
      <c r="F135" s="198" t="str">
        <f>IF(●入力フォーム!F40="","",●入力フォーム!F40)</f>
        <v/>
      </c>
      <c r="G135" s="200" t="str">
        <f>IF(●入力フォーム!G40="","",●入力フォーム!G40)</f>
        <v/>
      </c>
      <c r="H135" s="200" t="str">
        <f>IF(●入力フォーム!H40="","",●入力フォーム!H40)</f>
        <v/>
      </c>
      <c r="I135" s="200" t="str">
        <f>IF(●入力フォーム!I40="","",●入力フォーム!I40)</f>
        <v/>
      </c>
      <c r="J135" s="171" t="str">
        <f>IF(●入力フォーム!J40="","",●入力フォーム!J40)</f>
        <v/>
      </c>
      <c r="K135" s="171" t="str">
        <f>IF(●入力フォーム!K40="","",●入力フォーム!K40)</f>
        <v/>
      </c>
      <c r="L135" s="170" t="str">
        <f>IF(●入力フォーム!L40="","",●入力フォーム!L40)</f>
        <v/>
      </c>
      <c r="M135" s="170">
        <f>IF(●入力フォーム!M40="","",●入力フォーム!M40)</f>
        <v>960</v>
      </c>
      <c r="N135" s="201">
        <f>IF(●入力フォーム!N40="","",●入力フォーム!N40)</f>
        <v>0.4</v>
      </c>
      <c r="O135" s="201">
        <f>IF(●入力フォーム!O40="","",●入力フォーム!O40)</f>
        <v>1.3</v>
      </c>
      <c r="P135" s="201">
        <f>IF(●入力フォーム!P40="","",●入力フォーム!P40)</f>
        <v>1</v>
      </c>
      <c r="Q135" s="202" t="str">
        <f>IF(●入力フォーム!Q40="","",●入力フォーム!Q40)</f>
        <v/>
      </c>
      <c r="R135" s="170" t="str">
        <f>IF(●入力フォーム!R40="","",●入力フォーム!R40)</f>
        <v/>
      </c>
      <c r="S135" s="171" t="str">
        <f>IF(●入力フォーム!S40="","",●入力フォーム!S40)</f>
        <v/>
      </c>
      <c r="T135" s="170" t="str">
        <f>IF(●入力フォーム!T40="","",●入力フォーム!T40)</f>
        <v/>
      </c>
      <c r="U135" s="171" t="str">
        <f>IF(●入力フォーム!U40="","",●入力フォーム!U40)</f>
        <v/>
      </c>
      <c r="V135" s="201" t="str">
        <f t="shared" si="11"/>
        <v/>
      </c>
      <c r="W135" s="170" t="str">
        <f>IF(●入力フォーム!W40="","",●入力フォーム!W40)</f>
        <v/>
      </c>
      <c r="X135" s="182"/>
      <c r="Y135" s="182" t="str">
        <f>IF($U135="",IF(AND(積算水温計算!Y135=FALSE,積算水温計算!Y135="餌付け"),"",IF(ISNUMBER(Y40)=TRUE,Y40*$L135,"")),IF(Y$6&lt;$BC135,IF(AND(積算水温計算!Y135=FALSE,積算水温計算!Y135="餌付け"),"",IF(ISNUMBER(Y40)=TRUE,Y40*$L135,"")),IF(AND(積算水温計算!Y135=FALSE,積算水温計算!Y135="餌付け"),"",IF(ISNUMBER(Y40)=TRUE,Y40*$L135*$W135,""))))</f>
        <v/>
      </c>
      <c r="Z135" s="182" t="str">
        <f>IF($U135="",IF(AND(積算水温計算!Z135=FALSE,積算水温計算!Z135="餌付け"),"",IF(ISNUMBER(Z40)=TRUE,Z40*$L135,"")),IF(Z$6&lt;$BC135,IF(AND(積算水温計算!Z135=FALSE,積算水温計算!Z135="餌付け"),"",IF(ISNUMBER(Z40)=TRUE,Z40*$L135,"")),IF(AND(積算水温計算!Z135=FALSE,積算水温計算!Z135="餌付け"),"",IF(ISNUMBER(Z40)=TRUE,Z40*$L135*$W135,""))))</f>
        <v/>
      </c>
      <c r="AA135" s="182" t="str">
        <f>IF($U135="",IF(AND(積算水温計算!AA135=FALSE,積算水温計算!AA135="餌付け"),"",IF(ISNUMBER(AA40)=TRUE,AA40*$L135,"")),IF(AA$6&lt;$BC135,IF(AND(積算水温計算!AA135=FALSE,積算水温計算!AA135="餌付け"),"",IF(ISNUMBER(AA40)=TRUE,AA40*$L135,"")),IF(AND(積算水温計算!AA135=FALSE,積算水温計算!AA135="餌付け"),"",IF(ISNUMBER(AA40)=TRUE,AA40*$L135*$W135,""))))</f>
        <v/>
      </c>
      <c r="AB135" s="182" t="str">
        <f>IF($U135="",IF(AND(積算水温計算!AB135=FALSE,積算水温計算!AB135="餌付け"),"",IF(ISNUMBER(AB40)=TRUE,AB40*$L135,"")),IF(AB$6&lt;$BC135,IF(AND(積算水温計算!AB135=FALSE,積算水温計算!AB135="餌付け"),"",IF(ISNUMBER(AB40)=TRUE,AB40*$L135,"")),IF(AND(積算水温計算!AB135=FALSE,積算水温計算!AB135="餌付け"),"",IF(ISNUMBER(AB40)=TRUE,AB40*$L135*$W135,""))))</f>
        <v/>
      </c>
      <c r="AC135" s="182" t="str">
        <f>IF($U135="",IF(AND(積算水温計算!AC135=FALSE,積算水温計算!AC135="餌付け"),"",IF(ISNUMBER(AC40)=TRUE,AC40*$L135,"")),IF(AC$6&lt;$BC135,IF(AND(積算水温計算!AC135=FALSE,積算水温計算!AC135="餌付け"),"",IF(ISNUMBER(AC40)=TRUE,AC40*$L135,"")),IF(AND(積算水温計算!AC135=FALSE,積算水温計算!AC135="餌付け"),"",IF(ISNUMBER(AC40)=TRUE,AC40*$L135*$W135,""))))</f>
        <v/>
      </c>
      <c r="AD135" s="182" t="str">
        <f>IF($U135="",IF(AND(積算水温計算!AD135=FALSE,積算水温計算!AD135="餌付け"),"",IF(ISNUMBER(AD40)=TRUE,AD40*$L135,"")),IF(AD$6&lt;$BC135,IF(AND(積算水温計算!AD135=FALSE,積算水温計算!AD135="餌付け"),"",IF(ISNUMBER(AD40)=TRUE,AD40*$L135,"")),IF(AND(積算水温計算!AD135=FALSE,積算水温計算!AD135="餌付け"),"",IF(ISNUMBER(AD40)=TRUE,AD40*$L135*$W135,""))))</f>
        <v/>
      </c>
      <c r="AE135" s="182" t="str">
        <f>IF($U135="",IF(AND(積算水温計算!AE135=FALSE,積算水温計算!AE135="餌付け"),"",IF(ISNUMBER(AE40)=TRUE,AE40*$L135,"")),IF(AE$6&lt;$BC135,IF(AND(積算水温計算!AE135=FALSE,積算水温計算!AE135="餌付け"),"",IF(ISNUMBER(AE40)=TRUE,AE40*$L135,"")),IF(AND(積算水温計算!AE135=FALSE,積算水温計算!AE135="餌付け"),"",IF(ISNUMBER(AE40)=TRUE,AE40*$L135*$W135,""))))</f>
        <v/>
      </c>
      <c r="AF135" s="182" t="str">
        <f>IF($U135="",IF(AND(積算水温計算!AF135=FALSE,積算水温計算!AF135="餌付け"),"",IF(ISNUMBER(AF40)=TRUE,AF40*$L135,"")),IF(AF$6&lt;$BC135,IF(AND(積算水温計算!AF135=FALSE,積算水温計算!AF135="餌付け"),"",IF(ISNUMBER(AF40)=TRUE,AF40*$L135,"")),IF(AND(積算水温計算!AF135=FALSE,積算水温計算!AF135="餌付け"),"",IF(ISNUMBER(AF40)=TRUE,AF40*$L135*$W135,""))))</f>
        <v/>
      </c>
      <c r="AG135" s="182" t="str">
        <f>IF($U135="",IF(AND(積算水温計算!AG135=FALSE,積算水温計算!AG135="餌付け"),"",IF(ISNUMBER(AG40)=TRUE,AG40*$L135,"")),IF(AG$6&lt;$BC135,IF(AND(積算水温計算!AG135=FALSE,積算水温計算!AG135="餌付け"),"",IF(ISNUMBER(AG40)=TRUE,AG40*$L135,"")),IF(AND(積算水温計算!AG135=FALSE,積算水温計算!AG135="餌付け"),"",IF(ISNUMBER(AG40)=TRUE,AG40*$L135*$W135,""))))</f>
        <v/>
      </c>
      <c r="AH135" s="182" t="str">
        <f>IF($U135="",IF(AND(積算水温計算!AH135=FALSE,積算水温計算!AH135="餌付け"),"",IF(ISNUMBER(AH40)=TRUE,AH40*$L135,"")),IF(AH$6&lt;$BC135,IF(AND(積算水温計算!AH135=FALSE,積算水温計算!AH135="餌付け"),"",IF(ISNUMBER(AH40)=TRUE,AH40*$L135,"")),IF(AND(積算水温計算!AH135=FALSE,積算水温計算!AH135="餌付け"),"",IF(ISNUMBER(AH40)=TRUE,AH40*$L135*$W135,""))))</f>
        <v/>
      </c>
      <c r="AI135" s="182" t="str">
        <f>IF($U135="",IF(AND(積算水温計算!AI135=FALSE,積算水温計算!AI135="餌付け"),"",IF(ISNUMBER(AI40)=TRUE,AI40*$L135,"")),IF(AI$6&lt;$BC135,IF(AND(積算水温計算!AI135=FALSE,積算水温計算!AI135="餌付け"),"",IF(ISNUMBER(AI40)=TRUE,AI40*$L135,"")),IF(AND(積算水温計算!AI135=FALSE,積算水温計算!AI135="餌付け"),"",IF(ISNUMBER(AI40)=TRUE,AI40*$L135*$W135,""))))</f>
        <v/>
      </c>
      <c r="AJ135" s="182" t="str">
        <f>IF($U135="",IF(AND(積算水温計算!AJ135=FALSE,積算水温計算!AJ135="餌付け"),"",IF(ISNUMBER(AJ40)=TRUE,AJ40*$L135,"")),IF(AJ$6&lt;$BC135,IF(AND(積算水温計算!AJ135=FALSE,積算水温計算!AJ135="餌付け"),"",IF(ISNUMBER(AJ40)=TRUE,AJ40*$L135,"")),IF(AND(積算水温計算!AJ135=FALSE,積算水温計算!AJ135="餌付け"),"",IF(ISNUMBER(AJ40)=TRUE,AJ40*$L135*$W135,""))))</f>
        <v/>
      </c>
      <c r="AK135" s="182" t="str">
        <f>IF($U135="",IF(AND(積算水温計算!AK135=FALSE,積算水温計算!AK135="餌付け"),"",IF(ISNUMBER(AK40)=TRUE,AK40*$L135,"")),IF(AK$6&lt;$BC135,IF(AND(積算水温計算!AK135=FALSE,積算水温計算!AK135="餌付け"),"",IF(ISNUMBER(AK40)=TRUE,AK40*$L135,"")),IF(AND(積算水温計算!AK135=FALSE,積算水温計算!AK135="餌付け"),"",IF(ISNUMBER(AK40)=TRUE,AK40*$L135*$W135,""))))</f>
        <v/>
      </c>
      <c r="AL135" s="182" t="str">
        <f>IF($U135="",IF(AND(積算水温計算!AL135=FALSE,積算水温計算!AL135="餌付け"),"",IF(ISNUMBER(AL40)=TRUE,AL40*$L135,"")),IF(AL$6&lt;$BC135,IF(AND(積算水温計算!AL135=FALSE,積算水温計算!AL135="餌付け"),"",IF(ISNUMBER(AL40)=TRUE,AL40*$L135,"")),IF(AND(積算水温計算!AL135=FALSE,積算水温計算!AL135="餌付け"),"",IF(ISNUMBER(AL40)=TRUE,AL40*$L135*$W135,""))))</f>
        <v/>
      </c>
      <c r="AM135" s="182" t="str">
        <f>IF($U135="",IF(AND(積算水温計算!AM135=FALSE,積算水温計算!AM135="餌付け"),"",IF(ISNUMBER(AM40)=TRUE,AM40*$L135,"")),IF(AM$6&lt;$BC135,IF(AND(積算水温計算!AM135=FALSE,積算水温計算!AM135="餌付け"),"",IF(ISNUMBER(AM40)=TRUE,AM40*$L135,"")),IF(AND(積算水温計算!AM135=FALSE,積算水温計算!AM135="餌付け"),"",IF(ISNUMBER(AM40)=TRUE,AM40*$L135*$W135,""))))</f>
        <v/>
      </c>
      <c r="AN135" s="182" t="str">
        <f>IF($U135="",IF(AND(積算水温計算!AN135=FALSE,積算水温計算!AN135="餌付け"),"",IF(ISNUMBER(AN40)=TRUE,AN40*$L135,"")),IF(AN$6&lt;$BC135,IF(AND(積算水温計算!AN135=FALSE,積算水温計算!AN135="餌付け"),"",IF(ISNUMBER(AN40)=TRUE,AN40*$L135,"")),IF(AND(積算水温計算!AN135=FALSE,積算水温計算!AN135="餌付け"),"",IF(ISNUMBER(AN40)=TRUE,AN40*$L135*$W135,""))))</f>
        <v/>
      </c>
      <c r="AO135" s="182" t="str">
        <f>IF($U135="",IF(AND(積算水温計算!AO135=FALSE,積算水温計算!AO135="餌付け"),"",IF(ISNUMBER(AO40)=TRUE,AO40*$L135,"")),IF(AO$6&lt;$BC135,IF(AND(積算水温計算!AO135=FALSE,積算水温計算!AO135="餌付け"),"",IF(ISNUMBER(AO40)=TRUE,AO40*$L135,"")),IF(AND(積算水温計算!AO135=FALSE,積算水温計算!AO135="餌付け"),"",IF(ISNUMBER(AO40)=TRUE,AO40*$L135*$W135,""))))</f>
        <v/>
      </c>
      <c r="AP135" s="182" t="str">
        <f>IF($U135="",IF(AND(積算水温計算!AP135=FALSE,積算水温計算!AP135="餌付け"),"",IF(ISNUMBER(AP40)=TRUE,AP40*$L135,"")),IF(AP$6&lt;$BC135,IF(AND(積算水温計算!AP135=FALSE,積算水温計算!AP135="餌付け"),"",IF(ISNUMBER(AP40)=TRUE,AP40*$L135,"")),IF(AND(積算水温計算!AP135=FALSE,積算水温計算!AP135="餌付け"),"",IF(ISNUMBER(AP40)=TRUE,AP40*$L135*$W135,""))))</f>
        <v/>
      </c>
      <c r="AQ135" s="183" t="str">
        <f>IF($U135="",IF(AND(積算水温計算!AQ135=FALSE,積算水温計算!AQ135="餌付け"),"",IF(ISNUMBER(AQ40)=TRUE,AQ40*$L135,"")),IF(AQ$6&lt;$BC135,IF(AND(積算水温計算!AQ135=FALSE,積算水温計算!AQ135="餌付け"),"",IF(ISNUMBER(AQ40)=TRUE,AQ40*$L135,"")),IF(AND(積算水温計算!AQ135=FALSE,積算水温計算!AQ135="餌付け"),"",IF(ISNUMBER(AQ40)=TRUE,AQ40*$L135*$W135,""))))</f>
        <v/>
      </c>
      <c r="AR135" s="184" t="str">
        <f>IF($U135="",IF(AND(積算水温計算!AR135=FALSE,積算水温計算!AR135="餌付け"),"",IF(ISNUMBER(AR40)=TRUE,AR40*$L135,"")),IF(AR$6&lt;$BC135,IF(AND(積算水温計算!AR135=FALSE,積算水温計算!AR135="餌付け"),"",IF(ISNUMBER(AR40)=TRUE,AR40*$L135,"")),IF(AND(積算水温計算!AR135=FALSE,積算水温計算!AR135="餌付け"),"",IF(ISNUMBER(AR40)=TRUE,AR40*$L135*$W135,""))))</f>
        <v/>
      </c>
      <c r="AS135" s="182" t="str">
        <f>IF($U135="",IF(AND(積算水温計算!AS135=FALSE,積算水温計算!AS135="餌付け"),"",IF(ISNUMBER(AS40)=TRUE,AS40*$L135,"")),IF(AS$6&lt;$BC135,IF(AND(積算水温計算!AS135=FALSE,積算水温計算!AS135="餌付け"),"",IF(ISNUMBER(AS40)=TRUE,AS40*$L135,"")),IF(AND(積算水温計算!AS135=FALSE,積算水温計算!AS135="餌付け"),"",IF(ISNUMBER(AS40)=TRUE,AS40*$L135*$W135,""))))</f>
        <v/>
      </c>
      <c r="AT135" s="182" t="str">
        <f>IF($U135="",IF(AND(積算水温計算!AT135=FALSE,積算水温計算!AT135="餌付け"),"",IF(ISNUMBER(AT40)=TRUE,AT40*$L135,"")),IF(AT$6&lt;$BC135,IF(AND(積算水温計算!AT135=FALSE,積算水温計算!AT135="餌付け"),"",IF(ISNUMBER(AT40)=TRUE,AT40*$L135,"")),IF(AND(積算水温計算!AT135=FALSE,積算水温計算!AT135="餌付け"),"",IF(ISNUMBER(AT40)=TRUE,AT40*$L135*$W135,""))))</f>
        <v/>
      </c>
      <c r="AU135" s="182" t="str">
        <f>IF($U135="",IF(AND(積算水温計算!AU135=FALSE,積算水温計算!AU135="餌付け"),"",IF(ISNUMBER(AU40)=TRUE,AU40*$L135,"")),IF(AU$6&lt;$BC135,IF(AND(積算水温計算!AU135=FALSE,積算水温計算!AU135="餌付け"),"",IF(ISNUMBER(AU40)=TRUE,AU40*$L135,"")),IF(AND(積算水温計算!AU135=FALSE,積算水温計算!AU135="餌付け"),"",IF(ISNUMBER(AU40)=TRUE,AU40*$L135*$W135,""))))</f>
        <v/>
      </c>
      <c r="AV135" s="182" t="str">
        <f>IF($U135="",IF(AND(積算水温計算!AV135=FALSE,積算水温計算!AV135="餌付け"),"",IF(ISNUMBER(AV40)=TRUE,AV40*$L135,"")),IF(AV$6&lt;$BC135,IF(AND(積算水温計算!AV135=FALSE,積算水温計算!AV135="餌付け"),"",IF(ISNUMBER(AV40)=TRUE,AV40*$L135,"")),IF(AND(積算水温計算!AV135=FALSE,積算水温計算!AV135="餌付け"),"",IF(ISNUMBER(AV40)=TRUE,AV40*$L135*$W135,""))))</f>
        <v/>
      </c>
      <c r="AW135" s="185" t="str">
        <f>IF($U135="",IF(AND(積算水温計算!AW135=FALSE,積算水温計算!AW135="餌付け"),"",IF(ISNUMBER(AW40)=TRUE,AW40*$L135,"")),IF(AW$6&lt;$BC135,IF(AND(積算水温計算!AW135=FALSE,積算水温計算!AW135="餌付け"),"",IF(ISNUMBER(AW40)=TRUE,AW40*$L135,"")),IF(AND(積算水温計算!AW135=FALSE,積算水温計算!AW135="餌付け"),"",IF(ISNUMBER(AW40)=TRUE,AW40*$L135*$W135,""))))</f>
        <v/>
      </c>
      <c r="AX135" s="186" t="str">
        <f>IF($U135="",IF(AND(積算水温計算!AX135=FALSE,積算水温計算!AX135="餌付け"),"",IF(ISNUMBER(AX40)=TRUE,AX40*$L135,"")),IF(AX$6&lt;$BC135,IF(AND(積算水温計算!AX135=FALSE,積算水温計算!AX135="餌付け"),"",IF(ISNUMBER(AX40)=TRUE,AX40*$L135,"")),IF(AND(積算水温計算!AX135=FALSE,積算水温計算!AX135="餌付け"),"",IF(ISNUMBER(AX40)=TRUE,AX40*$L135*$W135,""))))</f>
        <v/>
      </c>
      <c r="AY135" s="182" t="str">
        <f>IF($U135="",IF(AND(積算水温計算!AY135=FALSE,積算水温計算!AY135="餌付け"),"",IF(ISNUMBER(AY40)=TRUE,AY40*$L135,"")),IF(AY$6&lt;$BC135,IF(AND(積算水温計算!AY135=FALSE,積算水温計算!AY135="餌付け"),"",IF(ISNUMBER(AY40)=TRUE,AY40*$L135,"")),IF(AND(積算水温計算!AY135=FALSE,積算水温計算!AY135="餌付け"),"",IF(ISNUMBER(AY40)=TRUE,AY40*$L135*$W135,""))))</f>
        <v/>
      </c>
      <c r="AZ135" s="170" t="str">
        <f t="shared" si="12"/>
        <v/>
      </c>
      <c r="BA135" s="170" t="str">
        <f t="shared" si="13"/>
        <v/>
      </c>
      <c r="BB135" s="170" t="str">
        <f t="shared" si="14"/>
        <v/>
      </c>
      <c r="BC135" s="170" t="str">
        <f t="shared" si="15"/>
        <v/>
      </c>
    </row>
    <row r="136" spans="1:58" x14ac:dyDescent="0.4">
      <c r="A136" s="171" t="str">
        <f>IF(●入力フォーム!A41="","",●入力フォーム!A41)</f>
        <v/>
      </c>
      <c r="B136" s="197" t="str">
        <f>IF(●入力フォーム!B41="","",●入力フォーム!B41)</f>
        <v/>
      </c>
      <c r="C136" s="198" t="str">
        <f>IF(●入力フォーム!C41="","",●入力フォーム!C41)</f>
        <v/>
      </c>
      <c r="D136" s="198" t="str">
        <f>IF(●入力フォーム!D41="","",●入力フォーム!D41)</f>
        <v/>
      </c>
      <c r="E136" s="199" t="str">
        <f>IF(●入力フォーム!E41="","",●入力フォーム!E41)</f>
        <v/>
      </c>
      <c r="F136" s="198" t="str">
        <f>IF(●入力フォーム!F41="","",●入力フォーム!F41)</f>
        <v/>
      </c>
      <c r="G136" s="200" t="str">
        <f>IF(●入力フォーム!G41="","",●入力フォーム!G41)</f>
        <v/>
      </c>
      <c r="H136" s="200" t="str">
        <f>IF(●入力フォーム!H41="","",●入力フォーム!H41)</f>
        <v/>
      </c>
      <c r="I136" s="200" t="str">
        <f>IF(●入力フォーム!I41="","",●入力フォーム!I41)</f>
        <v/>
      </c>
      <c r="J136" s="171" t="str">
        <f>IF(●入力フォーム!J41="","",●入力フォーム!J41)</f>
        <v/>
      </c>
      <c r="K136" s="171" t="str">
        <f>IF(●入力フォーム!K41="","",●入力フォーム!K41)</f>
        <v/>
      </c>
      <c r="L136" s="170" t="str">
        <f>IF(●入力フォーム!L41="","",●入力フォーム!L41)</f>
        <v/>
      </c>
      <c r="M136" s="170">
        <f>IF(●入力フォーム!M41="","",●入力フォーム!M41)</f>
        <v>960</v>
      </c>
      <c r="N136" s="201">
        <f>IF(●入力フォーム!N41="","",●入力フォーム!N41)</f>
        <v>0.4</v>
      </c>
      <c r="O136" s="201">
        <f>IF(●入力フォーム!O41="","",●入力フォーム!O41)</f>
        <v>1.3</v>
      </c>
      <c r="P136" s="201">
        <f>IF(●入力フォーム!P41="","",●入力フォーム!P41)</f>
        <v>1</v>
      </c>
      <c r="Q136" s="202" t="str">
        <f>IF(●入力フォーム!Q41="","",●入力フォーム!Q41)</f>
        <v/>
      </c>
      <c r="R136" s="170" t="str">
        <f>IF(●入力フォーム!R41="","",●入力フォーム!R41)</f>
        <v/>
      </c>
      <c r="S136" s="171" t="str">
        <f>IF(●入力フォーム!S41="","",●入力フォーム!S41)</f>
        <v/>
      </c>
      <c r="T136" s="170" t="str">
        <f>IF(●入力フォーム!T41="","",●入力フォーム!T41)</f>
        <v/>
      </c>
      <c r="U136" s="171" t="str">
        <f>IF(●入力フォーム!U41="","",●入力フォーム!U41)</f>
        <v/>
      </c>
      <c r="V136" s="201" t="str">
        <f t="shared" si="11"/>
        <v/>
      </c>
      <c r="W136" s="170" t="str">
        <f>IF(●入力フォーム!W41="","",●入力フォーム!W41)</f>
        <v/>
      </c>
      <c r="X136" s="182"/>
      <c r="Y136" s="182" t="str">
        <f>IF($U136="",IF(AND(積算水温計算!Y136=FALSE,積算水温計算!Y136="餌付け"),"",IF(ISNUMBER(Y41)=TRUE,Y41*$L136,"")),IF(Y$6&lt;$BC136,IF(AND(積算水温計算!Y136=FALSE,積算水温計算!Y136="餌付け"),"",IF(ISNUMBER(Y41)=TRUE,Y41*$L136,"")),IF(AND(積算水温計算!Y136=FALSE,積算水温計算!Y136="餌付け"),"",IF(ISNUMBER(Y41)=TRUE,Y41*$L136*$W136,""))))</f>
        <v/>
      </c>
      <c r="Z136" s="182" t="str">
        <f>IF($U136="",IF(AND(積算水温計算!Z136=FALSE,積算水温計算!Z136="餌付け"),"",IF(ISNUMBER(Z41)=TRUE,Z41*$L136,"")),IF(Z$6&lt;$BC136,IF(AND(積算水温計算!Z136=FALSE,積算水温計算!Z136="餌付け"),"",IF(ISNUMBER(Z41)=TRUE,Z41*$L136,"")),IF(AND(積算水温計算!Z136=FALSE,積算水温計算!Z136="餌付け"),"",IF(ISNUMBER(Z41)=TRUE,Z41*$L136*$W136,""))))</f>
        <v/>
      </c>
      <c r="AA136" s="182" t="str">
        <f>IF($U136="",IF(AND(積算水温計算!AA136=FALSE,積算水温計算!AA136="餌付け"),"",IF(ISNUMBER(AA41)=TRUE,AA41*$L136,"")),IF(AA$6&lt;$BC136,IF(AND(積算水温計算!AA136=FALSE,積算水温計算!AA136="餌付け"),"",IF(ISNUMBER(AA41)=TRUE,AA41*$L136,"")),IF(AND(積算水温計算!AA136=FALSE,積算水温計算!AA136="餌付け"),"",IF(ISNUMBER(AA41)=TRUE,AA41*$L136*$W136,""))))</f>
        <v/>
      </c>
      <c r="AB136" s="182" t="str">
        <f>IF($U136="",IF(AND(積算水温計算!AB136=FALSE,積算水温計算!AB136="餌付け"),"",IF(ISNUMBER(AB41)=TRUE,AB41*$L136,"")),IF(AB$6&lt;$BC136,IF(AND(積算水温計算!AB136=FALSE,積算水温計算!AB136="餌付け"),"",IF(ISNUMBER(AB41)=TRUE,AB41*$L136,"")),IF(AND(積算水温計算!AB136=FALSE,積算水温計算!AB136="餌付け"),"",IF(ISNUMBER(AB41)=TRUE,AB41*$L136*$W136,""))))</f>
        <v/>
      </c>
      <c r="AC136" s="182" t="str">
        <f>IF($U136="",IF(AND(積算水温計算!AC136=FALSE,積算水温計算!AC136="餌付け"),"",IF(ISNUMBER(AC41)=TRUE,AC41*$L136,"")),IF(AC$6&lt;$BC136,IF(AND(積算水温計算!AC136=FALSE,積算水温計算!AC136="餌付け"),"",IF(ISNUMBER(AC41)=TRUE,AC41*$L136,"")),IF(AND(積算水温計算!AC136=FALSE,積算水温計算!AC136="餌付け"),"",IF(ISNUMBER(AC41)=TRUE,AC41*$L136*$W136,""))))</f>
        <v/>
      </c>
      <c r="AD136" s="182" t="str">
        <f>IF($U136="",IF(AND(積算水温計算!AD136=FALSE,積算水温計算!AD136="餌付け"),"",IF(ISNUMBER(AD41)=TRUE,AD41*$L136,"")),IF(AD$6&lt;$BC136,IF(AND(積算水温計算!AD136=FALSE,積算水温計算!AD136="餌付け"),"",IF(ISNUMBER(AD41)=TRUE,AD41*$L136,"")),IF(AND(積算水温計算!AD136=FALSE,積算水温計算!AD136="餌付け"),"",IF(ISNUMBER(AD41)=TRUE,AD41*$L136*$W136,""))))</f>
        <v/>
      </c>
      <c r="AE136" s="182" t="str">
        <f>IF($U136="",IF(AND(積算水温計算!AE136=FALSE,積算水温計算!AE136="餌付け"),"",IF(ISNUMBER(AE41)=TRUE,AE41*$L136,"")),IF(AE$6&lt;$BC136,IF(AND(積算水温計算!AE136=FALSE,積算水温計算!AE136="餌付け"),"",IF(ISNUMBER(AE41)=TRUE,AE41*$L136,"")),IF(AND(積算水温計算!AE136=FALSE,積算水温計算!AE136="餌付け"),"",IF(ISNUMBER(AE41)=TRUE,AE41*$L136*$W136,""))))</f>
        <v/>
      </c>
      <c r="AF136" s="182" t="str">
        <f>IF($U136="",IF(AND(積算水温計算!AF136=FALSE,積算水温計算!AF136="餌付け"),"",IF(ISNUMBER(AF41)=TRUE,AF41*$L136,"")),IF(AF$6&lt;$BC136,IF(AND(積算水温計算!AF136=FALSE,積算水温計算!AF136="餌付け"),"",IF(ISNUMBER(AF41)=TRUE,AF41*$L136,"")),IF(AND(積算水温計算!AF136=FALSE,積算水温計算!AF136="餌付け"),"",IF(ISNUMBER(AF41)=TRUE,AF41*$L136*$W136,""))))</f>
        <v/>
      </c>
      <c r="AG136" s="182" t="str">
        <f>IF($U136="",IF(AND(積算水温計算!AG136=FALSE,積算水温計算!AG136="餌付け"),"",IF(ISNUMBER(AG41)=TRUE,AG41*$L136,"")),IF(AG$6&lt;$BC136,IF(AND(積算水温計算!AG136=FALSE,積算水温計算!AG136="餌付け"),"",IF(ISNUMBER(AG41)=TRUE,AG41*$L136,"")),IF(AND(積算水温計算!AG136=FALSE,積算水温計算!AG136="餌付け"),"",IF(ISNUMBER(AG41)=TRUE,AG41*$L136*$W136,""))))</f>
        <v/>
      </c>
      <c r="AH136" s="182" t="str">
        <f>IF($U136="",IF(AND(積算水温計算!AH136=FALSE,積算水温計算!AH136="餌付け"),"",IF(ISNUMBER(AH41)=TRUE,AH41*$L136,"")),IF(AH$6&lt;$BC136,IF(AND(積算水温計算!AH136=FALSE,積算水温計算!AH136="餌付け"),"",IF(ISNUMBER(AH41)=TRUE,AH41*$L136,"")),IF(AND(積算水温計算!AH136=FALSE,積算水温計算!AH136="餌付け"),"",IF(ISNUMBER(AH41)=TRUE,AH41*$L136*$W136,""))))</f>
        <v/>
      </c>
      <c r="AI136" s="182" t="str">
        <f>IF($U136="",IF(AND(積算水温計算!AI136=FALSE,積算水温計算!AI136="餌付け"),"",IF(ISNUMBER(AI41)=TRUE,AI41*$L136,"")),IF(AI$6&lt;$BC136,IF(AND(積算水温計算!AI136=FALSE,積算水温計算!AI136="餌付け"),"",IF(ISNUMBER(AI41)=TRUE,AI41*$L136,"")),IF(AND(積算水温計算!AI136=FALSE,積算水温計算!AI136="餌付け"),"",IF(ISNUMBER(AI41)=TRUE,AI41*$L136*$W136,""))))</f>
        <v/>
      </c>
      <c r="AJ136" s="182" t="str">
        <f>IF($U136="",IF(AND(積算水温計算!AJ136=FALSE,積算水温計算!AJ136="餌付け"),"",IF(ISNUMBER(AJ41)=TRUE,AJ41*$L136,"")),IF(AJ$6&lt;$BC136,IF(AND(積算水温計算!AJ136=FALSE,積算水温計算!AJ136="餌付け"),"",IF(ISNUMBER(AJ41)=TRUE,AJ41*$L136,"")),IF(AND(積算水温計算!AJ136=FALSE,積算水温計算!AJ136="餌付け"),"",IF(ISNUMBER(AJ41)=TRUE,AJ41*$L136*$W136,""))))</f>
        <v/>
      </c>
      <c r="AK136" s="182" t="str">
        <f>IF($U136="",IF(AND(積算水温計算!AK136=FALSE,積算水温計算!AK136="餌付け"),"",IF(ISNUMBER(AK41)=TRUE,AK41*$L136,"")),IF(AK$6&lt;$BC136,IF(AND(積算水温計算!AK136=FALSE,積算水温計算!AK136="餌付け"),"",IF(ISNUMBER(AK41)=TRUE,AK41*$L136,"")),IF(AND(積算水温計算!AK136=FALSE,積算水温計算!AK136="餌付け"),"",IF(ISNUMBER(AK41)=TRUE,AK41*$L136*$W136,""))))</f>
        <v/>
      </c>
      <c r="AL136" s="182" t="str">
        <f>IF($U136="",IF(AND(積算水温計算!AL136=FALSE,積算水温計算!AL136="餌付け"),"",IF(ISNUMBER(AL41)=TRUE,AL41*$L136,"")),IF(AL$6&lt;$BC136,IF(AND(積算水温計算!AL136=FALSE,積算水温計算!AL136="餌付け"),"",IF(ISNUMBER(AL41)=TRUE,AL41*$L136,"")),IF(AND(積算水温計算!AL136=FALSE,積算水温計算!AL136="餌付け"),"",IF(ISNUMBER(AL41)=TRUE,AL41*$L136*$W136,""))))</f>
        <v/>
      </c>
      <c r="AM136" s="182" t="str">
        <f>IF($U136="",IF(AND(積算水温計算!AM136=FALSE,積算水温計算!AM136="餌付け"),"",IF(ISNUMBER(AM41)=TRUE,AM41*$L136,"")),IF(AM$6&lt;$BC136,IF(AND(積算水温計算!AM136=FALSE,積算水温計算!AM136="餌付け"),"",IF(ISNUMBER(AM41)=TRUE,AM41*$L136,"")),IF(AND(積算水温計算!AM136=FALSE,積算水温計算!AM136="餌付け"),"",IF(ISNUMBER(AM41)=TRUE,AM41*$L136*$W136,""))))</f>
        <v/>
      </c>
      <c r="AN136" s="182" t="str">
        <f>IF($U136="",IF(AND(積算水温計算!AN136=FALSE,積算水温計算!AN136="餌付け"),"",IF(ISNUMBER(AN41)=TRUE,AN41*$L136,"")),IF(AN$6&lt;$BC136,IF(AND(積算水温計算!AN136=FALSE,積算水温計算!AN136="餌付け"),"",IF(ISNUMBER(AN41)=TRUE,AN41*$L136,"")),IF(AND(積算水温計算!AN136=FALSE,積算水温計算!AN136="餌付け"),"",IF(ISNUMBER(AN41)=TRUE,AN41*$L136*$W136,""))))</f>
        <v/>
      </c>
      <c r="AO136" s="182" t="str">
        <f>IF($U136="",IF(AND(積算水温計算!AO136=FALSE,積算水温計算!AO136="餌付け"),"",IF(ISNUMBER(AO41)=TRUE,AO41*$L136,"")),IF(AO$6&lt;$BC136,IF(AND(積算水温計算!AO136=FALSE,積算水温計算!AO136="餌付け"),"",IF(ISNUMBER(AO41)=TRUE,AO41*$L136,"")),IF(AND(積算水温計算!AO136=FALSE,積算水温計算!AO136="餌付け"),"",IF(ISNUMBER(AO41)=TRUE,AO41*$L136*$W136,""))))</f>
        <v/>
      </c>
      <c r="AP136" s="182" t="str">
        <f>IF($U136="",IF(AND(積算水温計算!AP136=FALSE,積算水温計算!AP136="餌付け"),"",IF(ISNUMBER(AP41)=TRUE,AP41*$L136,"")),IF(AP$6&lt;$BC136,IF(AND(積算水温計算!AP136=FALSE,積算水温計算!AP136="餌付け"),"",IF(ISNUMBER(AP41)=TRUE,AP41*$L136,"")),IF(AND(積算水温計算!AP136=FALSE,積算水温計算!AP136="餌付け"),"",IF(ISNUMBER(AP41)=TRUE,AP41*$L136*$W136,""))))</f>
        <v/>
      </c>
      <c r="AQ136" s="183" t="str">
        <f>IF($U136="",IF(AND(積算水温計算!AQ136=FALSE,積算水温計算!AQ136="餌付け"),"",IF(ISNUMBER(AQ41)=TRUE,AQ41*$L136,"")),IF(AQ$6&lt;$BC136,IF(AND(積算水温計算!AQ136=FALSE,積算水温計算!AQ136="餌付け"),"",IF(ISNUMBER(AQ41)=TRUE,AQ41*$L136,"")),IF(AND(積算水温計算!AQ136=FALSE,積算水温計算!AQ136="餌付け"),"",IF(ISNUMBER(AQ41)=TRUE,AQ41*$L136*$W136,""))))</f>
        <v/>
      </c>
      <c r="AR136" s="184" t="str">
        <f>IF($U136="",IF(AND(積算水温計算!AR136=FALSE,積算水温計算!AR136="餌付け"),"",IF(ISNUMBER(AR41)=TRUE,AR41*$L136,"")),IF(AR$6&lt;$BC136,IF(AND(積算水温計算!AR136=FALSE,積算水温計算!AR136="餌付け"),"",IF(ISNUMBER(AR41)=TRUE,AR41*$L136,"")),IF(AND(積算水温計算!AR136=FALSE,積算水温計算!AR136="餌付け"),"",IF(ISNUMBER(AR41)=TRUE,AR41*$L136*$W136,""))))</f>
        <v/>
      </c>
      <c r="AS136" s="182" t="str">
        <f>IF($U136="",IF(AND(積算水温計算!AS136=FALSE,積算水温計算!AS136="餌付け"),"",IF(ISNUMBER(AS41)=TRUE,AS41*$L136,"")),IF(AS$6&lt;$BC136,IF(AND(積算水温計算!AS136=FALSE,積算水温計算!AS136="餌付け"),"",IF(ISNUMBER(AS41)=TRUE,AS41*$L136,"")),IF(AND(積算水温計算!AS136=FALSE,積算水温計算!AS136="餌付け"),"",IF(ISNUMBER(AS41)=TRUE,AS41*$L136*$W136,""))))</f>
        <v/>
      </c>
      <c r="AT136" s="182" t="str">
        <f>IF($U136="",IF(AND(積算水温計算!AT136=FALSE,積算水温計算!AT136="餌付け"),"",IF(ISNUMBER(AT41)=TRUE,AT41*$L136,"")),IF(AT$6&lt;$BC136,IF(AND(積算水温計算!AT136=FALSE,積算水温計算!AT136="餌付け"),"",IF(ISNUMBER(AT41)=TRUE,AT41*$L136,"")),IF(AND(積算水温計算!AT136=FALSE,積算水温計算!AT136="餌付け"),"",IF(ISNUMBER(AT41)=TRUE,AT41*$L136*$W136,""))))</f>
        <v/>
      </c>
      <c r="AU136" s="182" t="str">
        <f>IF($U136="",IF(AND(積算水温計算!AU136=FALSE,積算水温計算!AU136="餌付け"),"",IF(ISNUMBER(AU41)=TRUE,AU41*$L136,"")),IF(AU$6&lt;$BC136,IF(AND(積算水温計算!AU136=FALSE,積算水温計算!AU136="餌付け"),"",IF(ISNUMBER(AU41)=TRUE,AU41*$L136,"")),IF(AND(積算水温計算!AU136=FALSE,積算水温計算!AU136="餌付け"),"",IF(ISNUMBER(AU41)=TRUE,AU41*$L136*$W136,""))))</f>
        <v/>
      </c>
      <c r="AV136" s="182" t="str">
        <f>IF($U136="",IF(AND(積算水温計算!AV136=FALSE,積算水温計算!AV136="餌付け"),"",IF(ISNUMBER(AV41)=TRUE,AV41*$L136,"")),IF(AV$6&lt;$BC136,IF(AND(積算水温計算!AV136=FALSE,積算水温計算!AV136="餌付け"),"",IF(ISNUMBER(AV41)=TRUE,AV41*$L136,"")),IF(AND(積算水温計算!AV136=FALSE,積算水温計算!AV136="餌付け"),"",IF(ISNUMBER(AV41)=TRUE,AV41*$L136*$W136,""))))</f>
        <v/>
      </c>
      <c r="AW136" s="185" t="str">
        <f>IF($U136="",IF(AND(積算水温計算!AW136=FALSE,積算水温計算!AW136="餌付け"),"",IF(ISNUMBER(AW41)=TRUE,AW41*$L136,"")),IF(AW$6&lt;$BC136,IF(AND(積算水温計算!AW136=FALSE,積算水温計算!AW136="餌付け"),"",IF(ISNUMBER(AW41)=TRUE,AW41*$L136,"")),IF(AND(積算水温計算!AW136=FALSE,積算水温計算!AW136="餌付け"),"",IF(ISNUMBER(AW41)=TRUE,AW41*$L136*$W136,""))))</f>
        <v/>
      </c>
      <c r="AX136" s="186" t="str">
        <f>IF($U136="",IF(AND(積算水温計算!AX136=FALSE,積算水温計算!AX136="餌付け"),"",IF(ISNUMBER(AX41)=TRUE,AX41*$L136,"")),IF(AX$6&lt;$BC136,IF(AND(積算水温計算!AX136=FALSE,積算水温計算!AX136="餌付け"),"",IF(ISNUMBER(AX41)=TRUE,AX41*$L136,"")),IF(AND(積算水温計算!AX136=FALSE,積算水温計算!AX136="餌付け"),"",IF(ISNUMBER(AX41)=TRUE,AX41*$L136*$W136,""))))</f>
        <v/>
      </c>
      <c r="AY136" s="182" t="str">
        <f>IF($U136="",IF(AND(積算水温計算!AY136=FALSE,積算水温計算!AY136="餌付け"),"",IF(ISNUMBER(AY41)=TRUE,AY41*$L136,"")),IF(AY$6&lt;$BC136,IF(AND(積算水温計算!AY136=FALSE,積算水温計算!AY136="餌付け"),"",IF(ISNUMBER(AY41)=TRUE,AY41*$L136,"")),IF(AND(積算水温計算!AY136=FALSE,積算水温計算!AY136="餌付け"),"",IF(ISNUMBER(AY41)=TRUE,AY41*$L136*$W136,""))))</f>
        <v/>
      </c>
      <c r="AZ136" s="170" t="str">
        <f t="shared" si="12"/>
        <v/>
      </c>
      <c r="BA136" s="170" t="str">
        <f t="shared" si="13"/>
        <v/>
      </c>
      <c r="BB136" s="170" t="str">
        <f t="shared" si="14"/>
        <v/>
      </c>
      <c r="BC136" s="170" t="str">
        <f t="shared" si="15"/>
        <v/>
      </c>
    </row>
    <row r="137" spans="1:58" x14ac:dyDescent="0.4">
      <c r="A137" s="171" t="str">
        <f>IF(●入力フォーム!A42="","",●入力フォーム!A42)</f>
        <v/>
      </c>
      <c r="B137" s="197" t="str">
        <f>IF(●入力フォーム!B42="","",●入力フォーム!B42)</f>
        <v/>
      </c>
      <c r="C137" s="198" t="str">
        <f>IF(●入力フォーム!C42="","",●入力フォーム!C42)</f>
        <v/>
      </c>
      <c r="D137" s="198" t="str">
        <f>IF(●入力フォーム!D42="","",●入力フォーム!D42)</f>
        <v/>
      </c>
      <c r="E137" s="199" t="str">
        <f>IF(●入力フォーム!E42="","",●入力フォーム!E42)</f>
        <v/>
      </c>
      <c r="F137" s="198" t="str">
        <f>IF(●入力フォーム!F42="","",●入力フォーム!F42)</f>
        <v/>
      </c>
      <c r="G137" s="200" t="str">
        <f>IF(●入力フォーム!G42="","",●入力フォーム!G42)</f>
        <v/>
      </c>
      <c r="H137" s="200" t="str">
        <f>IF(●入力フォーム!H42="","",●入力フォーム!H42)</f>
        <v/>
      </c>
      <c r="I137" s="200" t="str">
        <f>IF(●入力フォーム!I42="","",●入力フォーム!I42)</f>
        <v/>
      </c>
      <c r="J137" s="171" t="str">
        <f>IF(●入力フォーム!J42="","",●入力フォーム!J42)</f>
        <v/>
      </c>
      <c r="K137" s="171" t="str">
        <f>IF(●入力フォーム!K42="","",●入力フォーム!K42)</f>
        <v/>
      </c>
      <c r="L137" s="170" t="str">
        <f>IF(●入力フォーム!L42="","",●入力フォーム!L42)</f>
        <v/>
      </c>
      <c r="M137" s="170">
        <f>IF(●入力フォーム!M42="","",●入力フォーム!M42)</f>
        <v>960</v>
      </c>
      <c r="N137" s="201">
        <f>IF(●入力フォーム!N42="","",●入力フォーム!N42)</f>
        <v>0.4</v>
      </c>
      <c r="O137" s="201">
        <f>IF(●入力フォーム!O42="","",●入力フォーム!O42)</f>
        <v>1.3</v>
      </c>
      <c r="P137" s="201">
        <f>IF(●入力フォーム!P42="","",●入力フォーム!P42)</f>
        <v>1</v>
      </c>
      <c r="Q137" s="202" t="str">
        <f>IF(●入力フォーム!Q42="","",●入力フォーム!Q42)</f>
        <v/>
      </c>
      <c r="R137" s="170" t="str">
        <f>IF(●入力フォーム!R42="","",●入力フォーム!R42)</f>
        <v/>
      </c>
      <c r="S137" s="171" t="str">
        <f>IF(●入力フォーム!S42="","",●入力フォーム!S42)</f>
        <v/>
      </c>
      <c r="T137" s="170" t="str">
        <f>IF(●入力フォーム!T42="","",●入力フォーム!T42)</f>
        <v/>
      </c>
      <c r="U137" s="171" t="str">
        <f>IF(●入力フォーム!U42="","",●入力フォーム!U42)</f>
        <v/>
      </c>
      <c r="V137" s="201" t="str">
        <f t="shared" si="11"/>
        <v/>
      </c>
      <c r="W137" s="170" t="str">
        <f>IF(●入力フォーム!W42="","",●入力フォーム!W42)</f>
        <v/>
      </c>
      <c r="X137" s="182"/>
      <c r="Y137" s="182" t="str">
        <f>IF($U137="",IF(AND(積算水温計算!Y137=FALSE,積算水温計算!Y137="餌付け"),"",IF(ISNUMBER(Y42)=TRUE,Y42*$L137,"")),IF(Y$6&lt;$BC137,IF(AND(積算水温計算!Y137=FALSE,積算水温計算!Y137="餌付け"),"",IF(ISNUMBER(Y42)=TRUE,Y42*$L137,"")),IF(AND(積算水温計算!Y137=FALSE,積算水温計算!Y137="餌付け"),"",IF(ISNUMBER(Y42)=TRUE,Y42*$L137*$W137,""))))</f>
        <v/>
      </c>
      <c r="Z137" s="182" t="str">
        <f>IF($U137="",IF(AND(積算水温計算!Z137=FALSE,積算水温計算!Z137="餌付け"),"",IF(ISNUMBER(Z42)=TRUE,Z42*$L137,"")),IF(Z$6&lt;$BC137,IF(AND(積算水温計算!Z137=FALSE,積算水温計算!Z137="餌付け"),"",IF(ISNUMBER(Z42)=TRUE,Z42*$L137,"")),IF(AND(積算水温計算!Z137=FALSE,積算水温計算!Z137="餌付け"),"",IF(ISNUMBER(Z42)=TRUE,Z42*$L137*$W137,""))))</f>
        <v/>
      </c>
      <c r="AA137" s="182" t="str">
        <f>IF($U137="",IF(AND(積算水温計算!AA137=FALSE,積算水温計算!AA137="餌付け"),"",IF(ISNUMBER(AA42)=TRUE,AA42*$L137,"")),IF(AA$6&lt;$BC137,IF(AND(積算水温計算!AA137=FALSE,積算水温計算!AA137="餌付け"),"",IF(ISNUMBER(AA42)=TRUE,AA42*$L137,"")),IF(AND(積算水温計算!AA137=FALSE,積算水温計算!AA137="餌付け"),"",IF(ISNUMBER(AA42)=TRUE,AA42*$L137*$W137,""))))</f>
        <v/>
      </c>
      <c r="AB137" s="182" t="str">
        <f>IF($U137="",IF(AND(積算水温計算!AB137=FALSE,積算水温計算!AB137="餌付け"),"",IF(ISNUMBER(AB42)=TRUE,AB42*$L137,"")),IF(AB$6&lt;$BC137,IF(AND(積算水温計算!AB137=FALSE,積算水温計算!AB137="餌付け"),"",IF(ISNUMBER(AB42)=TRUE,AB42*$L137,"")),IF(AND(積算水温計算!AB137=FALSE,積算水温計算!AB137="餌付け"),"",IF(ISNUMBER(AB42)=TRUE,AB42*$L137*$W137,""))))</f>
        <v/>
      </c>
      <c r="AC137" s="182" t="str">
        <f>IF($U137="",IF(AND(積算水温計算!AC137=FALSE,積算水温計算!AC137="餌付け"),"",IF(ISNUMBER(AC42)=TRUE,AC42*$L137,"")),IF(AC$6&lt;$BC137,IF(AND(積算水温計算!AC137=FALSE,積算水温計算!AC137="餌付け"),"",IF(ISNUMBER(AC42)=TRUE,AC42*$L137,"")),IF(AND(積算水温計算!AC137=FALSE,積算水温計算!AC137="餌付け"),"",IF(ISNUMBER(AC42)=TRUE,AC42*$L137*$W137,""))))</f>
        <v/>
      </c>
      <c r="AD137" s="182" t="str">
        <f>IF($U137="",IF(AND(積算水温計算!AD137=FALSE,積算水温計算!AD137="餌付け"),"",IF(ISNUMBER(AD42)=TRUE,AD42*$L137,"")),IF(AD$6&lt;$BC137,IF(AND(積算水温計算!AD137=FALSE,積算水温計算!AD137="餌付け"),"",IF(ISNUMBER(AD42)=TRUE,AD42*$L137,"")),IF(AND(積算水温計算!AD137=FALSE,積算水温計算!AD137="餌付け"),"",IF(ISNUMBER(AD42)=TRUE,AD42*$L137*$W137,""))))</f>
        <v/>
      </c>
      <c r="AE137" s="182" t="str">
        <f>IF($U137="",IF(AND(積算水温計算!AE137=FALSE,積算水温計算!AE137="餌付け"),"",IF(ISNUMBER(AE42)=TRUE,AE42*$L137,"")),IF(AE$6&lt;$BC137,IF(AND(積算水温計算!AE137=FALSE,積算水温計算!AE137="餌付け"),"",IF(ISNUMBER(AE42)=TRUE,AE42*$L137,"")),IF(AND(積算水温計算!AE137=FALSE,積算水温計算!AE137="餌付け"),"",IF(ISNUMBER(AE42)=TRUE,AE42*$L137*$W137,""))))</f>
        <v/>
      </c>
      <c r="AF137" s="182" t="str">
        <f>IF($U137="",IF(AND(積算水温計算!AF137=FALSE,積算水温計算!AF137="餌付け"),"",IF(ISNUMBER(AF42)=TRUE,AF42*$L137,"")),IF(AF$6&lt;$BC137,IF(AND(積算水温計算!AF137=FALSE,積算水温計算!AF137="餌付け"),"",IF(ISNUMBER(AF42)=TRUE,AF42*$L137,"")),IF(AND(積算水温計算!AF137=FALSE,積算水温計算!AF137="餌付け"),"",IF(ISNUMBER(AF42)=TRUE,AF42*$L137*$W137,""))))</f>
        <v/>
      </c>
      <c r="AG137" s="182" t="str">
        <f>IF($U137="",IF(AND(積算水温計算!AG137=FALSE,積算水温計算!AG137="餌付け"),"",IF(ISNUMBER(AG42)=TRUE,AG42*$L137,"")),IF(AG$6&lt;$BC137,IF(AND(積算水温計算!AG137=FALSE,積算水温計算!AG137="餌付け"),"",IF(ISNUMBER(AG42)=TRUE,AG42*$L137,"")),IF(AND(積算水温計算!AG137=FALSE,積算水温計算!AG137="餌付け"),"",IF(ISNUMBER(AG42)=TRUE,AG42*$L137*$W137,""))))</f>
        <v/>
      </c>
      <c r="AH137" s="182" t="str">
        <f>IF($U137="",IF(AND(積算水温計算!AH137=FALSE,積算水温計算!AH137="餌付け"),"",IF(ISNUMBER(AH42)=TRUE,AH42*$L137,"")),IF(AH$6&lt;$BC137,IF(AND(積算水温計算!AH137=FALSE,積算水温計算!AH137="餌付け"),"",IF(ISNUMBER(AH42)=TRUE,AH42*$L137,"")),IF(AND(積算水温計算!AH137=FALSE,積算水温計算!AH137="餌付け"),"",IF(ISNUMBER(AH42)=TRUE,AH42*$L137*$W137,""))))</f>
        <v/>
      </c>
      <c r="AI137" s="182" t="str">
        <f>IF($U137="",IF(AND(積算水温計算!AI137=FALSE,積算水温計算!AI137="餌付け"),"",IF(ISNUMBER(AI42)=TRUE,AI42*$L137,"")),IF(AI$6&lt;$BC137,IF(AND(積算水温計算!AI137=FALSE,積算水温計算!AI137="餌付け"),"",IF(ISNUMBER(AI42)=TRUE,AI42*$L137,"")),IF(AND(積算水温計算!AI137=FALSE,積算水温計算!AI137="餌付け"),"",IF(ISNUMBER(AI42)=TRUE,AI42*$L137*$W137,""))))</f>
        <v/>
      </c>
      <c r="AJ137" s="182" t="str">
        <f>IF($U137="",IF(AND(積算水温計算!AJ137=FALSE,積算水温計算!AJ137="餌付け"),"",IF(ISNUMBER(AJ42)=TRUE,AJ42*$L137,"")),IF(AJ$6&lt;$BC137,IF(AND(積算水温計算!AJ137=FALSE,積算水温計算!AJ137="餌付け"),"",IF(ISNUMBER(AJ42)=TRUE,AJ42*$L137,"")),IF(AND(積算水温計算!AJ137=FALSE,積算水温計算!AJ137="餌付け"),"",IF(ISNUMBER(AJ42)=TRUE,AJ42*$L137*$W137,""))))</f>
        <v/>
      </c>
      <c r="AK137" s="182" t="str">
        <f>IF($U137="",IF(AND(積算水温計算!AK137=FALSE,積算水温計算!AK137="餌付け"),"",IF(ISNUMBER(AK42)=TRUE,AK42*$L137,"")),IF(AK$6&lt;$BC137,IF(AND(積算水温計算!AK137=FALSE,積算水温計算!AK137="餌付け"),"",IF(ISNUMBER(AK42)=TRUE,AK42*$L137,"")),IF(AND(積算水温計算!AK137=FALSE,積算水温計算!AK137="餌付け"),"",IF(ISNUMBER(AK42)=TRUE,AK42*$L137*$W137,""))))</f>
        <v/>
      </c>
      <c r="AL137" s="182" t="str">
        <f>IF($U137="",IF(AND(積算水温計算!AL137=FALSE,積算水温計算!AL137="餌付け"),"",IF(ISNUMBER(AL42)=TRUE,AL42*$L137,"")),IF(AL$6&lt;$BC137,IF(AND(積算水温計算!AL137=FALSE,積算水温計算!AL137="餌付け"),"",IF(ISNUMBER(AL42)=TRUE,AL42*$L137,"")),IF(AND(積算水温計算!AL137=FALSE,積算水温計算!AL137="餌付け"),"",IF(ISNUMBER(AL42)=TRUE,AL42*$L137*$W137,""))))</f>
        <v/>
      </c>
      <c r="AM137" s="182" t="str">
        <f>IF($U137="",IF(AND(積算水温計算!AM137=FALSE,積算水温計算!AM137="餌付け"),"",IF(ISNUMBER(AM42)=TRUE,AM42*$L137,"")),IF(AM$6&lt;$BC137,IF(AND(積算水温計算!AM137=FALSE,積算水温計算!AM137="餌付け"),"",IF(ISNUMBER(AM42)=TRUE,AM42*$L137,"")),IF(AND(積算水温計算!AM137=FALSE,積算水温計算!AM137="餌付け"),"",IF(ISNUMBER(AM42)=TRUE,AM42*$L137*$W137,""))))</f>
        <v/>
      </c>
      <c r="AN137" s="182" t="str">
        <f>IF($U137="",IF(AND(積算水温計算!AN137=FALSE,積算水温計算!AN137="餌付け"),"",IF(ISNUMBER(AN42)=TRUE,AN42*$L137,"")),IF(AN$6&lt;$BC137,IF(AND(積算水温計算!AN137=FALSE,積算水温計算!AN137="餌付け"),"",IF(ISNUMBER(AN42)=TRUE,AN42*$L137,"")),IF(AND(積算水温計算!AN137=FALSE,積算水温計算!AN137="餌付け"),"",IF(ISNUMBER(AN42)=TRUE,AN42*$L137*$W137,""))))</f>
        <v/>
      </c>
      <c r="AO137" s="182" t="str">
        <f>IF($U137="",IF(AND(積算水温計算!AO137=FALSE,積算水温計算!AO137="餌付け"),"",IF(ISNUMBER(AO42)=TRUE,AO42*$L137,"")),IF(AO$6&lt;$BC137,IF(AND(積算水温計算!AO137=FALSE,積算水温計算!AO137="餌付け"),"",IF(ISNUMBER(AO42)=TRUE,AO42*$L137,"")),IF(AND(積算水温計算!AO137=FALSE,積算水温計算!AO137="餌付け"),"",IF(ISNUMBER(AO42)=TRUE,AO42*$L137*$W137,""))))</f>
        <v/>
      </c>
      <c r="AP137" s="182" t="str">
        <f>IF($U137="",IF(AND(積算水温計算!AP137=FALSE,積算水温計算!AP137="餌付け"),"",IF(ISNUMBER(AP42)=TRUE,AP42*$L137,"")),IF(AP$6&lt;$BC137,IF(AND(積算水温計算!AP137=FALSE,積算水温計算!AP137="餌付け"),"",IF(ISNUMBER(AP42)=TRUE,AP42*$L137,"")),IF(AND(積算水温計算!AP137=FALSE,積算水温計算!AP137="餌付け"),"",IF(ISNUMBER(AP42)=TRUE,AP42*$L137*$W137,""))))</f>
        <v/>
      </c>
      <c r="AQ137" s="183" t="str">
        <f>IF($U137="",IF(AND(積算水温計算!AQ137=FALSE,積算水温計算!AQ137="餌付け"),"",IF(ISNUMBER(AQ42)=TRUE,AQ42*$L137,"")),IF(AQ$6&lt;$BC137,IF(AND(積算水温計算!AQ137=FALSE,積算水温計算!AQ137="餌付け"),"",IF(ISNUMBER(AQ42)=TRUE,AQ42*$L137,"")),IF(AND(積算水温計算!AQ137=FALSE,積算水温計算!AQ137="餌付け"),"",IF(ISNUMBER(AQ42)=TRUE,AQ42*$L137*$W137,""))))</f>
        <v/>
      </c>
      <c r="AR137" s="184" t="str">
        <f>IF($U137="",IF(AND(積算水温計算!AR137=FALSE,積算水温計算!AR137="餌付け"),"",IF(ISNUMBER(AR42)=TRUE,AR42*$L137,"")),IF(AR$6&lt;$BC137,IF(AND(積算水温計算!AR137=FALSE,積算水温計算!AR137="餌付け"),"",IF(ISNUMBER(AR42)=TRUE,AR42*$L137,"")),IF(AND(積算水温計算!AR137=FALSE,積算水温計算!AR137="餌付け"),"",IF(ISNUMBER(AR42)=TRUE,AR42*$L137*$W137,""))))</f>
        <v/>
      </c>
      <c r="AS137" s="182" t="str">
        <f>IF($U137="",IF(AND(積算水温計算!AS137=FALSE,積算水温計算!AS137="餌付け"),"",IF(ISNUMBER(AS42)=TRUE,AS42*$L137,"")),IF(AS$6&lt;$BC137,IF(AND(積算水温計算!AS137=FALSE,積算水温計算!AS137="餌付け"),"",IF(ISNUMBER(AS42)=TRUE,AS42*$L137,"")),IF(AND(積算水温計算!AS137=FALSE,積算水温計算!AS137="餌付け"),"",IF(ISNUMBER(AS42)=TRUE,AS42*$L137*$W137,""))))</f>
        <v/>
      </c>
      <c r="AT137" s="182" t="str">
        <f>IF($U137="",IF(AND(積算水温計算!AT137=FALSE,積算水温計算!AT137="餌付け"),"",IF(ISNUMBER(AT42)=TRUE,AT42*$L137,"")),IF(AT$6&lt;$BC137,IF(AND(積算水温計算!AT137=FALSE,積算水温計算!AT137="餌付け"),"",IF(ISNUMBER(AT42)=TRUE,AT42*$L137,"")),IF(AND(積算水温計算!AT137=FALSE,積算水温計算!AT137="餌付け"),"",IF(ISNUMBER(AT42)=TRUE,AT42*$L137*$W137,""))))</f>
        <v/>
      </c>
      <c r="AU137" s="182" t="str">
        <f>IF($U137="",IF(AND(積算水温計算!AU137=FALSE,積算水温計算!AU137="餌付け"),"",IF(ISNUMBER(AU42)=TRUE,AU42*$L137,"")),IF(AU$6&lt;$BC137,IF(AND(積算水温計算!AU137=FALSE,積算水温計算!AU137="餌付け"),"",IF(ISNUMBER(AU42)=TRUE,AU42*$L137,"")),IF(AND(積算水温計算!AU137=FALSE,積算水温計算!AU137="餌付け"),"",IF(ISNUMBER(AU42)=TRUE,AU42*$L137*$W137,""))))</f>
        <v/>
      </c>
      <c r="AV137" s="182" t="str">
        <f>IF($U137="",IF(AND(積算水温計算!AV137=FALSE,積算水温計算!AV137="餌付け"),"",IF(ISNUMBER(AV42)=TRUE,AV42*$L137,"")),IF(AV$6&lt;$BC137,IF(AND(積算水温計算!AV137=FALSE,積算水温計算!AV137="餌付け"),"",IF(ISNUMBER(AV42)=TRUE,AV42*$L137,"")),IF(AND(積算水温計算!AV137=FALSE,積算水温計算!AV137="餌付け"),"",IF(ISNUMBER(AV42)=TRUE,AV42*$L137*$W137,""))))</f>
        <v/>
      </c>
      <c r="AW137" s="185" t="str">
        <f>IF($U137="",IF(AND(積算水温計算!AW137=FALSE,積算水温計算!AW137="餌付け"),"",IF(ISNUMBER(AW42)=TRUE,AW42*$L137,"")),IF(AW$6&lt;$BC137,IF(AND(積算水温計算!AW137=FALSE,積算水温計算!AW137="餌付け"),"",IF(ISNUMBER(AW42)=TRUE,AW42*$L137,"")),IF(AND(積算水温計算!AW137=FALSE,積算水温計算!AW137="餌付け"),"",IF(ISNUMBER(AW42)=TRUE,AW42*$L137*$W137,""))))</f>
        <v/>
      </c>
      <c r="AX137" s="186" t="str">
        <f>IF($U137="",IF(AND(積算水温計算!AX137=FALSE,積算水温計算!AX137="餌付け"),"",IF(ISNUMBER(AX42)=TRUE,AX42*$L137,"")),IF(AX$6&lt;$BC137,IF(AND(積算水温計算!AX137=FALSE,積算水温計算!AX137="餌付け"),"",IF(ISNUMBER(AX42)=TRUE,AX42*$L137,"")),IF(AND(積算水温計算!AX137=FALSE,積算水温計算!AX137="餌付け"),"",IF(ISNUMBER(AX42)=TRUE,AX42*$L137*$W137,""))))</f>
        <v/>
      </c>
      <c r="AY137" s="182" t="str">
        <f>IF($U137="",IF(AND(積算水温計算!AY137=FALSE,積算水温計算!AY137="餌付け"),"",IF(ISNUMBER(AY42)=TRUE,AY42*$L137,"")),IF(AY$6&lt;$BC137,IF(AND(積算水温計算!AY137=FALSE,積算水温計算!AY137="餌付け"),"",IF(ISNUMBER(AY42)=TRUE,AY42*$L137,"")),IF(AND(積算水温計算!AY137=FALSE,積算水温計算!AY137="餌付け"),"",IF(ISNUMBER(AY42)=TRUE,AY42*$L137*$W137,""))))</f>
        <v/>
      </c>
      <c r="AZ137" s="170" t="str">
        <f t="shared" si="12"/>
        <v/>
      </c>
      <c r="BA137" s="170" t="str">
        <f t="shared" si="13"/>
        <v/>
      </c>
      <c r="BB137" s="170" t="str">
        <f t="shared" si="14"/>
        <v/>
      </c>
      <c r="BC137" s="170" t="str">
        <f t="shared" si="15"/>
        <v/>
      </c>
    </row>
    <row r="138" spans="1:58" x14ac:dyDescent="0.4">
      <c r="A138" s="171" t="str">
        <f>IF(●入力フォーム!A43="","",●入力フォーム!A43)</f>
        <v/>
      </c>
      <c r="B138" s="197" t="str">
        <f>IF(●入力フォーム!B43="","",●入力フォーム!B43)</f>
        <v/>
      </c>
      <c r="C138" s="198" t="str">
        <f>IF(●入力フォーム!C43="","",●入力フォーム!C43)</f>
        <v/>
      </c>
      <c r="D138" s="198" t="str">
        <f>IF(●入力フォーム!D43="","",●入力フォーム!D43)</f>
        <v/>
      </c>
      <c r="E138" s="199" t="str">
        <f>IF(●入力フォーム!E43="","",●入力フォーム!E43)</f>
        <v/>
      </c>
      <c r="F138" s="198" t="str">
        <f>IF(●入力フォーム!F43="","",●入力フォーム!F43)</f>
        <v/>
      </c>
      <c r="G138" s="200" t="str">
        <f>IF(●入力フォーム!G43="","",●入力フォーム!G43)</f>
        <v/>
      </c>
      <c r="H138" s="200" t="str">
        <f>IF(●入力フォーム!H43="","",●入力フォーム!H43)</f>
        <v/>
      </c>
      <c r="I138" s="200" t="str">
        <f>IF(●入力フォーム!I43="","",●入力フォーム!I43)</f>
        <v/>
      </c>
      <c r="J138" s="171" t="str">
        <f>IF(●入力フォーム!J43="","",●入力フォーム!J43)</f>
        <v/>
      </c>
      <c r="K138" s="171" t="str">
        <f>IF(●入力フォーム!K43="","",●入力フォーム!K43)</f>
        <v/>
      </c>
      <c r="L138" s="170" t="str">
        <f>IF(●入力フォーム!L43="","",●入力フォーム!L43)</f>
        <v/>
      </c>
      <c r="M138" s="170">
        <f>IF(●入力フォーム!M43="","",●入力フォーム!M43)</f>
        <v>960</v>
      </c>
      <c r="N138" s="201">
        <f>IF(●入力フォーム!N43="","",●入力フォーム!N43)</f>
        <v>0.4</v>
      </c>
      <c r="O138" s="201">
        <f>IF(●入力フォーム!O43="","",●入力フォーム!O43)</f>
        <v>1.3</v>
      </c>
      <c r="P138" s="201">
        <f>IF(●入力フォーム!P43="","",●入力フォーム!P43)</f>
        <v>1</v>
      </c>
      <c r="Q138" s="202" t="str">
        <f>IF(●入力フォーム!Q43="","",●入力フォーム!Q43)</f>
        <v/>
      </c>
      <c r="R138" s="170" t="str">
        <f>IF(●入力フォーム!R43="","",●入力フォーム!R43)</f>
        <v/>
      </c>
      <c r="S138" s="171" t="str">
        <f>IF(●入力フォーム!S43="","",●入力フォーム!S43)</f>
        <v/>
      </c>
      <c r="T138" s="170" t="str">
        <f>IF(●入力フォーム!T43="","",●入力フォーム!T43)</f>
        <v/>
      </c>
      <c r="U138" s="171" t="str">
        <f>IF(●入力フォーム!U43="","",●入力フォーム!U43)</f>
        <v/>
      </c>
      <c r="V138" s="201" t="str">
        <f t="shared" si="11"/>
        <v/>
      </c>
      <c r="W138" s="170" t="str">
        <f>IF(●入力フォーム!W43="","",●入力フォーム!W43)</f>
        <v/>
      </c>
      <c r="X138" s="182"/>
      <c r="Y138" s="182" t="str">
        <f>IF($U138="",IF(AND(積算水温計算!Y138=FALSE,積算水温計算!Y138="餌付け"),"",IF(ISNUMBER(Y43)=TRUE,Y43*$L138,"")),IF(Y$6&lt;$BC138,IF(AND(積算水温計算!Y138=FALSE,積算水温計算!Y138="餌付け"),"",IF(ISNUMBER(Y43)=TRUE,Y43*$L138,"")),IF(AND(積算水温計算!Y138=FALSE,積算水温計算!Y138="餌付け"),"",IF(ISNUMBER(Y43)=TRUE,Y43*$L138*$W138,""))))</f>
        <v/>
      </c>
      <c r="Z138" s="182" t="str">
        <f>IF($U138="",IF(AND(積算水温計算!Z138=FALSE,積算水温計算!Z138="餌付け"),"",IF(ISNUMBER(Z43)=TRUE,Z43*$L138,"")),IF(Z$6&lt;$BC138,IF(AND(積算水温計算!Z138=FALSE,積算水温計算!Z138="餌付け"),"",IF(ISNUMBER(Z43)=TRUE,Z43*$L138,"")),IF(AND(積算水温計算!Z138=FALSE,積算水温計算!Z138="餌付け"),"",IF(ISNUMBER(Z43)=TRUE,Z43*$L138*$W138,""))))</f>
        <v/>
      </c>
      <c r="AA138" s="182" t="str">
        <f>IF($U138="",IF(AND(積算水温計算!AA138=FALSE,積算水温計算!AA138="餌付け"),"",IF(ISNUMBER(AA43)=TRUE,AA43*$L138,"")),IF(AA$6&lt;$BC138,IF(AND(積算水温計算!AA138=FALSE,積算水温計算!AA138="餌付け"),"",IF(ISNUMBER(AA43)=TRUE,AA43*$L138,"")),IF(AND(積算水温計算!AA138=FALSE,積算水温計算!AA138="餌付け"),"",IF(ISNUMBER(AA43)=TRUE,AA43*$L138*$W138,""))))</f>
        <v/>
      </c>
      <c r="AB138" s="182" t="str">
        <f>IF($U138="",IF(AND(積算水温計算!AB138=FALSE,積算水温計算!AB138="餌付け"),"",IF(ISNUMBER(AB43)=TRUE,AB43*$L138,"")),IF(AB$6&lt;$BC138,IF(AND(積算水温計算!AB138=FALSE,積算水温計算!AB138="餌付け"),"",IF(ISNUMBER(AB43)=TRUE,AB43*$L138,"")),IF(AND(積算水温計算!AB138=FALSE,積算水温計算!AB138="餌付け"),"",IF(ISNUMBER(AB43)=TRUE,AB43*$L138*$W138,""))))</f>
        <v/>
      </c>
      <c r="AC138" s="182" t="str">
        <f>IF($U138="",IF(AND(積算水温計算!AC138=FALSE,積算水温計算!AC138="餌付け"),"",IF(ISNUMBER(AC43)=TRUE,AC43*$L138,"")),IF(AC$6&lt;$BC138,IF(AND(積算水温計算!AC138=FALSE,積算水温計算!AC138="餌付け"),"",IF(ISNUMBER(AC43)=TRUE,AC43*$L138,"")),IF(AND(積算水温計算!AC138=FALSE,積算水温計算!AC138="餌付け"),"",IF(ISNUMBER(AC43)=TRUE,AC43*$L138*$W138,""))))</f>
        <v/>
      </c>
      <c r="AD138" s="182" t="str">
        <f>IF($U138="",IF(AND(積算水温計算!AD138=FALSE,積算水温計算!AD138="餌付け"),"",IF(ISNUMBER(AD43)=TRUE,AD43*$L138,"")),IF(AD$6&lt;$BC138,IF(AND(積算水温計算!AD138=FALSE,積算水温計算!AD138="餌付け"),"",IF(ISNUMBER(AD43)=TRUE,AD43*$L138,"")),IF(AND(積算水温計算!AD138=FALSE,積算水温計算!AD138="餌付け"),"",IF(ISNUMBER(AD43)=TRUE,AD43*$L138*$W138,""))))</f>
        <v/>
      </c>
      <c r="AE138" s="182" t="str">
        <f>IF($U138="",IF(AND(積算水温計算!AE138=FALSE,積算水温計算!AE138="餌付け"),"",IF(ISNUMBER(AE43)=TRUE,AE43*$L138,"")),IF(AE$6&lt;$BC138,IF(AND(積算水温計算!AE138=FALSE,積算水温計算!AE138="餌付け"),"",IF(ISNUMBER(AE43)=TRUE,AE43*$L138,"")),IF(AND(積算水温計算!AE138=FALSE,積算水温計算!AE138="餌付け"),"",IF(ISNUMBER(AE43)=TRUE,AE43*$L138*$W138,""))))</f>
        <v/>
      </c>
      <c r="AF138" s="182" t="str">
        <f>IF($U138="",IF(AND(積算水温計算!AF138=FALSE,積算水温計算!AF138="餌付け"),"",IF(ISNUMBER(AF43)=TRUE,AF43*$L138,"")),IF(AF$6&lt;$BC138,IF(AND(積算水温計算!AF138=FALSE,積算水温計算!AF138="餌付け"),"",IF(ISNUMBER(AF43)=TRUE,AF43*$L138,"")),IF(AND(積算水温計算!AF138=FALSE,積算水温計算!AF138="餌付け"),"",IF(ISNUMBER(AF43)=TRUE,AF43*$L138*$W138,""))))</f>
        <v/>
      </c>
      <c r="AG138" s="182" t="str">
        <f>IF($U138="",IF(AND(積算水温計算!AG138=FALSE,積算水温計算!AG138="餌付け"),"",IF(ISNUMBER(AG43)=TRUE,AG43*$L138,"")),IF(AG$6&lt;$BC138,IF(AND(積算水温計算!AG138=FALSE,積算水温計算!AG138="餌付け"),"",IF(ISNUMBER(AG43)=TRUE,AG43*$L138,"")),IF(AND(積算水温計算!AG138=FALSE,積算水温計算!AG138="餌付け"),"",IF(ISNUMBER(AG43)=TRUE,AG43*$L138*$W138,""))))</f>
        <v/>
      </c>
      <c r="AH138" s="182" t="str">
        <f>IF($U138="",IF(AND(積算水温計算!AH138=FALSE,積算水温計算!AH138="餌付け"),"",IF(ISNUMBER(AH43)=TRUE,AH43*$L138,"")),IF(AH$6&lt;$BC138,IF(AND(積算水温計算!AH138=FALSE,積算水温計算!AH138="餌付け"),"",IF(ISNUMBER(AH43)=TRUE,AH43*$L138,"")),IF(AND(積算水温計算!AH138=FALSE,積算水温計算!AH138="餌付け"),"",IF(ISNUMBER(AH43)=TRUE,AH43*$L138*$W138,""))))</f>
        <v/>
      </c>
      <c r="AI138" s="182" t="str">
        <f>IF($U138="",IF(AND(積算水温計算!AI138=FALSE,積算水温計算!AI138="餌付け"),"",IF(ISNUMBER(AI43)=TRUE,AI43*$L138,"")),IF(AI$6&lt;$BC138,IF(AND(積算水温計算!AI138=FALSE,積算水温計算!AI138="餌付け"),"",IF(ISNUMBER(AI43)=TRUE,AI43*$L138,"")),IF(AND(積算水温計算!AI138=FALSE,積算水温計算!AI138="餌付け"),"",IF(ISNUMBER(AI43)=TRUE,AI43*$L138*$W138,""))))</f>
        <v/>
      </c>
      <c r="AJ138" s="182" t="str">
        <f>IF($U138="",IF(AND(積算水温計算!AJ138=FALSE,積算水温計算!AJ138="餌付け"),"",IF(ISNUMBER(AJ43)=TRUE,AJ43*$L138,"")),IF(AJ$6&lt;$BC138,IF(AND(積算水温計算!AJ138=FALSE,積算水温計算!AJ138="餌付け"),"",IF(ISNUMBER(AJ43)=TRUE,AJ43*$L138,"")),IF(AND(積算水温計算!AJ138=FALSE,積算水温計算!AJ138="餌付け"),"",IF(ISNUMBER(AJ43)=TRUE,AJ43*$L138*$W138,""))))</f>
        <v/>
      </c>
      <c r="AK138" s="182" t="str">
        <f>IF($U138="",IF(AND(積算水温計算!AK138=FALSE,積算水温計算!AK138="餌付け"),"",IF(ISNUMBER(AK43)=TRUE,AK43*$L138,"")),IF(AK$6&lt;$BC138,IF(AND(積算水温計算!AK138=FALSE,積算水温計算!AK138="餌付け"),"",IF(ISNUMBER(AK43)=TRUE,AK43*$L138,"")),IF(AND(積算水温計算!AK138=FALSE,積算水温計算!AK138="餌付け"),"",IF(ISNUMBER(AK43)=TRUE,AK43*$L138*$W138,""))))</f>
        <v/>
      </c>
      <c r="AL138" s="182" t="str">
        <f>IF($U138="",IF(AND(積算水温計算!AL138=FALSE,積算水温計算!AL138="餌付け"),"",IF(ISNUMBER(AL43)=TRUE,AL43*$L138,"")),IF(AL$6&lt;$BC138,IF(AND(積算水温計算!AL138=FALSE,積算水温計算!AL138="餌付け"),"",IF(ISNUMBER(AL43)=TRUE,AL43*$L138,"")),IF(AND(積算水温計算!AL138=FALSE,積算水温計算!AL138="餌付け"),"",IF(ISNUMBER(AL43)=TRUE,AL43*$L138*$W138,""))))</f>
        <v/>
      </c>
      <c r="AM138" s="182" t="str">
        <f>IF($U138="",IF(AND(積算水温計算!AM138=FALSE,積算水温計算!AM138="餌付け"),"",IF(ISNUMBER(AM43)=TRUE,AM43*$L138,"")),IF(AM$6&lt;$BC138,IF(AND(積算水温計算!AM138=FALSE,積算水温計算!AM138="餌付け"),"",IF(ISNUMBER(AM43)=TRUE,AM43*$L138,"")),IF(AND(積算水温計算!AM138=FALSE,積算水温計算!AM138="餌付け"),"",IF(ISNUMBER(AM43)=TRUE,AM43*$L138*$W138,""))))</f>
        <v/>
      </c>
      <c r="AN138" s="182" t="str">
        <f>IF($U138="",IF(AND(積算水温計算!AN138=FALSE,積算水温計算!AN138="餌付け"),"",IF(ISNUMBER(AN43)=TRUE,AN43*$L138,"")),IF(AN$6&lt;$BC138,IF(AND(積算水温計算!AN138=FALSE,積算水温計算!AN138="餌付け"),"",IF(ISNUMBER(AN43)=TRUE,AN43*$L138,"")),IF(AND(積算水温計算!AN138=FALSE,積算水温計算!AN138="餌付け"),"",IF(ISNUMBER(AN43)=TRUE,AN43*$L138*$W138,""))))</f>
        <v/>
      </c>
      <c r="AO138" s="182" t="str">
        <f>IF($U138="",IF(AND(積算水温計算!AO138=FALSE,積算水温計算!AO138="餌付け"),"",IF(ISNUMBER(AO43)=TRUE,AO43*$L138,"")),IF(AO$6&lt;$BC138,IF(AND(積算水温計算!AO138=FALSE,積算水温計算!AO138="餌付け"),"",IF(ISNUMBER(AO43)=TRUE,AO43*$L138,"")),IF(AND(積算水温計算!AO138=FALSE,積算水温計算!AO138="餌付け"),"",IF(ISNUMBER(AO43)=TRUE,AO43*$L138*$W138,""))))</f>
        <v/>
      </c>
      <c r="AP138" s="182" t="str">
        <f>IF($U138="",IF(AND(積算水温計算!AP138=FALSE,積算水温計算!AP138="餌付け"),"",IF(ISNUMBER(AP43)=TRUE,AP43*$L138,"")),IF(AP$6&lt;$BC138,IF(AND(積算水温計算!AP138=FALSE,積算水温計算!AP138="餌付け"),"",IF(ISNUMBER(AP43)=TRUE,AP43*$L138,"")),IF(AND(積算水温計算!AP138=FALSE,積算水温計算!AP138="餌付け"),"",IF(ISNUMBER(AP43)=TRUE,AP43*$L138*$W138,""))))</f>
        <v/>
      </c>
      <c r="AQ138" s="183" t="str">
        <f>IF($U138="",IF(AND(積算水温計算!AQ138=FALSE,積算水温計算!AQ138="餌付け"),"",IF(ISNUMBER(AQ43)=TRUE,AQ43*$L138,"")),IF(AQ$6&lt;$BC138,IF(AND(積算水温計算!AQ138=FALSE,積算水温計算!AQ138="餌付け"),"",IF(ISNUMBER(AQ43)=TRUE,AQ43*$L138,"")),IF(AND(積算水温計算!AQ138=FALSE,積算水温計算!AQ138="餌付け"),"",IF(ISNUMBER(AQ43)=TRUE,AQ43*$L138*$W138,""))))</f>
        <v/>
      </c>
      <c r="AR138" s="184" t="str">
        <f>IF($U138="",IF(AND(積算水温計算!AR138=FALSE,積算水温計算!AR138="餌付け"),"",IF(ISNUMBER(AR43)=TRUE,AR43*$L138,"")),IF(AR$6&lt;$BC138,IF(AND(積算水温計算!AR138=FALSE,積算水温計算!AR138="餌付け"),"",IF(ISNUMBER(AR43)=TRUE,AR43*$L138,"")),IF(AND(積算水温計算!AR138=FALSE,積算水温計算!AR138="餌付け"),"",IF(ISNUMBER(AR43)=TRUE,AR43*$L138*$W138,""))))</f>
        <v/>
      </c>
      <c r="AS138" s="182" t="str">
        <f>IF($U138="",IF(AND(積算水温計算!AS138=FALSE,積算水温計算!AS138="餌付け"),"",IF(ISNUMBER(AS43)=TRUE,AS43*$L138,"")),IF(AS$6&lt;$BC138,IF(AND(積算水温計算!AS138=FALSE,積算水温計算!AS138="餌付け"),"",IF(ISNUMBER(AS43)=TRUE,AS43*$L138,"")),IF(AND(積算水温計算!AS138=FALSE,積算水温計算!AS138="餌付け"),"",IF(ISNUMBER(AS43)=TRUE,AS43*$L138*$W138,""))))</f>
        <v/>
      </c>
      <c r="AT138" s="182" t="str">
        <f>IF($U138="",IF(AND(積算水温計算!AT138=FALSE,積算水温計算!AT138="餌付け"),"",IF(ISNUMBER(AT43)=TRUE,AT43*$L138,"")),IF(AT$6&lt;$BC138,IF(AND(積算水温計算!AT138=FALSE,積算水温計算!AT138="餌付け"),"",IF(ISNUMBER(AT43)=TRUE,AT43*$L138,"")),IF(AND(積算水温計算!AT138=FALSE,積算水温計算!AT138="餌付け"),"",IF(ISNUMBER(AT43)=TRUE,AT43*$L138*$W138,""))))</f>
        <v/>
      </c>
      <c r="AU138" s="182" t="str">
        <f>IF($U138="",IF(AND(積算水温計算!AU138=FALSE,積算水温計算!AU138="餌付け"),"",IF(ISNUMBER(AU43)=TRUE,AU43*$L138,"")),IF(AU$6&lt;$BC138,IF(AND(積算水温計算!AU138=FALSE,積算水温計算!AU138="餌付け"),"",IF(ISNUMBER(AU43)=TRUE,AU43*$L138,"")),IF(AND(積算水温計算!AU138=FALSE,積算水温計算!AU138="餌付け"),"",IF(ISNUMBER(AU43)=TRUE,AU43*$L138*$W138,""))))</f>
        <v/>
      </c>
      <c r="AV138" s="182" t="str">
        <f>IF($U138="",IF(AND(積算水温計算!AV138=FALSE,積算水温計算!AV138="餌付け"),"",IF(ISNUMBER(AV43)=TRUE,AV43*$L138,"")),IF(AV$6&lt;$BC138,IF(AND(積算水温計算!AV138=FALSE,積算水温計算!AV138="餌付け"),"",IF(ISNUMBER(AV43)=TRUE,AV43*$L138,"")),IF(AND(積算水温計算!AV138=FALSE,積算水温計算!AV138="餌付け"),"",IF(ISNUMBER(AV43)=TRUE,AV43*$L138*$W138,""))))</f>
        <v/>
      </c>
      <c r="AW138" s="185" t="str">
        <f>IF($U138="",IF(AND(積算水温計算!AW138=FALSE,積算水温計算!AW138="餌付け"),"",IF(ISNUMBER(AW43)=TRUE,AW43*$L138,"")),IF(AW$6&lt;$BC138,IF(AND(積算水温計算!AW138=FALSE,積算水温計算!AW138="餌付け"),"",IF(ISNUMBER(AW43)=TRUE,AW43*$L138,"")),IF(AND(積算水温計算!AW138=FALSE,積算水温計算!AW138="餌付け"),"",IF(ISNUMBER(AW43)=TRUE,AW43*$L138*$W138,""))))</f>
        <v/>
      </c>
      <c r="AX138" s="186" t="str">
        <f>IF($U138="",IF(AND(積算水温計算!AX138=FALSE,積算水温計算!AX138="餌付け"),"",IF(ISNUMBER(AX43)=TRUE,AX43*$L138,"")),IF(AX$6&lt;$BC138,IF(AND(積算水温計算!AX138=FALSE,積算水温計算!AX138="餌付け"),"",IF(ISNUMBER(AX43)=TRUE,AX43*$L138,"")),IF(AND(積算水温計算!AX138=FALSE,積算水温計算!AX138="餌付け"),"",IF(ISNUMBER(AX43)=TRUE,AX43*$L138*$W138,""))))</f>
        <v/>
      </c>
      <c r="AY138" s="182" t="str">
        <f>IF($U138="",IF(AND(積算水温計算!AY138=FALSE,積算水温計算!AY138="餌付け"),"",IF(ISNUMBER(AY43)=TRUE,AY43*$L138,"")),IF(AY$6&lt;$BC138,IF(AND(積算水温計算!AY138=FALSE,積算水温計算!AY138="餌付け"),"",IF(ISNUMBER(AY43)=TRUE,AY43*$L138,"")),IF(AND(積算水温計算!AY138=FALSE,積算水温計算!AY138="餌付け"),"",IF(ISNUMBER(AY43)=TRUE,AY43*$L138*$W138,""))))</f>
        <v/>
      </c>
      <c r="AZ138" s="170" t="str">
        <f t="shared" si="12"/>
        <v/>
      </c>
      <c r="BA138" s="170" t="str">
        <f t="shared" si="13"/>
        <v/>
      </c>
      <c r="BB138" s="170" t="str">
        <f t="shared" si="14"/>
        <v/>
      </c>
      <c r="BC138" s="170" t="str">
        <f t="shared" si="15"/>
        <v/>
      </c>
    </row>
    <row r="139" spans="1:58" x14ac:dyDescent="0.4">
      <c r="A139" s="171" t="str">
        <f>IF(●入力フォーム!A44="","",●入力フォーム!A44)</f>
        <v/>
      </c>
      <c r="B139" s="197" t="str">
        <f>IF(●入力フォーム!B44="","",●入力フォーム!B44)</f>
        <v/>
      </c>
      <c r="C139" s="198" t="str">
        <f>IF(●入力フォーム!C44="","",●入力フォーム!C44)</f>
        <v/>
      </c>
      <c r="D139" s="198" t="str">
        <f>IF(●入力フォーム!D44="","",●入力フォーム!D44)</f>
        <v/>
      </c>
      <c r="E139" s="199" t="str">
        <f>IF(●入力フォーム!E44="","",●入力フォーム!E44)</f>
        <v/>
      </c>
      <c r="F139" s="198" t="str">
        <f>IF(●入力フォーム!F44="","",●入力フォーム!F44)</f>
        <v/>
      </c>
      <c r="G139" s="200" t="str">
        <f>IF(●入力フォーム!G44="","",●入力フォーム!G44)</f>
        <v/>
      </c>
      <c r="H139" s="200" t="str">
        <f>IF(●入力フォーム!H44="","",●入力フォーム!H44)</f>
        <v/>
      </c>
      <c r="I139" s="200" t="str">
        <f>IF(●入力フォーム!I44="","",●入力フォーム!I44)</f>
        <v/>
      </c>
      <c r="J139" s="171" t="str">
        <f>IF(●入力フォーム!J44="","",●入力フォーム!J44)</f>
        <v/>
      </c>
      <c r="K139" s="171" t="str">
        <f>IF(●入力フォーム!K44="","",●入力フォーム!K44)</f>
        <v/>
      </c>
      <c r="L139" s="170" t="str">
        <f>IF(●入力フォーム!L44="","",●入力フォーム!L44)</f>
        <v/>
      </c>
      <c r="M139" s="170">
        <f>IF(●入力フォーム!M44="","",●入力フォーム!M44)</f>
        <v>960</v>
      </c>
      <c r="N139" s="201">
        <f>IF(●入力フォーム!N44="","",●入力フォーム!N44)</f>
        <v>0.4</v>
      </c>
      <c r="O139" s="201">
        <f>IF(●入力フォーム!O44="","",●入力フォーム!O44)</f>
        <v>1.3</v>
      </c>
      <c r="P139" s="201">
        <f>IF(●入力フォーム!P44="","",●入力フォーム!P44)</f>
        <v>1</v>
      </c>
      <c r="Q139" s="202" t="str">
        <f>IF(●入力フォーム!Q44="","",●入力フォーム!Q44)</f>
        <v/>
      </c>
      <c r="R139" s="170" t="str">
        <f>IF(●入力フォーム!R44="","",●入力フォーム!R44)</f>
        <v/>
      </c>
      <c r="S139" s="171" t="str">
        <f>IF(●入力フォーム!S44="","",●入力フォーム!S44)</f>
        <v/>
      </c>
      <c r="T139" s="170" t="str">
        <f>IF(●入力フォーム!T44="","",●入力フォーム!T44)</f>
        <v/>
      </c>
      <c r="U139" s="171" t="str">
        <f>IF(●入力フォーム!U44="","",●入力フォーム!U44)</f>
        <v/>
      </c>
      <c r="V139" s="201" t="str">
        <f t="shared" si="11"/>
        <v/>
      </c>
      <c r="W139" s="170" t="str">
        <f>IF(●入力フォーム!W44="","",●入力フォーム!W44)</f>
        <v/>
      </c>
      <c r="X139" s="182"/>
      <c r="Y139" s="182" t="str">
        <f>IF($U139="",IF(AND(積算水温計算!Y139=FALSE,積算水温計算!Y139="餌付け"),"",IF(ISNUMBER(Y44)=TRUE,Y44*$L139,"")),IF(Y$6&lt;$BC139,IF(AND(積算水温計算!Y139=FALSE,積算水温計算!Y139="餌付け"),"",IF(ISNUMBER(Y44)=TRUE,Y44*$L139,"")),IF(AND(積算水温計算!Y139=FALSE,積算水温計算!Y139="餌付け"),"",IF(ISNUMBER(Y44)=TRUE,Y44*$L139*$W139,""))))</f>
        <v/>
      </c>
      <c r="Z139" s="182" t="str">
        <f>IF($U139="",IF(AND(積算水温計算!Z139=FALSE,積算水温計算!Z139="餌付け"),"",IF(ISNUMBER(Z44)=TRUE,Z44*$L139,"")),IF(Z$6&lt;$BC139,IF(AND(積算水温計算!Z139=FALSE,積算水温計算!Z139="餌付け"),"",IF(ISNUMBER(Z44)=TRUE,Z44*$L139,"")),IF(AND(積算水温計算!Z139=FALSE,積算水温計算!Z139="餌付け"),"",IF(ISNUMBER(Z44)=TRUE,Z44*$L139*$W139,""))))</f>
        <v/>
      </c>
      <c r="AA139" s="182" t="str">
        <f>IF($U139="",IF(AND(積算水温計算!AA139=FALSE,積算水温計算!AA139="餌付け"),"",IF(ISNUMBER(AA44)=TRUE,AA44*$L139,"")),IF(AA$6&lt;$BC139,IF(AND(積算水温計算!AA139=FALSE,積算水温計算!AA139="餌付け"),"",IF(ISNUMBER(AA44)=TRUE,AA44*$L139,"")),IF(AND(積算水温計算!AA139=FALSE,積算水温計算!AA139="餌付け"),"",IF(ISNUMBER(AA44)=TRUE,AA44*$L139*$W139,""))))</f>
        <v/>
      </c>
      <c r="AB139" s="182" t="str">
        <f>IF($U139="",IF(AND(積算水温計算!AB139=FALSE,積算水温計算!AB139="餌付け"),"",IF(ISNUMBER(AB44)=TRUE,AB44*$L139,"")),IF(AB$6&lt;$BC139,IF(AND(積算水温計算!AB139=FALSE,積算水温計算!AB139="餌付け"),"",IF(ISNUMBER(AB44)=TRUE,AB44*$L139,"")),IF(AND(積算水温計算!AB139=FALSE,積算水温計算!AB139="餌付け"),"",IF(ISNUMBER(AB44)=TRUE,AB44*$L139*$W139,""))))</f>
        <v/>
      </c>
      <c r="AC139" s="182" t="str">
        <f>IF($U139="",IF(AND(積算水温計算!AC139=FALSE,積算水温計算!AC139="餌付け"),"",IF(ISNUMBER(AC44)=TRUE,AC44*$L139,"")),IF(AC$6&lt;$BC139,IF(AND(積算水温計算!AC139=FALSE,積算水温計算!AC139="餌付け"),"",IF(ISNUMBER(AC44)=TRUE,AC44*$L139,"")),IF(AND(積算水温計算!AC139=FALSE,積算水温計算!AC139="餌付け"),"",IF(ISNUMBER(AC44)=TRUE,AC44*$L139*$W139,""))))</f>
        <v/>
      </c>
      <c r="AD139" s="182" t="str">
        <f>IF($U139="",IF(AND(積算水温計算!AD139=FALSE,積算水温計算!AD139="餌付け"),"",IF(ISNUMBER(AD44)=TRUE,AD44*$L139,"")),IF(AD$6&lt;$BC139,IF(AND(積算水温計算!AD139=FALSE,積算水温計算!AD139="餌付け"),"",IF(ISNUMBER(AD44)=TRUE,AD44*$L139,"")),IF(AND(積算水温計算!AD139=FALSE,積算水温計算!AD139="餌付け"),"",IF(ISNUMBER(AD44)=TRUE,AD44*$L139*$W139,""))))</f>
        <v/>
      </c>
      <c r="AE139" s="182" t="str">
        <f>IF($U139="",IF(AND(積算水温計算!AE139=FALSE,積算水温計算!AE139="餌付け"),"",IF(ISNUMBER(AE44)=TRUE,AE44*$L139,"")),IF(AE$6&lt;$BC139,IF(AND(積算水温計算!AE139=FALSE,積算水温計算!AE139="餌付け"),"",IF(ISNUMBER(AE44)=TRUE,AE44*$L139,"")),IF(AND(積算水温計算!AE139=FALSE,積算水温計算!AE139="餌付け"),"",IF(ISNUMBER(AE44)=TRUE,AE44*$L139*$W139,""))))</f>
        <v/>
      </c>
      <c r="AF139" s="182" t="str">
        <f>IF($U139="",IF(AND(積算水温計算!AF139=FALSE,積算水温計算!AF139="餌付け"),"",IF(ISNUMBER(AF44)=TRUE,AF44*$L139,"")),IF(AF$6&lt;$BC139,IF(AND(積算水温計算!AF139=FALSE,積算水温計算!AF139="餌付け"),"",IF(ISNUMBER(AF44)=TRUE,AF44*$L139,"")),IF(AND(積算水温計算!AF139=FALSE,積算水温計算!AF139="餌付け"),"",IF(ISNUMBER(AF44)=TRUE,AF44*$L139*$W139,""))))</f>
        <v/>
      </c>
      <c r="AG139" s="182" t="str">
        <f>IF($U139="",IF(AND(積算水温計算!AG139=FALSE,積算水温計算!AG139="餌付け"),"",IF(ISNUMBER(AG44)=TRUE,AG44*$L139,"")),IF(AG$6&lt;$BC139,IF(AND(積算水温計算!AG139=FALSE,積算水温計算!AG139="餌付け"),"",IF(ISNUMBER(AG44)=TRUE,AG44*$L139,"")),IF(AND(積算水温計算!AG139=FALSE,積算水温計算!AG139="餌付け"),"",IF(ISNUMBER(AG44)=TRUE,AG44*$L139*$W139,""))))</f>
        <v/>
      </c>
      <c r="AH139" s="182" t="str">
        <f>IF($U139="",IF(AND(積算水温計算!AH139=FALSE,積算水温計算!AH139="餌付け"),"",IF(ISNUMBER(AH44)=TRUE,AH44*$L139,"")),IF(AH$6&lt;$BC139,IF(AND(積算水温計算!AH139=FALSE,積算水温計算!AH139="餌付け"),"",IF(ISNUMBER(AH44)=TRUE,AH44*$L139,"")),IF(AND(積算水温計算!AH139=FALSE,積算水温計算!AH139="餌付け"),"",IF(ISNUMBER(AH44)=TRUE,AH44*$L139*$W139,""))))</f>
        <v/>
      </c>
      <c r="AI139" s="182" t="str">
        <f>IF($U139="",IF(AND(積算水温計算!AI139=FALSE,積算水温計算!AI139="餌付け"),"",IF(ISNUMBER(AI44)=TRUE,AI44*$L139,"")),IF(AI$6&lt;$BC139,IF(AND(積算水温計算!AI139=FALSE,積算水温計算!AI139="餌付け"),"",IF(ISNUMBER(AI44)=TRUE,AI44*$L139,"")),IF(AND(積算水温計算!AI139=FALSE,積算水温計算!AI139="餌付け"),"",IF(ISNUMBER(AI44)=TRUE,AI44*$L139*$W139,""))))</f>
        <v/>
      </c>
      <c r="AJ139" s="182" t="str">
        <f>IF($U139="",IF(AND(積算水温計算!AJ139=FALSE,積算水温計算!AJ139="餌付け"),"",IF(ISNUMBER(AJ44)=TRUE,AJ44*$L139,"")),IF(AJ$6&lt;$BC139,IF(AND(積算水温計算!AJ139=FALSE,積算水温計算!AJ139="餌付け"),"",IF(ISNUMBER(AJ44)=TRUE,AJ44*$L139,"")),IF(AND(積算水温計算!AJ139=FALSE,積算水温計算!AJ139="餌付け"),"",IF(ISNUMBER(AJ44)=TRUE,AJ44*$L139*$W139,""))))</f>
        <v/>
      </c>
      <c r="AK139" s="182" t="str">
        <f>IF($U139="",IF(AND(積算水温計算!AK139=FALSE,積算水温計算!AK139="餌付け"),"",IF(ISNUMBER(AK44)=TRUE,AK44*$L139,"")),IF(AK$6&lt;$BC139,IF(AND(積算水温計算!AK139=FALSE,積算水温計算!AK139="餌付け"),"",IF(ISNUMBER(AK44)=TRUE,AK44*$L139,"")),IF(AND(積算水温計算!AK139=FALSE,積算水温計算!AK139="餌付け"),"",IF(ISNUMBER(AK44)=TRUE,AK44*$L139*$W139,""))))</f>
        <v/>
      </c>
      <c r="AL139" s="182" t="str">
        <f>IF($U139="",IF(AND(積算水温計算!AL139=FALSE,積算水温計算!AL139="餌付け"),"",IF(ISNUMBER(AL44)=TRUE,AL44*$L139,"")),IF(AL$6&lt;$BC139,IF(AND(積算水温計算!AL139=FALSE,積算水温計算!AL139="餌付け"),"",IF(ISNUMBER(AL44)=TRUE,AL44*$L139,"")),IF(AND(積算水温計算!AL139=FALSE,積算水温計算!AL139="餌付け"),"",IF(ISNUMBER(AL44)=TRUE,AL44*$L139*$W139,""))))</f>
        <v/>
      </c>
      <c r="AM139" s="182" t="str">
        <f>IF($U139="",IF(AND(積算水温計算!AM139=FALSE,積算水温計算!AM139="餌付け"),"",IF(ISNUMBER(AM44)=TRUE,AM44*$L139,"")),IF(AM$6&lt;$BC139,IF(AND(積算水温計算!AM139=FALSE,積算水温計算!AM139="餌付け"),"",IF(ISNUMBER(AM44)=TRUE,AM44*$L139,"")),IF(AND(積算水温計算!AM139=FALSE,積算水温計算!AM139="餌付け"),"",IF(ISNUMBER(AM44)=TRUE,AM44*$L139*$W139,""))))</f>
        <v/>
      </c>
      <c r="AN139" s="182" t="str">
        <f>IF($U139="",IF(AND(積算水温計算!AN139=FALSE,積算水温計算!AN139="餌付け"),"",IF(ISNUMBER(AN44)=TRUE,AN44*$L139,"")),IF(AN$6&lt;$BC139,IF(AND(積算水温計算!AN139=FALSE,積算水温計算!AN139="餌付け"),"",IF(ISNUMBER(AN44)=TRUE,AN44*$L139,"")),IF(AND(積算水温計算!AN139=FALSE,積算水温計算!AN139="餌付け"),"",IF(ISNUMBER(AN44)=TRUE,AN44*$L139*$W139,""))))</f>
        <v/>
      </c>
      <c r="AO139" s="182" t="str">
        <f>IF($U139="",IF(AND(積算水温計算!AO139=FALSE,積算水温計算!AO139="餌付け"),"",IF(ISNUMBER(AO44)=TRUE,AO44*$L139,"")),IF(AO$6&lt;$BC139,IF(AND(積算水温計算!AO139=FALSE,積算水温計算!AO139="餌付け"),"",IF(ISNUMBER(AO44)=TRUE,AO44*$L139,"")),IF(AND(積算水温計算!AO139=FALSE,積算水温計算!AO139="餌付け"),"",IF(ISNUMBER(AO44)=TRUE,AO44*$L139*$W139,""))))</f>
        <v/>
      </c>
      <c r="AP139" s="182" t="str">
        <f>IF($U139="",IF(AND(積算水温計算!AP139=FALSE,積算水温計算!AP139="餌付け"),"",IF(ISNUMBER(AP44)=TRUE,AP44*$L139,"")),IF(AP$6&lt;$BC139,IF(AND(積算水温計算!AP139=FALSE,積算水温計算!AP139="餌付け"),"",IF(ISNUMBER(AP44)=TRUE,AP44*$L139,"")),IF(AND(積算水温計算!AP139=FALSE,積算水温計算!AP139="餌付け"),"",IF(ISNUMBER(AP44)=TRUE,AP44*$L139*$W139,""))))</f>
        <v/>
      </c>
      <c r="AQ139" s="183" t="str">
        <f>IF($U139="",IF(AND(積算水温計算!AQ139=FALSE,積算水温計算!AQ139="餌付け"),"",IF(ISNUMBER(AQ44)=TRUE,AQ44*$L139,"")),IF(AQ$6&lt;$BC139,IF(AND(積算水温計算!AQ139=FALSE,積算水温計算!AQ139="餌付け"),"",IF(ISNUMBER(AQ44)=TRUE,AQ44*$L139,"")),IF(AND(積算水温計算!AQ139=FALSE,積算水温計算!AQ139="餌付け"),"",IF(ISNUMBER(AQ44)=TRUE,AQ44*$L139*$W139,""))))</f>
        <v/>
      </c>
      <c r="AR139" s="184" t="str">
        <f>IF($U139="",IF(AND(積算水温計算!AR139=FALSE,積算水温計算!AR139="餌付け"),"",IF(ISNUMBER(AR44)=TRUE,AR44*$L139,"")),IF(AR$6&lt;$BC139,IF(AND(積算水温計算!AR139=FALSE,積算水温計算!AR139="餌付け"),"",IF(ISNUMBER(AR44)=TRUE,AR44*$L139,"")),IF(AND(積算水温計算!AR139=FALSE,積算水温計算!AR139="餌付け"),"",IF(ISNUMBER(AR44)=TRUE,AR44*$L139*$W139,""))))</f>
        <v/>
      </c>
      <c r="AS139" s="182" t="str">
        <f>IF($U139="",IF(AND(積算水温計算!AS139=FALSE,積算水温計算!AS139="餌付け"),"",IF(ISNUMBER(AS44)=TRUE,AS44*$L139,"")),IF(AS$6&lt;$BC139,IF(AND(積算水温計算!AS139=FALSE,積算水温計算!AS139="餌付け"),"",IF(ISNUMBER(AS44)=TRUE,AS44*$L139,"")),IF(AND(積算水温計算!AS139=FALSE,積算水温計算!AS139="餌付け"),"",IF(ISNUMBER(AS44)=TRUE,AS44*$L139*$W139,""))))</f>
        <v/>
      </c>
      <c r="AT139" s="182" t="str">
        <f>IF($U139="",IF(AND(積算水温計算!AT139=FALSE,積算水温計算!AT139="餌付け"),"",IF(ISNUMBER(AT44)=TRUE,AT44*$L139,"")),IF(AT$6&lt;$BC139,IF(AND(積算水温計算!AT139=FALSE,積算水温計算!AT139="餌付け"),"",IF(ISNUMBER(AT44)=TRUE,AT44*$L139,"")),IF(AND(積算水温計算!AT139=FALSE,積算水温計算!AT139="餌付け"),"",IF(ISNUMBER(AT44)=TRUE,AT44*$L139*$W139,""))))</f>
        <v/>
      </c>
      <c r="AU139" s="182" t="str">
        <f>IF($U139="",IF(AND(積算水温計算!AU139=FALSE,積算水温計算!AU139="餌付け"),"",IF(ISNUMBER(AU44)=TRUE,AU44*$L139,"")),IF(AU$6&lt;$BC139,IF(AND(積算水温計算!AU139=FALSE,積算水温計算!AU139="餌付け"),"",IF(ISNUMBER(AU44)=TRUE,AU44*$L139,"")),IF(AND(積算水温計算!AU139=FALSE,積算水温計算!AU139="餌付け"),"",IF(ISNUMBER(AU44)=TRUE,AU44*$L139*$W139,""))))</f>
        <v/>
      </c>
      <c r="AV139" s="182" t="str">
        <f>IF($U139="",IF(AND(積算水温計算!AV139=FALSE,積算水温計算!AV139="餌付け"),"",IF(ISNUMBER(AV44)=TRUE,AV44*$L139,"")),IF(AV$6&lt;$BC139,IF(AND(積算水温計算!AV139=FALSE,積算水温計算!AV139="餌付け"),"",IF(ISNUMBER(AV44)=TRUE,AV44*$L139,"")),IF(AND(積算水温計算!AV139=FALSE,積算水温計算!AV139="餌付け"),"",IF(ISNUMBER(AV44)=TRUE,AV44*$L139*$W139,""))))</f>
        <v/>
      </c>
      <c r="AW139" s="185" t="str">
        <f>IF($U139="",IF(AND(積算水温計算!AW139=FALSE,積算水温計算!AW139="餌付け"),"",IF(ISNUMBER(AW44)=TRUE,AW44*$L139,"")),IF(AW$6&lt;$BC139,IF(AND(積算水温計算!AW139=FALSE,積算水温計算!AW139="餌付け"),"",IF(ISNUMBER(AW44)=TRUE,AW44*$L139,"")),IF(AND(積算水温計算!AW139=FALSE,積算水温計算!AW139="餌付け"),"",IF(ISNUMBER(AW44)=TRUE,AW44*$L139*$W139,""))))</f>
        <v/>
      </c>
      <c r="AX139" s="186" t="str">
        <f>IF($U139="",IF(AND(積算水温計算!AX139=FALSE,積算水温計算!AX139="餌付け"),"",IF(ISNUMBER(AX44)=TRUE,AX44*$L139,"")),IF(AX$6&lt;$BC139,IF(AND(積算水温計算!AX139=FALSE,積算水温計算!AX139="餌付け"),"",IF(ISNUMBER(AX44)=TRUE,AX44*$L139,"")),IF(AND(積算水温計算!AX139=FALSE,積算水温計算!AX139="餌付け"),"",IF(ISNUMBER(AX44)=TRUE,AX44*$L139*$W139,""))))</f>
        <v/>
      </c>
      <c r="AY139" s="182" t="str">
        <f>IF($U139="",IF(AND(積算水温計算!AY139=FALSE,積算水温計算!AY139="餌付け"),"",IF(ISNUMBER(AY44)=TRUE,AY44*$L139,"")),IF(AY$6&lt;$BC139,IF(AND(積算水温計算!AY139=FALSE,積算水温計算!AY139="餌付け"),"",IF(ISNUMBER(AY44)=TRUE,AY44*$L139,"")),IF(AND(積算水温計算!AY139=FALSE,積算水温計算!AY139="餌付け"),"",IF(ISNUMBER(AY44)=TRUE,AY44*$L139*$W139,""))))</f>
        <v/>
      </c>
      <c r="AZ139" s="170" t="str">
        <f t="shared" si="12"/>
        <v/>
      </c>
      <c r="BA139" s="170" t="str">
        <f t="shared" si="13"/>
        <v/>
      </c>
      <c r="BB139" s="170" t="str">
        <f t="shared" si="14"/>
        <v/>
      </c>
      <c r="BC139" s="170" t="str">
        <f t="shared" si="15"/>
        <v/>
      </c>
    </row>
    <row r="140" spans="1:58" x14ac:dyDescent="0.4">
      <c r="A140" s="171" t="str">
        <f>IF(●入力フォーム!A45="","",●入力フォーム!A45)</f>
        <v/>
      </c>
      <c r="B140" s="197" t="str">
        <f>IF(●入力フォーム!B45="","",●入力フォーム!B45)</f>
        <v/>
      </c>
      <c r="C140" s="198" t="str">
        <f>IF(●入力フォーム!C45="","",●入力フォーム!C45)</f>
        <v/>
      </c>
      <c r="D140" s="198" t="str">
        <f>IF(●入力フォーム!D45="","",●入力フォーム!D45)</f>
        <v/>
      </c>
      <c r="E140" s="199" t="str">
        <f>IF(●入力フォーム!E45="","",●入力フォーム!E45)</f>
        <v/>
      </c>
      <c r="F140" s="198" t="str">
        <f>IF(●入力フォーム!F45="","",●入力フォーム!F45)</f>
        <v/>
      </c>
      <c r="G140" s="200" t="str">
        <f>IF(●入力フォーム!G45="","",●入力フォーム!G45)</f>
        <v/>
      </c>
      <c r="H140" s="200" t="str">
        <f>IF(●入力フォーム!H45="","",●入力フォーム!H45)</f>
        <v/>
      </c>
      <c r="I140" s="200" t="str">
        <f>IF(●入力フォーム!I45="","",●入力フォーム!I45)</f>
        <v/>
      </c>
      <c r="J140" s="171" t="str">
        <f>IF(●入力フォーム!J45="","",●入力フォーム!J45)</f>
        <v/>
      </c>
      <c r="K140" s="171" t="str">
        <f>IF(●入力フォーム!K45="","",●入力フォーム!K45)</f>
        <v/>
      </c>
      <c r="L140" s="170" t="str">
        <f>IF(●入力フォーム!L45="","",●入力フォーム!L45)</f>
        <v/>
      </c>
      <c r="M140" s="170">
        <f>IF(●入力フォーム!M45="","",●入力フォーム!M45)</f>
        <v>960</v>
      </c>
      <c r="N140" s="201">
        <f>IF(●入力フォーム!N45="","",●入力フォーム!N45)</f>
        <v>0.4</v>
      </c>
      <c r="O140" s="201">
        <f>IF(●入力フォーム!O45="","",●入力フォーム!O45)</f>
        <v>1.3</v>
      </c>
      <c r="P140" s="201">
        <f>IF(●入力フォーム!P45="","",●入力フォーム!P45)</f>
        <v>1</v>
      </c>
      <c r="Q140" s="202" t="str">
        <f>IF(●入力フォーム!Q45="","",●入力フォーム!Q45)</f>
        <v/>
      </c>
      <c r="R140" s="170" t="str">
        <f>IF(●入力フォーム!R45="","",●入力フォーム!R45)</f>
        <v/>
      </c>
      <c r="S140" s="171" t="str">
        <f>IF(●入力フォーム!S45="","",●入力フォーム!S45)</f>
        <v/>
      </c>
      <c r="T140" s="170" t="str">
        <f>IF(●入力フォーム!T45="","",●入力フォーム!T45)</f>
        <v/>
      </c>
      <c r="U140" s="171" t="str">
        <f>IF(●入力フォーム!U45="","",●入力フォーム!U45)</f>
        <v/>
      </c>
      <c r="V140" s="201" t="str">
        <f t="shared" si="11"/>
        <v/>
      </c>
      <c r="W140" s="170" t="str">
        <f>IF(●入力フォーム!W45="","",●入力フォーム!W45)</f>
        <v/>
      </c>
      <c r="X140" s="182"/>
      <c r="Y140" s="182" t="str">
        <f>IF($U140="",IF(AND(積算水温計算!Y140=FALSE,積算水温計算!Y140="餌付け"),"",IF(ISNUMBER(Y45)=TRUE,Y45*$L140,"")),IF(Y$6&lt;$BC140,IF(AND(積算水温計算!Y140=FALSE,積算水温計算!Y140="餌付け"),"",IF(ISNUMBER(Y45)=TRUE,Y45*$L140,"")),IF(AND(積算水温計算!Y140=FALSE,積算水温計算!Y140="餌付け"),"",IF(ISNUMBER(Y45)=TRUE,Y45*$L140*$W140,""))))</f>
        <v/>
      </c>
      <c r="Z140" s="182" t="str">
        <f>IF($U140="",IF(AND(積算水温計算!Z140=FALSE,積算水温計算!Z140="餌付け"),"",IF(ISNUMBER(Z45)=TRUE,Z45*$L140,"")),IF(Z$6&lt;$BC140,IF(AND(積算水温計算!Z140=FALSE,積算水温計算!Z140="餌付け"),"",IF(ISNUMBER(Z45)=TRUE,Z45*$L140,"")),IF(AND(積算水温計算!Z140=FALSE,積算水温計算!Z140="餌付け"),"",IF(ISNUMBER(Z45)=TRUE,Z45*$L140*$W140,""))))</f>
        <v/>
      </c>
      <c r="AA140" s="182" t="str">
        <f>IF($U140="",IF(AND(積算水温計算!AA140=FALSE,積算水温計算!AA140="餌付け"),"",IF(ISNUMBER(AA45)=TRUE,AA45*$L140,"")),IF(AA$6&lt;$BC140,IF(AND(積算水温計算!AA140=FALSE,積算水温計算!AA140="餌付け"),"",IF(ISNUMBER(AA45)=TRUE,AA45*$L140,"")),IF(AND(積算水温計算!AA140=FALSE,積算水温計算!AA140="餌付け"),"",IF(ISNUMBER(AA45)=TRUE,AA45*$L140*$W140,""))))</f>
        <v/>
      </c>
      <c r="AB140" s="182" t="str">
        <f>IF($U140="",IF(AND(積算水温計算!AB140=FALSE,積算水温計算!AB140="餌付け"),"",IF(ISNUMBER(AB45)=TRUE,AB45*$L140,"")),IF(AB$6&lt;$BC140,IF(AND(積算水温計算!AB140=FALSE,積算水温計算!AB140="餌付け"),"",IF(ISNUMBER(AB45)=TRUE,AB45*$L140,"")),IF(AND(積算水温計算!AB140=FALSE,積算水温計算!AB140="餌付け"),"",IF(ISNUMBER(AB45)=TRUE,AB45*$L140*$W140,""))))</f>
        <v/>
      </c>
      <c r="AC140" s="182" t="str">
        <f>IF($U140="",IF(AND(積算水温計算!AC140=FALSE,積算水温計算!AC140="餌付け"),"",IF(ISNUMBER(AC45)=TRUE,AC45*$L140,"")),IF(AC$6&lt;$BC140,IF(AND(積算水温計算!AC140=FALSE,積算水温計算!AC140="餌付け"),"",IF(ISNUMBER(AC45)=TRUE,AC45*$L140,"")),IF(AND(積算水温計算!AC140=FALSE,積算水温計算!AC140="餌付け"),"",IF(ISNUMBER(AC45)=TRUE,AC45*$L140*$W140,""))))</f>
        <v/>
      </c>
      <c r="AD140" s="182" t="str">
        <f>IF($U140="",IF(AND(積算水温計算!AD140=FALSE,積算水温計算!AD140="餌付け"),"",IF(ISNUMBER(AD45)=TRUE,AD45*$L140,"")),IF(AD$6&lt;$BC140,IF(AND(積算水温計算!AD140=FALSE,積算水温計算!AD140="餌付け"),"",IF(ISNUMBER(AD45)=TRUE,AD45*$L140,"")),IF(AND(積算水温計算!AD140=FALSE,積算水温計算!AD140="餌付け"),"",IF(ISNUMBER(AD45)=TRUE,AD45*$L140*$W140,""))))</f>
        <v/>
      </c>
      <c r="AE140" s="182" t="str">
        <f>IF($U140="",IF(AND(積算水温計算!AE140=FALSE,積算水温計算!AE140="餌付け"),"",IF(ISNUMBER(AE45)=TRUE,AE45*$L140,"")),IF(AE$6&lt;$BC140,IF(AND(積算水温計算!AE140=FALSE,積算水温計算!AE140="餌付け"),"",IF(ISNUMBER(AE45)=TRUE,AE45*$L140,"")),IF(AND(積算水温計算!AE140=FALSE,積算水温計算!AE140="餌付け"),"",IF(ISNUMBER(AE45)=TRUE,AE45*$L140*$W140,""))))</f>
        <v/>
      </c>
      <c r="AF140" s="182" t="str">
        <f>IF($U140="",IF(AND(積算水温計算!AF140=FALSE,積算水温計算!AF140="餌付け"),"",IF(ISNUMBER(AF45)=TRUE,AF45*$L140,"")),IF(AF$6&lt;$BC140,IF(AND(積算水温計算!AF140=FALSE,積算水温計算!AF140="餌付け"),"",IF(ISNUMBER(AF45)=TRUE,AF45*$L140,"")),IF(AND(積算水温計算!AF140=FALSE,積算水温計算!AF140="餌付け"),"",IF(ISNUMBER(AF45)=TRUE,AF45*$L140*$W140,""))))</f>
        <v/>
      </c>
      <c r="AG140" s="182" t="str">
        <f>IF($U140="",IF(AND(積算水温計算!AG140=FALSE,積算水温計算!AG140="餌付け"),"",IF(ISNUMBER(AG45)=TRUE,AG45*$L140,"")),IF(AG$6&lt;$BC140,IF(AND(積算水温計算!AG140=FALSE,積算水温計算!AG140="餌付け"),"",IF(ISNUMBER(AG45)=TRUE,AG45*$L140,"")),IF(AND(積算水温計算!AG140=FALSE,積算水温計算!AG140="餌付け"),"",IF(ISNUMBER(AG45)=TRUE,AG45*$L140*$W140,""))))</f>
        <v/>
      </c>
      <c r="AH140" s="182" t="str">
        <f>IF($U140="",IF(AND(積算水温計算!AH140=FALSE,積算水温計算!AH140="餌付け"),"",IF(ISNUMBER(AH45)=TRUE,AH45*$L140,"")),IF(AH$6&lt;$BC140,IF(AND(積算水温計算!AH140=FALSE,積算水温計算!AH140="餌付け"),"",IF(ISNUMBER(AH45)=TRUE,AH45*$L140,"")),IF(AND(積算水温計算!AH140=FALSE,積算水温計算!AH140="餌付け"),"",IF(ISNUMBER(AH45)=TRUE,AH45*$L140*$W140,""))))</f>
        <v/>
      </c>
      <c r="AI140" s="182" t="str">
        <f>IF($U140="",IF(AND(積算水温計算!AI140=FALSE,積算水温計算!AI140="餌付け"),"",IF(ISNUMBER(AI45)=TRUE,AI45*$L140,"")),IF(AI$6&lt;$BC140,IF(AND(積算水温計算!AI140=FALSE,積算水温計算!AI140="餌付け"),"",IF(ISNUMBER(AI45)=TRUE,AI45*$L140,"")),IF(AND(積算水温計算!AI140=FALSE,積算水温計算!AI140="餌付け"),"",IF(ISNUMBER(AI45)=TRUE,AI45*$L140*$W140,""))))</f>
        <v/>
      </c>
      <c r="AJ140" s="182" t="str">
        <f>IF($U140="",IF(AND(積算水温計算!AJ140=FALSE,積算水温計算!AJ140="餌付け"),"",IF(ISNUMBER(AJ45)=TRUE,AJ45*$L140,"")),IF(AJ$6&lt;$BC140,IF(AND(積算水温計算!AJ140=FALSE,積算水温計算!AJ140="餌付け"),"",IF(ISNUMBER(AJ45)=TRUE,AJ45*$L140,"")),IF(AND(積算水温計算!AJ140=FALSE,積算水温計算!AJ140="餌付け"),"",IF(ISNUMBER(AJ45)=TRUE,AJ45*$L140*$W140,""))))</f>
        <v/>
      </c>
      <c r="AK140" s="182" t="str">
        <f>IF($U140="",IF(AND(積算水温計算!AK140=FALSE,積算水温計算!AK140="餌付け"),"",IF(ISNUMBER(AK45)=TRUE,AK45*$L140,"")),IF(AK$6&lt;$BC140,IF(AND(積算水温計算!AK140=FALSE,積算水温計算!AK140="餌付け"),"",IF(ISNUMBER(AK45)=TRUE,AK45*$L140,"")),IF(AND(積算水温計算!AK140=FALSE,積算水温計算!AK140="餌付け"),"",IF(ISNUMBER(AK45)=TRUE,AK45*$L140*$W140,""))))</f>
        <v/>
      </c>
      <c r="AL140" s="182" t="str">
        <f>IF($U140="",IF(AND(積算水温計算!AL140=FALSE,積算水温計算!AL140="餌付け"),"",IF(ISNUMBER(AL45)=TRUE,AL45*$L140,"")),IF(AL$6&lt;$BC140,IF(AND(積算水温計算!AL140=FALSE,積算水温計算!AL140="餌付け"),"",IF(ISNUMBER(AL45)=TRUE,AL45*$L140,"")),IF(AND(積算水温計算!AL140=FALSE,積算水温計算!AL140="餌付け"),"",IF(ISNUMBER(AL45)=TRUE,AL45*$L140*$W140,""))))</f>
        <v/>
      </c>
      <c r="AM140" s="182" t="str">
        <f>IF($U140="",IF(AND(積算水温計算!AM140=FALSE,積算水温計算!AM140="餌付け"),"",IF(ISNUMBER(AM45)=TRUE,AM45*$L140,"")),IF(AM$6&lt;$BC140,IF(AND(積算水温計算!AM140=FALSE,積算水温計算!AM140="餌付け"),"",IF(ISNUMBER(AM45)=TRUE,AM45*$L140,"")),IF(AND(積算水温計算!AM140=FALSE,積算水温計算!AM140="餌付け"),"",IF(ISNUMBER(AM45)=TRUE,AM45*$L140*$W140,""))))</f>
        <v/>
      </c>
      <c r="AN140" s="182" t="str">
        <f>IF($U140="",IF(AND(積算水温計算!AN140=FALSE,積算水温計算!AN140="餌付け"),"",IF(ISNUMBER(AN45)=TRUE,AN45*$L140,"")),IF(AN$6&lt;$BC140,IF(AND(積算水温計算!AN140=FALSE,積算水温計算!AN140="餌付け"),"",IF(ISNUMBER(AN45)=TRUE,AN45*$L140,"")),IF(AND(積算水温計算!AN140=FALSE,積算水温計算!AN140="餌付け"),"",IF(ISNUMBER(AN45)=TRUE,AN45*$L140*$W140,""))))</f>
        <v/>
      </c>
      <c r="AO140" s="182" t="str">
        <f>IF($U140="",IF(AND(積算水温計算!AO140=FALSE,積算水温計算!AO140="餌付け"),"",IF(ISNUMBER(AO45)=TRUE,AO45*$L140,"")),IF(AO$6&lt;$BC140,IF(AND(積算水温計算!AO140=FALSE,積算水温計算!AO140="餌付け"),"",IF(ISNUMBER(AO45)=TRUE,AO45*$L140,"")),IF(AND(積算水温計算!AO140=FALSE,積算水温計算!AO140="餌付け"),"",IF(ISNUMBER(AO45)=TRUE,AO45*$L140*$W140,""))))</f>
        <v/>
      </c>
      <c r="AP140" s="182" t="str">
        <f>IF($U140="",IF(AND(積算水温計算!AP140=FALSE,積算水温計算!AP140="餌付け"),"",IF(ISNUMBER(AP45)=TRUE,AP45*$L140,"")),IF(AP$6&lt;$BC140,IF(AND(積算水温計算!AP140=FALSE,積算水温計算!AP140="餌付け"),"",IF(ISNUMBER(AP45)=TRUE,AP45*$L140,"")),IF(AND(積算水温計算!AP140=FALSE,積算水温計算!AP140="餌付け"),"",IF(ISNUMBER(AP45)=TRUE,AP45*$L140*$W140,""))))</f>
        <v/>
      </c>
      <c r="AQ140" s="183" t="str">
        <f>IF($U140="",IF(AND(積算水温計算!AQ140=FALSE,積算水温計算!AQ140="餌付け"),"",IF(ISNUMBER(AQ45)=TRUE,AQ45*$L140,"")),IF(AQ$6&lt;$BC140,IF(AND(積算水温計算!AQ140=FALSE,積算水温計算!AQ140="餌付け"),"",IF(ISNUMBER(AQ45)=TRUE,AQ45*$L140,"")),IF(AND(積算水温計算!AQ140=FALSE,積算水温計算!AQ140="餌付け"),"",IF(ISNUMBER(AQ45)=TRUE,AQ45*$L140*$W140,""))))</f>
        <v/>
      </c>
      <c r="AR140" s="184" t="str">
        <f>IF($U140="",IF(AND(積算水温計算!AR140=FALSE,積算水温計算!AR140="餌付け"),"",IF(ISNUMBER(AR45)=TRUE,AR45*$L140,"")),IF(AR$6&lt;$BC140,IF(AND(積算水温計算!AR140=FALSE,積算水温計算!AR140="餌付け"),"",IF(ISNUMBER(AR45)=TRUE,AR45*$L140,"")),IF(AND(積算水温計算!AR140=FALSE,積算水温計算!AR140="餌付け"),"",IF(ISNUMBER(AR45)=TRUE,AR45*$L140*$W140,""))))</f>
        <v/>
      </c>
      <c r="AS140" s="182" t="str">
        <f>IF($U140="",IF(AND(積算水温計算!AS140=FALSE,積算水温計算!AS140="餌付け"),"",IF(ISNUMBER(AS45)=TRUE,AS45*$L140,"")),IF(AS$6&lt;$BC140,IF(AND(積算水温計算!AS140=FALSE,積算水温計算!AS140="餌付け"),"",IF(ISNUMBER(AS45)=TRUE,AS45*$L140,"")),IF(AND(積算水温計算!AS140=FALSE,積算水温計算!AS140="餌付け"),"",IF(ISNUMBER(AS45)=TRUE,AS45*$L140*$W140,""))))</f>
        <v/>
      </c>
      <c r="AT140" s="182" t="str">
        <f>IF($U140="",IF(AND(積算水温計算!AT140=FALSE,積算水温計算!AT140="餌付け"),"",IF(ISNUMBER(AT45)=TRUE,AT45*$L140,"")),IF(AT$6&lt;$BC140,IF(AND(積算水温計算!AT140=FALSE,積算水温計算!AT140="餌付け"),"",IF(ISNUMBER(AT45)=TRUE,AT45*$L140,"")),IF(AND(積算水温計算!AT140=FALSE,積算水温計算!AT140="餌付け"),"",IF(ISNUMBER(AT45)=TRUE,AT45*$L140*$W140,""))))</f>
        <v/>
      </c>
      <c r="AU140" s="182" t="str">
        <f>IF($U140="",IF(AND(積算水温計算!AU140=FALSE,積算水温計算!AU140="餌付け"),"",IF(ISNUMBER(AU45)=TRUE,AU45*$L140,"")),IF(AU$6&lt;$BC140,IF(AND(積算水温計算!AU140=FALSE,積算水温計算!AU140="餌付け"),"",IF(ISNUMBER(AU45)=TRUE,AU45*$L140,"")),IF(AND(積算水温計算!AU140=FALSE,積算水温計算!AU140="餌付け"),"",IF(ISNUMBER(AU45)=TRUE,AU45*$L140*$W140,""))))</f>
        <v/>
      </c>
      <c r="AV140" s="182" t="str">
        <f>IF($U140="",IF(AND(積算水温計算!AV140=FALSE,積算水温計算!AV140="餌付け"),"",IF(ISNUMBER(AV45)=TRUE,AV45*$L140,"")),IF(AV$6&lt;$BC140,IF(AND(積算水温計算!AV140=FALSE,積算水温計算!AV140="餌付け"),"",IF(ISNUMBER(AV45)=TRUE,AV45*$L140,"")),IF(AND(積算水温計算!AV140=FALSE,積算水温計算!AV140="餌付け"),"",IF(ISNUMBER(AV45)=TRUE,AV45*$L140*$W140,""))))</f>
        <v/>
      </c>
      <c r="AW140" s="185" t="str">
        <f>IF($U140="",IF(AND(積算水温計算!AW140=FALSE,積算水温計算!AW140="餌付け"),"",IF(ISNUMBER(AW45)=TRUE,AW45*$L140,"")),IF(AW$6&lt;$BC140,IF(AND(積算水温計算!AW140=FALSE,積算水温計算!AW140="餌付け"),"",IF(ISNUMBER(AW45)=TRUE,AW45*$L140,"")),IF(AND(積算水温計算!AW140=FALSE,積算水温計算!AW140="餌付け"),"",IF(ISNUMBER(AW45)=TRUE,AW45*$L140*$W140,""))))</f>
        <v/>
      </c>
      <c r="AX140" s="186" t="str">
        <f>IF($U140="",IF(AND(積算水温計算!AX140=FALSE,積算水温計算!AX140="餌付け"),"",IF(ISNUMBER(AX45)=TRUE,AX45*$L140,"")),IF(AX$6&lt;$BC140,IF(AND(積算水温計算!AX140=FALSE,積算水温計算!AX140="餌付け"),"",IF(ISNUMBER(AX45)=TRUE,AX45*$L140,"")),IF(AND(積算水温計算!AX140=FALSE,積算水温計算!AX140="餌付け"),"",IF(ISNUMBER(AX45)=TRUE,AX45*$L140*$W140,""))))</f>
        <v/>
      </c>
      <c r="AY140" s="182" t="str">
        <f>IF($U140="",IF(AND(積算水温計算!AY140=FALSE,積算水温計算!AY140="餌付け"),"",IF(ISNUMBER(AY45)=TRUE,AY45*$L140,"")),IF(AY$6&lt;$BC140,IF(AND(積算水温計算!AY140=FALSE,積算水温計算!AY140="餌付け"),"",IF(ISNUMBER(AY45)=TRUE,AY45*$L140,"")),IF(AND(積算水温計算!AY140=FALSE,積算水温計算!AY140="餌付け"),"",IF(ISNUMBER(AY45)=TRUE,AY45*$L140*$W140,""))))</f>
        <v/>
      </c>
      <c r="AZ140" s="170" t="str">
        <f t="shared" si="12"/>
        <v/>
      </c>
      <c r="BA140" s="170" t="str">
        <f t="shared" si="13"/>
        <v/>
      </c>
      <c r="BB140" s="170" t="str">
        <f t="shared" si="14"/>
        <v/>
      </c>
      <c r="BC140" s="170" t="str">
        <f t="shared" si="15"/>
        <v/>
      </c>
    </row>
    <row r="141" spans="1:58" x14ac:dyDescent="0.4">
      <c r="A141" s="171" t="str">
        <f>IF(●入力フォーム!A46="","",●入力フォーム!A46)</f>
        <v/>
      </c>
      <c r="B141" s="197" t="str">
        <f>IF(●入力フォーム!B46="","",●入力フォーム!B46)</f>
        <v/>
      </c>
      <c r="C141" s="198" t="str">
        <f>IF(●入力フォーム!C46="","",●入力フォーム!C46)</f>
        <v/>
      </c>
      <c r="D141" s="198" t="str">
        <f>IF(●入力フォーム!D46="","",●入力フォーム!D46)</f>
        <v/>
      </c>
      <c r="E141" s="199" t="str">
        <f>IF(●入力フォーム!E46="","",●入力フォーム!E46)</f>
        <v/>
      </c>
      <c r="F141" s="198" t="str">
        <f>IF(●入力フォーム!F46="","",●入力フォーム!F46)</f>
        <v/>
      </c>
      <c r="G141" s="200" t="str">
        <f>IF(●入力フォーム!G46="","",●入力フォーム!G46)</f>
        <v/>
      </c>
      <c r="H141" s="200" t="str">
        <f>IF(●入力フォーム!H46="","",●入力フォーム!H46)</f>
        <v/>
      </c>
      <c r="I141" s="200" t="str">
        <f>IF(●入力フォーム!I46="","",●入力フォーム!I46)</f>
        <v/>
      </c>
      <c r="J141" s="171" t="str">
        <f>IF(●入力フォーム!J46="","",●入力フォーム!J46)</f>
        <v/>
      </c>
      <c r="K141" s="171" t="str">
        <f>IF(●入力フォーム!K46="","",●入力フォーム!K46)</f>
        <v/>
      </c>
      <c r="L141" s="170" t="str">
        <f>IF(●入力フォーム!L46="","",●入力フォーム!L46)</f>
        <v/>
      </c>
      <c r="M141" s="170">
        <f>IF(●入力フォーム!M46="","",●入力フォーム!M46)</f>
        <v>960</v>
      </c>
      <c r="N141" s="201">
        <f>IF(●入力フォーム!N46="","",●入力フォーム!N46)</f>
        <v>0.4</v>
      </c>
      <c r="O141" s="201">
        <f>IF(●入力フォーム!O46="","",●入力フォーム!O46)</f>
        <v>1.3</v>
      </c>
      <c r="P141" s="201">
        <f>IF(●入力フォーム!P46="","",●入力フォーム!P46)</f>
        <v>1</v>
      </c>
      <c r="Q141" s="202" t="str">
        <f>IF(●入力フォーム!Q46="","",●入力フォーム!Q46)</f>
        <v/>
      </c>
      <c r="R141" s="170" t="str">
        <f>IF(●入力フォーム!R46="","",●入力フォーム!R46)</f>
        <v/>
      </c>
      <c r="S141" s="171" t="str">
        <f>IF(●入力フォーム!S46="","",●入力フォーム!S46)</f>
        <v/>
      </c>
      <c r="T141" s="170" t="str">
        <f>IF(●入力フォーム!T46="","",●入力フォーム!T46)</f>
        <v/>
      </c>
      <c r="U141" s="171" t="str">
        <f>IF(●入力フォーム!U46="","",●入力フォーム!U46)</f>
        <v/>
      </c>
      <c r="V141" s="201" t="str">
        <f t="shared" si="11"/>
        <v/>
      </c>
      <c r="W141" s="170" t="str">
        <f>IF(●入力フォーム!W46="","",●入力フォーム!W46)</f>
        <v/>
      </c>
      <c r="X141" s="182"/>
      <c r="Y141" s="182" t="str">
        <f>IF($U141="",IF(AND(積算水温計算!Y141=FALSE,積算水温計算!Y141="餌付け"),"",IF(ISNUMBER(Y46)=TRUE,Y46*$L141,"")),IF(Y$6&lt;$BC141,IF(AND(積算水温計算!Y141=FALSE,積算水温計算!Y141="餌付け"),"",IF(ISNUMBER(Y46)=TRUE,Y46*$L141,"")),IF(AND(積算水温計算!Y141=FALSE,積算水温計算!Y141="餌付け"),"",IF(ISNUMBER(Y46)=TRUE,Y46*$L141*$W141,""))))</f>
        <v/>
      </c>
      <c r="Z141" s="182" t="str">
        <f>IF($U141="",IF(AND(積算水温計算!Z141=FALSE,積算水温計算!Z141="餌付け"),"",IF(ISNUMBER(Z46)=TRUE,Z46*$L141,"")),IF(Z$6&lt;$BC141,IF(AND(積算水温計算!Z141=FALSE,積算水温計算!Z141="餌付け"),"",IF(ISNUMBER(Z46)=TRUE,Z46*$L141,"")),IF(AND(積算水温計算!Z141=FALSE,積算水温計算!Z141="餌付け"),"",IF(ISNUMBER(Z46)=TRUE,Z46*$L141*$W141,""))))</f>
        <v/>
      </c>
      <c r="AA141" s="182" t="str">
        <f>IF($U141="",IF(AND(積算水温計算!AA141=FALSE,積算水温計算!AA141="餌付け"),"",IF(ISNUMBER(AA46)=TRUE,AA46*$L141,"")),IF(AA$6&lt;$BC141,IF(AND(積算水温計算!AA141=FALSE,積算水温計算!AA141="餌付け"),"",IF(ISNUMBER(AA46)=TRUE,AA46*$L141,"")),IF(AND(積算水温計算!AA141=FALSE,積算水温計算!AA141="餌付け"),"",IF(ISNUMBER(AA46)=TRUE,AA46*$L141*$W141,""))))</f>
        <v/>
      </c>
      <c r="AB141" s="182" t="str">
        <f>IF($U141="",IF(AND(積算水温計算!AB141=FALSE,積算水温計算!AB141="餌付け"),"",IF(ISNUMBER(AB46)=TRUE,AB46*$L141,"")),IF(AB$6&lt;$BC141,IF(AND(積算水温計算!AB141=FALSE,積算水温計算!AB141="餌付け"),"",IF(ISNUMBER(AB46)=TRUE,AB46*$L141,"")),IF(AND(積算水温計算!AB141=FALSE,積算水温計算!AB141="餌付け"),"",IF(ISNUMBER(AB46)=TRUE,AB46*$L141*$W141,""))))</f>
        <v/>
      </c>
      <c r="AC141" s="182" t="str">
        <f>IF($U141="",IF(AND(積算水温計算!AC141=FALSE,積算水温計算!AC141="餌付け"),"",IF(ISNUMBER(AC46)=TRUE,AC46*$L141,"")),IF(AC$6&lt;$BC141,IF(AND(積算水温計算!AC141=FALSE,積算水温計算!AC141="餌付け"),"",IF(ISNUMBER(AC46)=TRUE,AC46*$L141,"")),IF(AND(積算水温計算!AC141=FALSE,積算水温計算!AC141="餌付け"),"",IF(ISNUMBER(AC46)=TRUE,AC46*$L141*$W141,""))))</f>
        <v/>
      </c>
      <c r="AD141" s="182" t="str">
        <f>IF($U141="",IF(AND(積算水温計算!AD141=FALSE,積算水温計算!AD141="餌付け"),"",IF(ISNUMBER(AD46)=TRUE,AD46*$L141,"")),IF(AD$6&lt;$BC141,IF(AND(積算水温計算!AD141=FALSE,積算水温計算!AD141="餌付け"),"",IF(ISNUMBER(AD46)=TRUE,AD46*$L141,"")),IF(AND(積算水温計算!AD141=FALSE,積算水温計算!AD141="餌付け"),"",IF(ISNUMBER(AD46)=TRUE,AD46*$L141*$W141,""))))</f>
        <v/>
      </c>
      <c r="AE141" s="182" t="str">
        <f>IF($U141="",IF(AND(積算水温計算!AE141=FALSE,積算水温計算!AE141="餌付け"),"",IF(ISNUMBER(AE46)=TRUE,AE46*$L141,"")),IF(AE$6&lt;$BC141,IF(AND(積算水温計算!AE141=FALSE,積算水温計算!AE141="餌付け"),"",IF(ISNUMBER(AE46)=TRUE,AE46*$L141,"")),IF(AND(積算水温計算!AE141=FALSE,積算水温計算!AE141="餌付け"),"",IF(ISNUMBER(AE46)=TRUE,AE46*$L141*$W141,""))))</f>
        <v/>
      </c>
      <c r="AF141" s="182" t="str">
        <f>IF($U141="",IF(AND(積算水温計算!AF141=FALSE,積算水温計算!AF141="餌付け"),"",IF(ISNUMBER(AF46)=TRUE,AF46*$L141,"")),IF(AF$6&lt;$BC141,IF(AND(積算水温計算!AF141=FALSE,積算水温計算!AF141="餌付け"),"",IF(ISNUMBER(AF46)=TRUE,AF46*$L141,"")),IF(AND(積算水温計算!AF141=FALSE,積算水温計算!AF141="餌付け"),"",IF(ISNUMBER(AF46)=TRUE,AF46*$L141*$W141,""))))</f>
        <v/>
      </c>
      <c r="AG141" s="182" t="str">
        <f>IF($U141="",IF(AND(積算水温計算!AG141=FALSE,積算水温計算!AG141="餌付け"),"",IF(ISNUMBER(AG46)=TRUE,AG46*$L141,"")),IF(AG$6&lt;$BC141,IF(AND(積算水温計算!AG141=FALSE,積算水温計算!AG141="餌付け"),"",IF(ISNUMBER(AG46)=TRUE,AG46*$L141,"")),IF(AND(積算水温計算!AG141=FALSE,積算水温計算!AG141="餌付け"),"",IF(ISNUMBER(AG46)=TRUE,AG46*$L141*$W141,""))))</f>
        <v/>
      </c>
      <c r="AH141" s="182" t="str">
        <f>IF($U141="",IF(AND(積算水温計算!AH141=FALSE,積算水温計算!AH141="餌付け"),"",IF(ISNUMBER(AH46)=TRUE,AH46*$L141,"")),IF(AH$6&lt;$BC141,IF(AND(積算水温計算!AH141=FALSE,積算水温計算!AH141="餌付け"),"",IF(ISNUMBER(AH46)=TRUE,AH46*$L141,"")),IF(AND(積算水温計算!AH141=FALSE,積算水温計算!AH141="餌付け"),"",IF(ISNUMBER(AH46)=TRUE,AH46*$L141*$W141,""))))</f>
        <v/>
      </c>
      <c r="AI141" s="182" t="str">
        <f>IF($U141="",IF(AND(積算水温計算!AI141=FALSE,積算水温計算!AI141="餌付け"),"",IF(ISNUMBER(AI46)=TRUE,AI46*$L141,"")),IF(AI$6&lt;$BC141,IF(AND(積算水温計算!AI141=FALSE,積算水温計算!AI141="餌付け"),"",IF(ISNUMBER(AI46)=TRUE,AI46*$L141,"")),IF(AND(積算水温計算!AI141=FALSE,積算水温計算!AI141="餌付け"),"",IF(ISNUMBER(AI46)=TRUE,AI46*$L141*$W141,""))))</f>
        <v/>
      </c>
      <c r="AJ141" s="182" t="str">
        <f>IF($U141="",IF(AND(積算水温計算!AJ141=FALSE,積算水温計算!AJ141="餌付け"),"",IF(ISNUMBER(AJ46)=TRUE,AJ46*$L141,"")),IF(AJ$6&lt;$BC141,IF(AND(積算水温計算!AJ141=FALSE,積算水温計算!AJ141="餌付け"),"",IF(ISNUMBER(AJ46)=TRUE,AJ46*$L141,"")),IF(AND(積算水温計算!AJ141=FALSE,積算水温計算!AJ141="餌付け"),"",IF(ISNUMBER(AJ46)=TRUE,AJ46*$L141*$W141,""))))</f>
        <v/>
      </c>
      <c r="AK141" s="182" t="str">
        <f>IF($U141="",IF(AND(積算水温計算!AK141=FALSE,積算水温計算!AK141="餌付け"),"",IF(ISNUMBER(AK46)=TRUE,AK46*$L141,"")),IF(AK$6&lt;$BC141,IF(AND(積算水温計算!AK141=FALSE,積算水温計算!AK141="餌付け"),"",IF(ISNUMBER(AK46)=TRUE,AK46*$L141,"")),IF(AND(積算水温計算!AK141=FALSE,積算水温計算!AK141="餌付け"),"",IF(ISNUMBER(AK46)=TRUE,AK46*$L141*$W141,""))))</f>
        <v/>
      </c>
      <c r="AL141" s="182" t="str">
        <f>IF($U141="",IF(AND(積算水温計算!AL141=FALSE,積算水温計算!AL141="餌付け"),"",IF(ISNUMBER(AL46)=TRUE,AL46*$L141,"")),IF(AL$6&lt;$BC141,IF(AND(積算水温計算!AL141=FALSE,積算水温計算!AL141="餌付け"),"",IF(ISNUMBER(AL46)=TRUE,AL46*$L141,"")),IF(AND(積算水温計算!AL141=FALSE,積算水温計算!AL141="餌付け"),"",IF(ISNUMBER(AL46)=TRUE,AL46*$L141*$W141,""))))</f>
        <v/>
      </c>
      <c r="AM141" s="182" t="str">
        <f>IF($U141="",IF(AND(積算水温計算!AM141=FALSE,積算水温計算!AM141="餌付け"),"",IF(ISNUMBER(AM46)=TRUE,AM46*$L141,"")),IF(AM$6&lt;$BC141,IF(AND(積算水温計算!AM141=FALSE,積算水温計算!AM141="餌付け"),"",IF(ISNUMBER(AM46)=TRUE,AM46*$L141,"")),IF(AND(積算水温計算!AM141=FALSE,積算水温計算!AM141="餌付け"),"",IF(ISNUMBER(AM46)=TRUE,AM46*$L141*$W141,""))))</f>
        <v/>
      </c>
      <c r="AN141" s="182" t="str">
        <f>IF($U141="",IF(AND(積算水温計算!AN141=FALSE,積算水温計算!AN141="餌付け"),"",IF(ISNUMBER(AN46)=TRUE,AN46*$L141,"")),IF(AN$6&lt;$BC141,IF(AND(積算水温計算!AN141=FALSE,積算水温計算!AN141="餌付け"),"",IF(ISNUMBER(AN46)=TRUE,AN46*$L141,"")),IF(AND(積算水温計算!AN141=FALSE,積算水温計算!AN141="餌付け"),"",IF(ISNUMBER(AN46)=TRUE,AN46*$L141*$W141,""))))</f>
        <v/>
      </c>
      <c r="AO141" s="182" t="str">
        <f>IF($U141="",IF(AND(積算水温計算!AO141=FALSE,積算水温計算!AO141="餌付け"),"",IF(ISNUMBER(AO46)=TRUE,AO46*$L141,"")),IF(AO$6&lt;$BC141,IF(AND(積算水温計算!AO141=FALSE,積算水温計算!AO141="餌付け"),"",IF(ISNUMBER(AO46)=TRUE,AO46*$L141,"")),IF(AND(積算水温計算!AO141=FALSE,積算水温計算!AO141="餌付け"),"",IF(ISNUMBER(AO46)=TRUE,AO46*$L141*$W141,""))))</f>
        <v/>
      </c>
      <c r="AP141" s="182" t="str">
        <f>IF($U141="",IF(AND(積算水温計算!AP141=FALSE,積算水温計算!AP141="餌付け"),"",IF(ISNUMBER(AP46)=TRUE,AP46*$L141,"")),IF(AP$6&lt;$BC141,IF(AND(積算水温計算!AP141=FALSE,積算水温計算!AP141="餌付け"),"",IF(ISNUMBER(AP46)=TRUE,AP46*$L141,"")),IF(AND(積算水温計算!AP141=FALSE,積算水温計算!AP141="餌付け"),"",IF(ISNUMBER(AP46)=TRUE,AP46*$L141*$W141,""))))</f>
        <v/>
      </c>
      <c r="AQ141" s="183" t="str">
        <f>IF($U141="",IF(AND(積算水温計算!AQ141=FALSE,積算水温計算!AQ141="餌付け"),"",IF(ISNUMBER(AQ46)=TRUE,AQ46*$L141,"")),IF(AQ$6&lt;$BC141,IF(AND(積算水温計算!AQ141=FALSE,積算水温計算!AQ141="餌付け"),"",IF(ISNUMBER(AQ46)=TRUE,AQ46*$L141,"")),IF(AND(積算水温計算!AQ141=FALSE,積算水温計算!AQ141="餌付け"),"",IF(ISNUMBER(AQ46)=TRUE,AQ46*$L141*$W141,""))))</f>
        <v/>
      </c>
      <c r="AR141" s="184" t="str">
        <f>IF($U141="",IF(AND(積算水温計算!AR141=FALSE,積算水温計算!AR141="餌付け"),"",IF(ISNUMBER(AR46)=TRUE,AR46*$L141,"")),IF(AR$6&lt;$BC141,IF(AND(積算水温計算!AR141=FALSE,積算水温計算!AR141="餌付け"),"",IF(ISNUMBER(AR46)=TRUE,AR46*$L141,"")),IF(AND(積算水温計算!AR141=FALSE,積算水温計算!AR141="餌付け"),"",IF(ISNUMBER(AR46)=TRUE,AR46*$L141*$W141,""))))</f>
        <v/>
      </c>
      <c r="AS141" s="182" t="str">
        <f>IF($U141="",IF(AND(積算水温計算!AS141=FALSE,積算水温計算!AS141="餌付け"),"",IF(ISNUMBER(AS46)=TRUE,AS46*$L141,"")),IF(AS$6&lt;$BC141,IF(AND(積算水温計算!AS141=FALSE,積算水温計算!AS141="餌付け"),"",IF(ISNUMBER(AS46)=TRUE,AS46*$L141,"")),IF(AND(積算水温計算!AS141=FALSE,積算水温計算!AS141="餌付け"),"",IF(ISNUMBER(AS46)=TRUE,AS46*$L141*$W141,""))))</f>
        <v/>
      </c>
      <c r="AT141" s="182" t="str">
        <f>IF($U141="",IF(AND(積算水温計算!AT141=FALSE,積算水温計算!AT141="餌付け"),"",IF(ISNUMBER(AT46)=TRUE,AT46*$L141,"")),IF(AT$6&lt;$BC141,IF(AND(積算水温計算!AT141=FALSE,積算水温計算!AT141="餌付け"),"",IF(ISNUMBER(AT46)=TRUE,AT46*$L141,"")),IF(AND(積算水温計算!AT141=FALSE,積算水温計算!AT141="餌付け"),"",IF(ISNUMBER(AT46)=TRUE,AT46*$L141*$W141,""))))</f>
        <v/>
      </c>
      <c r="AU141" s="182" t="str">
        <f>IF($U141="",IF(AND(積算水温計算!AU141=FALSE,積算水温計算!AU141="餌付け"),"",IF(ISNUMBER(AU46)=TRUE,AU46*$L141,"")),IF(AU$6&lt;$BC141,IF(AND(積算水温計算!AU141=FALSE,積算水温計算!AU141="餌付け"),"",IF(ISNUMBER(AU46)=TRUE,AU46*$L141,"")),IF(AND(積算水温計算!AU141=FALSE,積算水温計算!AU141="餌付け"),"",IF(ISNUMBER(AU46)=TRUE,AU46*$L141*$W141,""))))</f>
        <v/>
      </c>
      <c r="AV141" s="182" t="str">
        <f>IF($U141="",IF(AND(積算水温計算!AV141=FALSE,積算水温計算!AV141="餌付け"),"",IF(ISNUMBER(AV46)=TRUE,AV46*$L141,"")),IF(AV$6&lt;$BC141,IF(AND(積算水温計算!AV141=FALSE,積算水温計算!AV141="餌付け"),"",IF(ISNUMBER(AV46)=TRUE,AV46*$L141,"")),IF(AND(積算水温計算!AV141=FALSE,積算水温計算!AV141="餌付け"),"",IF(ISNUMBER(AV46)=TRUE,AV46*$L141*$W141,""))))</f>
        <v/>
      </c>
      <c r="AW141" s="185" t="str">
        <f>IF($U141="",IF(AND(積算水温計算!AW141=FALSE,積算水温計算!AW141="餌付け"),"",IF(ISNUMBER(AW46)=TRUE,AW46*$L141,"")),IF(AW$6&lt;$BC141,IF(AND(積算水温計算!AW141=FALSE,積算水温計算!AW141="餌付け"),"",IF(ISNUMBER(AW46)=TRUE,AW46*$L141,"")),IF(AND(積算水温計算!AW141=FALSE,積算水温計算!AW141="餌付け"),"",IF(ISNUMBER(AW46)=TRUE,AW46*$L141*$W141,""))))</f>
        <v/>
      </c>
      <c r="AX141" s="186" t="str">
        <f>IF($U141="",IF(AND(積算水温計算!AX141=FALSE,積算水温計算!AX141="餌付け"),"",IF(ISNUMBER(AX46)=TRUE,AX46*$L141,"")),IF(AX$6&lt;$BC141,IF(AND(積算水温計算!AX141=FALSE,積算水温計算!AX141="餌付け"),"",IF(ISNUMBER(AX46)=TRUE,AX46*$L141,"")),IF(AND(積算水温計算!AX141=FALSE,積算水温計算!AX141="餌付け"),"",IF(ISNUMBER(AX46)=TRUE,AX46*$L141*$W141,""))))</f>
        <v/>
      </c>
      <c r="AY141" s="182" t="str">
        <f>IF($U141="",IF(AND(積算水温計算!AY141=FALSE,積算水温計算!AY141="餌付け"),"",IF(ISNUMBER(AY46)=TRUE,AY46*$L141,"")),IF(AY$6&lt;$BC141,IF(AND(積算水温計算!AY141=FALSE,積算水温計算!AY141="餌付け"),"",IF(ISNUMBER(AY46)=TRUE,AY46*$L141,"")),IF(AND(積算水温計算!AY141=FALSE,積算水温計算!AY141="餌付け"),"",IF(ISNUMBER(AY46)=TRUE,AY46*$L141*$W141,""))))</f>
        <v/>
      </c>
      <c r="AZ141" s="170" t="str">
        <f t="shared" si="12"/>
        <v/>
      </c>
      <c r="BA141" s="170" t="str">
        <f t="shared" si="13"/>
        <v/>
      </c>
      <c r="BB141" s="170" t="str">
        <f t="shared" si="14"/>
        <v/>
      </c>
      <c r="BC141" s="170" t="str">
        <f t="shared" si="15"/>
        <v/>
      </c>
    </row>
    <row r="142" spans="1:58" x14ac:dyDescent="0.4">
      <c r="A142" s="171" t="str">
        <f>IF(●入力フォーム!A47="","",●入力フォーム!A47)</f>
        <v/>
      </c>
      <c r="B142" s="197" t="str">
        <f>IF(●入力フォーム!B47="","",●入力フォーム!B47)</f>
        <v/>
      </c>
      <c r="C142" s="198" t="str">
        <f>IF(●入力フォーム!C47="","",●入力フォーム!C47)</f>
        <v/>
      </c>
      <c r="D142" s="198" t="str">
        <f>IF(●入力フォーム!D47="","",●入力フォーム!D47)</f>
        <v/>
      </c>
      <c r="E142" s="199" t="str">
        <f>IF(●入力フォーム!E47="","",●入力フォーム!E47)</f>
        <v/>
      </c>
      <c r="F142" s="198" t="str">
        <f>IF(●入力フォーム!F47="","",●入力フォーム!F47)</f>
        <v/>
      </c>
      <c r="G142" s="200" t="str">
        <f>IF(●入力フォーム!G47="","",●入力フォーム!G47)</f>
        <v/>
      </c>
      <c r="H142" s="200" t="str">
        <f>IF(●入力フォーム!H47="","",●入力フォーム!H47)</f>
        <v/>
      </c>
      <c r="I142" s="200" t="str">
        <f>IF(●入力フォーム!I47="","",●入力フォーム!I47)</f>
        <v/>
      </c>
      <c r="J142" s="171" t="str">
        <f>IF(●入力フォーム!J47="","",●入力フォーム!J47)</f>
        <v/>
      </c>
      <c r="K142" s="171" t="str">
        <f>IF(●入力フォーム!K47="","",●入力フォーム!K47)</f>
        <v/>
      </c>
      <c r="L142" s="170" t="str">
        <f>IF(●入力フォーム!L47="","",●入力フォーム!L47)</f>
        <v/>
      </c>
      <c r="M142" s="170">
        <f>IF(●入力フォーム!M47="","",●入力フォーム!M47)</f>
        <v>960</v>
      </c>
      <c r="N142" s="201">
        <f>IF(●入力フォーム!N47="","",●入力フォーム!N47)</f>
        <v>0.4</v>
      </c>
      <c r="O142" s="201">
        <f>IF(●入力フォーム!O47="","",●入力フォーム!O47)</f>
        <v>1.3</v>
      </c>
      <c r="P142" s="201">
        <f>IF(●入力フォーム!P47="","",●入力フォーム!P47)</f>
        <v>1</v>
      </c>
      <c r="Q142" s="202" t="str">
        <f>IF(●入力フォーム!Q47="","",●入力フォーム!Q47)</f>
        <v/>
      </c>
      <c r="R142" s="170" t="str">
        <f>IF(●入力フォーム!R47="","",●入力フォーム!R47)</f>
        <v/>
      </c>
      <c r="S142" s="171" t="str">
        <f>IF(●入力フォーム!S47="","",●入力フォーム!S47)</f>
        <v/>
      </c>
      <c r="T142" s="170" t="str">
        <f>IF(●入力フォーム!T47="","",●入力フォーム!T47)</f>
        <v/>
      </c>
      <c r="U142" s="171" t="str">
        <f>IF(●入力フォーム!U47="","",●入力フォーム!U47)</f>
        <v/>
      </c>
      <c r="V142" s="201" t="str">
        <f t="shared" si="11"/>
        <v/>
      </c>
      <c r="W142" s="170" t="str">
        <f>IF(●入力フォーム!W47="","",●入力フォーム!W47)</f>
        <v/>
      </c>
      <c r="X142" s="182"/>
      <c r="Y142" s="182" t="str">
        <f>IF($U142="",IF(AND(積算水温計算!Y142=FALSE,積算水温計算!Y142="餌付け"),"",IF(ISNUMBER(Y47)=TRUE,Y47*$L142,"")),IF(Y$6&lt;$BC142,IF(AND(積算水温計算!Y142=FALSE,積算水温計算!Y142="餌付け"),"",IF(ISNUMBER(Y47)=TRUE,Y47*$L142,"")),IF(AND(積算水温計算!Y142=FALSE,積算水温計算!Y142="餌付け"),"",IF(ISNUMBER(Y47)=TRUE,Y47*$L142*$W142,""))))</f>
        <v/>
      </c>
      <c r="Z142" s="182" t="str">
        <f>IF($U142="",IF(AND(積算水温計算!Z142=FALSE,積算水温計算!Z142="餌付け"),"",IF(ISNUMBER(Z47)=TRUE,Z47*$L142,"")),IF(Z$6&lt;$BC142,IF(AND(積算水温計算!Z142=FALSE,積算水温計算!Z142="餌付け"),"",IF(ISNUMBER(Z47)=TRUE,Z47*$L142,"")),IF(AND(積算水温計算!Z142=FALSE,積算水温計算!Z142="餌付け"),"",IF(ISNUMBER(Z47)=TRUE,Z47*$L142*$W142,""))))</f>
        <v/>
      </c>
      <c r="AA142" s="182" t="str">
        <f>IF($U142="",IF(AND(積算水温計算!AA142=FALSE,積算水温計算!AA142="餌付け"),"",IF(ISNUMBER(AA47)=TRUE,AA47*$L142,"")),IF(AA$6&lt;$BC142,IF(AND(積算水温計算!AA142=FALSE,積算水温計算!AA142="餌付け"),"",IF(ISNUMBER(AA47)=TRUE,AA47*$L142,"")),IF(AND(積算水温計算!AA142=FALSE,積算水温計算!AA142="餌付け"),"",IF(ISNUMBER(AA47)=TRUE,AA47*$L142*$W142,""))))</f>
        <v/>
      </c>
      <c r="AB142" s="182" t="str">
        <f>IF($U142="",IF(AND(積算水温計算!AB142=FALSE,積算水温計算!AB142="餌付け"),"",IF(ISNUMBER(AB47)=TRUE,AB47*$L142,"")),IF(AB$6&lt;$BC142,IF(AND(積算水温計算!AB142=FALSE,積算水温計算!AB142="餌付け"),"",IF(ISNUMBER(AB47)=TRUE,AB47*$L142,"")),IF(AND(積算水温計算!AB142=FALSE,積算水温計算!AB142="餌付け"),"",IF(ISNUMBER(AB47)=TRUE,AB47*$L142*$W142,""))))</f>
        <v/>
      </c>
      <c r="AC142" s="182" t="str">
        <f>IF($U142="",IF(AND(積算水温計算!AC142=FALSE,積算水温計算!AC142="餌付け"),"",IF(ISNUMBER(AC47)=TRUE,AC47*$L142,"")),IF(AC$6&lt;$BC142,IF(AND(積算水温計算!AC142=FALSE,積算水温計算!AC142="餌付け"),"",IF(ISNUMBER(AC47)=TRUE,AC47*$L142,"")),IF(AND(積算水温計算!AC142=FALSE,積算水温計算!AC142="餌付け"),"",IF(ISNUMBER(AC47)=TRUE,AC47*$L142*$W142,""))))</f>
        <v/>
      </c>
      <c r="AD142" s="182" t="str">
        <f>IF($U142="",IF(AND(積算水温計算!AD142=FALSE,積算水温計算!AD142="餌付け"),"",IF(ISNUMBER(AD47)=TRUE,AD47*$L142,"")),IF(AD$6&lt;$BC142,IF(AND(積算水温計算!AD142=FALSE,積算水温計算!AD142="餌付け"),"",IF(ISNUMBER(AD47)=TRUE,AD47*$L142,"")),IF(AND(積算水温計算!AD142=FALSE,積算水温計算!AD142="餌付け"),"",IF(ISNUMBER(AD47)=TRUE,AD47*$L142*$W142,""))))</f>
        <v/>
      </c>
      <c r="AE142" s="182" t="str">
        <f>IF($U142="",IF(AND(積算水温計算!AE142=FALSE,積算水温計算!AE142="餌付け"),"",IF(ISNUMBER(AE47)=TRUE,AE47*$L142,"")),IF(AE$6&lt;$BC142,IF(AND(積算水温計算!AE142=FALSE,積算水温計算!AE142="餌付け"),"",IF(ISNUMBER(AE47)=TRUE,AE47*$L142,"")),IF(AND(積算水温計算!AE142=FALSE,積算水温計算!AE142="餌付け"),"",IF(ISNUMBER(AE47)=TRUE,AE47*$L142*$W142,""))))</f>
        <v/>
      </c>
      <c r="AF142" s="182" t="str">
        <f>IF($U142="",IF(AND(積算水温計算!AF142=FALSE,積算水温計算!AF142="餌付け"),"",IF(ISNUMBER(AF47)=TRUE,AF47*$L142,"")),IF(AF$6&lt;$BC142,IF(AND(積算水温計算!AF142=FALSE,積算水温計算!AF142="餌付け"),"",IF(ISNUMBER(AF47)=TRUE,AF47*$L142,"")),IF(AND(積算水温計算!AF142=FALSE,積算水温計算!AF142="餌付け"),"",IF(ISNUMBER(AF47)=TRUE,AF47*$L142*$W142,""))))</f>
        <v/>
      </c>
      <c r="AG142" s="182" t="str">
        <f>IF($U142="",IF(AND(積算水温計算!AG142=FALSE,積算水温計算!AG142="餌付け"),"",IF(ISNUMBER(AG47)=TRUE,AG47*$L142,"")),IF(AG$6&lt;$BC142,IF(AND(積算水温計算!AG142=FALSE,積算水温計算!AG142="餌付け"),"",IF(ISNUMBER(AG47)=TRUE,AG47*$L142,"")),IF(AND(積算水温計算!AG142=FALSE,積算水温計算!AG142="餌付け"),"",IF(ISNUMBER(AG47)=TRUE,AG47*$L142*$W142,""))))</f>
        <v/>
      </c>
      <c r="AH142" s="182" t="str">
        <f>IF($U142="",IF(AND(積算水温計算!AH142=FALSE,積算水温計算!AH142="餌付け"),"",IF(ISNUMBER(AH47)=TRUE,AH47*$L142,"")),IF(AH$6&lt;$BC142,IF(AND(積算水温計算!AH142=FALSE,積算水温計算!AH142="餌付け"),"",IF(ISNUMBER(AH47)=TRUE,AH47*$L142,"")),IF(AND(積算水温計算!AH142=FALSE,積算水温計算!AH142="餌付け"),"",IF(ISNUMBER(AH47)=TRUE,AH47*$L142*$W142,""))))</f>
        <v/>
      </c>
      <c r="AI142" s="182" t="str">
        <f>IF($U142="",IF(AND(積算水温計算!AI142=FALSE,積算水温計算!AI142="餌付け"),"",IF(ISNUMBER(AI47)=TRUE,AI47*$L142,"")),IF(AI$6&lt;$BC142,IF(AND(積算水温計算!AI142=FALSE,積算水温計算!AI142="餌付け"),"",IF(ISNUMBER(AI47)=TRUE,AI47*$L142,"")),IF(AND(積算水温計算!AI142=FALSE,積算水温計算!AI142="餌付け"),"",IF(ISNUMBER(AI47)=TRUE,AI47*$L142*$W142,""))))</f>
        <v/>
      </c>
      <c r="AJ142" s="182" t="str">
        <f>IF($U142="",IF(AND(積算水温計算!AJ142=FALSE,積算水温計算!AJ142="餌付け"),"",IF(ISNUMBER(AJ47)=TRUE,AJ47*$L142,"")),IF(AJ$6&lt;$BC142,IF(AND(積算水温計算!AJ142=FALSE,積算水温計算!AJ142="餌付け"),"",IF(ISNUMBER(AJ47)=TRUE,AJ47*$L142,"")),IF(AND(積算水温計算!AJ142=FALSE,積算水温計算!AJ142="餌付け"),"",IF(ISNUMBER(AJ47)=TRUE,AJ47*$L142*$W142,""))))</f>
        <v/>
      </c>
      <c r="AK142" s="182" t="str">
        <f>IF($U142="",IF(AND(積算水温計算!AK142=FALSE,積算水温計算!AK142="餌付け"),"",IF(ISNUMBER(AK47)=TRUE,AK47*$L142,"")),IF(AK$6&lt;$BC142,IF(AND(積算水温計算!AK142=FALSE,積算水温計算!AK142="餌付け"),"",IF(ISNUMBER(AK47)=TRUE,AK47*$L142,"")),IF(AND(積算水温計算!AK142=FALSE,積算水温計算!AK142="餌付け"),"",IF(ISNUMBER(AK47)=TRUE,AK47*$L142*$W142,""))))</f>
        <v/>
      </c>
      <c r="AL142" s="182" t="str">
        <f>IF($U142="",IF(AND(積算水温計算!AL142=FALSE,積算水温計算!AL142="餌付け"),"",IF(ISNUMBER(AL47)=TRUE,AL47*$L142,"")),IF(AL$6&lt;$BC142,IF(AND(積算水温計算!AL142=FALSE,積算水温計算!AL142="餌付け"),"",IF(ISNUMBER(AL47)=TRUE,AL47*$L142,"")),IF(AND(積算水温計算!AL142=FALSE,積算水温計算!AL142="餌付け"),"",IF(ISNUMBER(AL47)=TRUE,AL47*$L142*$W142,""))))</f>
        <v/>
      </c>
      <c r="AM142" s="182" t="str">
        <f>IF($U142="",IF(AND(積算水温計算!AM142=FALSE,積算水温計算!AM142="餌付け"),"",IF(ISNUMBER(AM47)=TRUE,AM47*$L142,"")),IF(AM$6&lt;$BC142,IF(AND(積算水温計算!AM142=FALSE,積算水温計算!AM142="餌付け"),"",IF(ISNUMBER(AM47)=TRUE,AM47*$L142,"")),IF(AND(積算水温計算!AM142=FALSE,積算水温計算!AM142="餌付け"),"",IF(ISNUMBER(AM47)=TRUE,AM47*$L142*$W142,""))))</f>
        <v/>
      </c>
      <c r="AN142" s="182" t="str">
        <f>IF($U142="",IF(AND(積算水温計算!AN142=FALSE,積算水温計算!AN142="餌付け"),"",IF(ISNUMBER(AN47)=TRUE,AN47*$L142,"")),IF(AN$6&lt;$BC142,IF(AND(積算水温計算!AN142=FALSE,積算水温計算!AN142="餌付け"),"",IF(ISNUMBER(AN47)=TRUE,AN47*$L142,"")),IF(AND(積算水温計算!AN142=FALSE,積算水温計算!AN142="餌付け"),"",IF(ISNUMBER(AN47)=TRUE,AN47*$L142*$W142,""))))</f>
        <v/>
      </c>
      <c r="AO142" s="182" t="str">
        <f>IF($U142="",IF(AND(積算水温計算!AO142=FALSE,積算水温計算!AO142="餌付け"),"",IF(ISNUMBER(AO47)=TRUE,AO47*$L142,"")),IF(AO$6&lt;$BC142,IF(AND(積算水温計算!AO142=FALSE,積算水温計算!AO142="餌付け"),"",IF(ISNUMBER(AO47)=TRUE,AO47*$L142,"")),IF(AND(積算水温計算!AO142=FALSE,積算水温計算!AO142="餌付け"),"",IF(ISNUMBER(AO47)=TRUE,AO47*$L142*$W142,""))))</f>
        <v/>
      </c>
      <c r="AP142" s="182" t="str">
        <f>IF($U142="",IF(AND(積算水温計算!AP142=FALSE,積算水温計算!AP142="餌付け"),"",IF(ISNUMBER(AP47)=TRUE,AP47*$L142,"")),IF(AP$6&lt;$BC142,IF(AND(積算水温計算!AP142=FALSE,積算水温計算!AP142="餌付け"),"",IF(ISNUMBER(AP47)=TRUE,AP47*$L142,"")),IF(AND(積算水温計算!AP142=FALSE,積算水温計算!AP142="餌付け"),"",IF(ISNUMBER(AP47)=TRUE,AP47*$L142*$W142,""))))</f>
        <v/>
      </c>
      <c r="AQ142" s="183" t="str">
        <f>IF($U142="",IF(AND(積算水温計算!AQ142=FALSE,積算水温計算!AQ142="餌付け"),"",IF(ISNUMBER(AQ47)=TRUE,AQ47*$L142,"")),IF(AQ$6&lt;$BC142,IF(AND(積算水温計算!AQ142=FALSE,積算水温計算!AQ142="餌付け"),"",IF(ISNUMBER(AQ47)=TRUE,AQ47*$L142,"")),IF(AND(積算水温計算!AQ142=FALSE,積算水温計算!AQ142="餌付け"),"",IF(ISNUMBER(AQ47)=TRUE,AQ47*$L142*$W142,""))))</f>
        <v/>
      </c>
      <c r="AR142" s="184" t="str">
        <f>IF($U142="",IF(AND(積算水温計算!AR142=FALSE,積算水温計算!AR142="餌付け"),"",IF(ISNUMBER(AR47)=TRUE,AR47*$L142,"")),IF(AR$6&lt;$BC142,IF(AND(積算水温計算!AR142=FALSE,積算水温計算!AR142="餌付け"),"",IF(ISNUMBER(AR47)=TRUE,AR47*$L142,"")),IF(AND(積算水温計算!AR142=FALSE,積算水温計算!AR142="餌付け"),"",IF(ISNUMBER(AR47)=TRUE,AR47*$L142*$W142,""))))</f>
        <v/>
      </c>
      <c r="AS142" s="182" t="str">
        <f>IF($U142="",IF(AND(積算水温計算!AS142=FALSE,積算水温計算!AS142="餌付け"),"",IF(ISNUMBER(AS47)=TRUE,AS47*$L142,"")),IF(AS$6&lt;$BC142,IF(AND(積算水温計算!AS142=FALSE,積算水温計算!AS142="餌付け"),"",IF(ISNUMBER(AS47)=TRUE,AS47*$L142,"")),IF(AND(積算水温計算!AS142=FALSE,積算水温計算!AS142="餌付け"),"",IF(ISNUMBER(AS47)=TRUE,AS47*$L142*$W142,""))))</f>
        <v/>
      </c>
      <c r="AT142" s="182" t="str">
        <f>IF($U142="",IF(AND(積算水温計算!AT142=FALSE,積算水温計算!AT142="餌付け"),"",IF(ISNUMBER(AT47)=TRUE,AT47*$L142,"")),IF(AT$6&lt;$BC142,IF(AND(積算水温計算!AT142=FALSE,積算水温計算!AT142="餌付け"),"",IF(ISNUMBER(AT47)=TRUE,AT47*$L142,"")),IF(AND(積算水温計算!AT142=FALSE,積算水温計算!AT142="餌付け"),"",IF(ISNUMBER(AT47)=TRUE,AT47*$L142*$W142,""))))</f>
        <v/>
      </c>
      <c r="AU142" s="182" t="str">
        <f>IF($U142="",IF(AND(積算水温計算!AU142=FALSE,積算水温計算!AU142="餌付け"),"",IF(ISNUMBER(AU47)=TRUE,AU47*$L142,"")),IF(AU$6&lt;$BC142,IF(AND(積算水温計算!AU142=FALSE,積算水温計算!AU142="餌付け"),"",IF(ISNUMBER(AU47)=TRUE,AU47*$L142,"")),IF(AND(積算水温計算!AU142=FALSE,積算水温計算!AU142="餌付け"),"",IF(ISNUMBER(AU47)=TRUE,AU47*$L142*$W142,""))))</f>
        <v/>
      </c>
      <c r="AV142" s="182" t="str">
        <f>IF($U142="",IF(AND(積算水温計算!AV142=FALSE,積算水温計算!AV142="餌付け"),"",IF(ISNUMBER(AV47)=TRUE,AV47*$L142,"")),IF(AV$6&lt;$BC142,IF(AND(積算水温計算!AV142=FALSE,積算水温計算!AV142="餌付け"),"",IF(ISNUMBER(AV47)=TRUE,AV47*$L142,"")),IF(AND(積算水温計算!AV142=FALSE,積算水温計算!AV142="餌付け"),"",IF(ISNUMBER(AV47)=TRUE,AV47*$L142*$W142,""))))</f>
        <v/>
      </c>
      <c r="AW142" s="185" t="str">
        <f>IF($U142="",IF(AND(積算水温計算!AW142=FALSE,積算水温計算!AW142="餌付け"),"",IF(ISNUMBER(AW47)=TRUE,AW47*$L142,"")),IF(AW$6&lt;$BC142,IF(AND(積算水温計算!AW142=FALSE,積算水温計算!AW142="餌付け"),"",IF(ISNUMBER(AW47)=TRUE,AW47*$L142,"")),IF(AND(積算水温計算!AW142=FALSE,積算水温計算!AW142="餌付け"),"",IF(ISNUMBER(AW47)=TRUE,AW47*$L142*$W142,""))))</f>
        <v/>
      </c>
      <c r="AX142" s="186" t="str">
        <f>IF($U142="",IF(AND(積算水温計算!AX142=FALSE,積算水温計算!AX142="餌付け"),"",IF(ISNUMBER(AX47)=TRUE,AX47*$L142,"")),IF(AX$6&lt;$BC142,IF(AND(積算水温計算!AX142=FALSE,積算水温計算!AX142="餌付け"),"",IF(ISNUMBER(AX47)=TRUE,AX47*$L142,"")),IF(AND(積算水温計算!AX142=FALSE,積算水温計算!AX142="餌付け"),"",IF(ISNUMBER(AX47)=TRUE,AX47*$L142*$W142,""))))</f>
        <v/>
      </c>
      <c r="AY142" s="182" t="str">
        <f>IF($U142="",IF(AND(積算水温計算!AY142=FALSE,積算水温計算!AY142="餌付け"),"",IF(ISNUMBER(AY47)=TRUE,AY47*$L142,"")),IF(AY$6&lt;$BC142,IF(AND(積算水温計算!AY142=FALSE,積算水温計算!AY142="餌付け"),"",IF(ISNUMBER(AY47)=TRUE,AY47*$L142,"")),IF(AND(積算水温計算!AY142=FALSE,積算水温計算!AY142="餌付け"),"",IF(ISNUMBER(AY47)=TRUE,AY47*$L142*$W142,""))))</f>
        <v/>
      </c>
      <c r="AZ142" s="170" t="str">
        <f t="shared" si="12"/>
        <v/>
      </c>
      <c r="BA142" s="170" t="str">
        <f t="shared" si="13"/>
        <v/>
      </c>
      <c r="BB142" s="170" t="str">
        <f t="shared" si="14"/>
        <v/>
      </c>
      <c r="BC142" s="170" t="str">
        <f t="shared" si="15"/>
        <v/>
      </c>
    </row>
    <row r="143" spans="1:58" x14ac:dyDescent="0.4">
      <c r="A143" s="171" t="str">
        <f>IF(●入力フォーム!A48="","",●入力フォーム!A48)</f>
        <v/>
      </c>
      <c r="B143" s="197" t="str">
        <f>IF(●入力フォーム!B48="","",●入力フォーム!B48)</f>
        <v/>
      </c>
      <c r="C143" s="198" t="str">
        <f>IF(●入力フォーム!C48="","",●入力フォーム!C48)</f>
        <v/>
      </c>
      <c r="D143" s="198" t="str">
        <f>IF(●入力フォーム!D48="","",●入力フォーム!D48)</f>
        <v/>
      </c>
      <c r="E143" s="199" t="str">
        <f>IF(●入力フォーム!E48="","",●入力フォーム!E48)</f>
        <v/>
      </c>
      <c r="F143" s="198" t="str">
        <f>IF(●入力フォーム!F48="","",●入力フォーム!F48)</f>
        <v/>
      </c>
      <c r="G143" s="200" t="str">
        <f>IF(●入力フォーム!G48="","",●入力フォーム!G48)</f>
        <v/>
      </c>
      <c r="H143" s="200" t="str">
        <f>IF(●入力フォーム!H48="","",●入力フォーム!H48)</f>
        <v/>
      </c>
      <c r="I143" s="200" t="str">
        <f>IF(●入力フォーム!I48="","",●入力フォーム!I48)</f>
        <v/>
      </c>
      <c r="J143" s="171" t="str">
        <f>IF(●入力フォーム!J48="","",●入力フォーム!J48)</f>
        <v/>
      </c>
      <c r="K143" s="171" t="str">
        <f>IF(●入力フォーム!K48="","",●入力フォーム!K48)</f>
        <v/>
      </c>
      <c r="L143" s="170" t="str">
        <f>IF(●入力フォーム!L48="","",●入力フォーム!L48)</f>
        <v/>
      </c>
      <c r="M143" s="170">
        <f>IF(●入力フォーム!M48="","",●入力フォーム!M48)</f>
        <v>960</v>
      </c>
      <c r="N143" s="201">
        <f>IF(●入力フォーム!N48="","",●入力フォーム!N48)</f>
        <v>0.4</v>
      </c>
      <c r="O143" s="201">
        <f>IF(●入力フォーム!O48="","",●入力フォーム!O48)</f>
        <v>1.3</v>
      </c>
      <c r="P143" s="201">
        <f>IF(●入力フォーム!P48="","",●入力フォーム!P48)</f>
        <v>1</v>
      </c>
      <c r="Q143" s="202" t="str">
        <f>IF(●入力フォーム!Q48="","",●入力フォーム!Q48)</f>
        <v/>
      </c>
      <c r="R143" s="170" t="str">
        <f>IF(●入力フォーム!R48="","",●入力フォーム!R48)</f>
        <v/>
      </c>
      <c r="S143" s="171" t="str">
        <f>IF(●入力フォーム!S48="","",●入力フォーム!S48)</f>
        <v/>
      </c>
      <c r="T143" s="170" t="str">
        <f>IF(●入力フォーム!T48="","",●入力フォーム!T48)</f>
        <v/>
      </c>
      <c r="U143" s="171" t="str">
        <f>IF(●入力フォーム!U48="","",●入力フォーム!U48)</f>
        <v/>
      </c>
      <c r="V143" s="201" t="str">
        <f t="shared" si="11"/>
        <v/>
      </c>
      <c r="W143" s="170" t="str">
        <f>IF(●入力フォーム!W48="","",●入力フォーム!W48)</f>
        <v/>
      </c>
      <c r="X143" s="182"/>
      <c r="Y143" s="182" t="str">
        <f>IF($U143="",IF(AND(積算水温計算!Y143=FALSE,積算水温計算!Y143="餌付け"),"",IF(ISNUMBER(Y48)=TRUE,Y48*$L143,"")),IF(Y$6&lt;$BC143,IF(AND(積算水温計算!Y143=FALSE,積算水温計算!Y143="餌付け"),"",IF(ISNUMBER(Y48)=TRUE,Y48*$L143,"")),IF(AND(積算水温計算!Y143=FALSE,積算水温計算!Y143="餌付け"),"",IF(ISNUMBER(Y48)=TRUE,Y48*$L143*$W143,""))))</f>
        <v/>
      </c>
      <c r="Z143" s="182" t="str">
        <f>IF($U143="",IF(AND(積算水温計算!Z143=FALSE,積算水温計算!Z143="餌付け"),"",IF(ISNUMBER(Z48)=TRUE,Z48*$L143,"")),IF(Z$6&lt;$BC143,IF(AND(積算水温計算!Z143=FALSE,積算水温計算!Z143="餌付け"),"",IF(ISNUMBER(Z48)=TRUE,Z48*$L143,"")),IF(AND(積算水温計算!Z143=FALSE,積算水温計算!Z143="餌付け"),"",IF(ISNUMBER(Z48)=TRUE,Z48*$L143*$W143,""))))</f>
        <v/>
      </c>
      <c r="AA143" s="182" t="str">
        <f>IF($U143="",IF(AND(積算水温計算!AA143=FALSE,積算水温計算!AA143="餌付け"),"",IF(ISNUMBER(AA48)=TRUE,AA48*$L143,"")),IF(AA$6&lt;$BC143,IF(AND(積算水温計算!AA143=FALSE,積算水温計算!AA143="餌付け"),"",IF(ISNUMBER(AA48)=TRUE,AA48*$L143,"")),IF(AND(積算水温計算!AA143=FALSE,積算水温計算!AA143="餌付け"),"",IF(ISNUMBER(AA48)=TRUE,AA48*$L143*$W143,""))))</f>
        <v/>
      </c>
      <c r="AB143" s="182" t="str">
        <f>IF($U143="",IF(AND(積算水温計算!AB143=FALSE,積算水温計算!AB143="餌付け"),"",IF(ISNUMBER(AB48)=TRUE,AB48*$L143,"")),IF(AB$6&lt;$BC143,IF(AND(積算水温計算!AB143=FALSE,積算水温計算!AB143="餌付け"),"",IF(ISNUMBER(AB48)=TRUE,AB48*$L143,"")),IF(AND(積算水温計算!AB143=FALSE,積算水温計算!AB143="餌付け"),"",IF(ISNUMBER(AB48)=TRUE,AB48*$L143*$W143,""))))</f>
        <v/>
      </c>
      <c r="AC143" s="182" t="str">
        <f>IF($U143="",IF(AND(積算水温計算!AC143=FALSE,積算水温計算!AC143="餌付け"),"",IF(ISNUMBER(AC48)=TRUE,AC48*$L143,"")),IF(AC$6&lt;$BC143,IF(AND(積算水温計算!AC143=FALSE,積算水温計算!AC143="餌付け"),"",IF(ISNUMBER(AC48)=TRUE,AC48*$L143,"")),IF(AND(積算水温計算!AC143=FALSE,積算水温計算!AC143="餌付け"),"",IF(ISNUMBER(AC48)=TRUE,AC48*$L143*$W143,""))))</f>
        <v/>
      </c>
      <c r="AD143" s="182" t="str">
        <f>IF($U143="",IF(AND(積算水温計算!AD143=FALSE,積算水温計算!AD143="餌付け"),"",IF(ISNUMBER(AD48)=TRUE,AD48*$L143,"")),IF(AD$6&lt;$BC143,IF(AND(積算水温計算!AD143=FALSE,積算水温計算!AD143="餌付け"),"",IF(ISNUMBER(AD48)=TRUE,AD48*$L143,"")),IF(AND(積算水温計算!AD143=FALSE,積算水温計算!AD143="餌付け"),"",IF(ISNUMBER(AD48)=TRUE,AD48*$L143*$W143,""))))</f>
        <v/>
      </c>
      <c r="AE143" s="182" t="str">
        <f>IF($U143="",IF(AND(積算水温計算!AE143=FALSE,積算水温計算!AE143="餌付け"),"",IF(ISNUMBER(AE48)=TRUE,AE48*$L143,"")),IF(AE$6&lt;$BC143,IF(AND(積算水温計算!AE143=FALSE,積算水温計算!AE143="餌付け"),"",IF(ISNUMBER(AE48)=TRUE,AE48*$L143,"")),IF(AND(積算水温計算!AE143=FALSE,積算水温計算!AE143="餌付け"),"",IF(ISNUMBER(AE48)=TRUE,AE48*$L143*$W143,""))))</f>
        <v/>
      </c>
      <c r="AF143" s="182" t="str">
        <f>IF($U143="",IF(AND(積算水温計算!AF143=FALSE,積算水温計算!AF143="餌付け"),"",IF(ISNUMBER(AF48)=TRUE,AF48*$L143,"")),IF(AF$6&lt;$BC143,IF(AND(積算水温計算!AF143=FALSE,積算水温計算!AF143="餌付け"),"",IF(ISNUMBER(AF48)=TRUE,AF48*$L143,"")),IF(AND(積算水温計算!AF143=FALSE,積算水温計算!AF143="餌付け"),"",IF(ISNUMBER(AF48)=TRUE,AF48*$L143*$W143,""))))</f>
        <v/>
      </c>
      <c r="AG143" s="182" t="str">
        <f>IF($U143="",IF(AND(積算水温計算!AG143=FALSE,積算水温計算!AG143="餌付け"),"",IF(ISNUMBER(AG48)=TRUE,AG48*$L143,"")),IF(AG$6&lt;$BC143,IF(AND(積算水温計算!AG143=FALSE,積算水温計算!AG143="餌付け"),"",IF(ISNUMBER(AG48)=TRUE,AG48*$L143,"")),IF(AND(積算水温計算!AG143=FALSE,積算水温計算!AG143="餌付け"),"",IF(ISNUMBER(AG48)=TRUE,AG48*$L143*$W143,""))))</f>
        <v/>
      </c>
      <c r="AH143" s="182" t="str">
        <f>IF($U143="",IF(AND(積算水温計算!AH143=FALSE,積算水温計算!AH143="餌付け"),"",IF(ISNUMBER(AH48)=TRUE,AH48*$L143,"")),IF(AH$6&lt;$BC143,IF(AND(積算水温計算!AH143=FALSE,積算水温計算!AH143="餌付け"),"",IF(ISNUMBER(AH48)=TRUE,AH48*$L143,"")),IF(AND(積算水温計算!AH143=FALSE,積算水温計算!AH143="餌付け"),"",IF(ISNUMBER(AH48)=TRUE,AH48*$L143*$W143,""))))</f>
        <v/>
      </c>
      <c r="AI143" s="182" t="str">
        <f>IF($U143="",IF(AND(積算水温計算!AI143=FALSE,積算水温計算!AI143="餌付け"),"",IF(ISNUMBER(AI48)=TRUE,AI48*$L143,"")),IF(AI$6&lt;$BC143,IF(AND(積算水温計算!AI143=FALSE,積算水温計算!AI143="餌付け"),"",IF(ISNUMBER(AI48)=TRUE,AI48*$L143,"")),IF(AND(積算水温計算!AI143=FALSE,積算水温計算!AI143="餌付け"),"",IF(ISNUMBER(AI48)=TRUE,AI48*$L143*$W143,""))))</f>
        <v/>
      </c>
      <c r="AJ143" s="182" t="str">
        <f>IF($U143="",IF(AND(積算水温計算!AJ143=FALSE,積算水温計算!AJ143="餌付け"),"",IF(ISNUMBER(AJ48)=TRUE,AJ48*$L143,"")),IF(AJ$6&lt;$BC143,IF(AND(積算水温計算!AJ143=FALSE,積算水温計算!AJ143="餌付け"),"",IF(ISNUMBER(AJ48)=TRUE,AJ48*$L143,"")),IF(AND(積算水温計算!AJ143=FALSE,積算水温計算!AJ143="餌付け"),"",IF(ISNUMBER(AJ48)=TRUE,AJ48*$L143*$W143,""))))</f>
        <v/>
      </c>
      <c r="AK143" s="182" t="str">
        <f>IF($U143="",IF(AND(積算水温計算!AK143=FALSE,積算水温計算!AK143="餌付け"),"",IF(ISNUMBER(AK48)=TRUE,AK48*$L143,"")),IF(AK$6&lt;$BC143,IF(AND(積算水温計算!AK143=FALSE,積算水温計算!AK143="餌付け"),"",IF(ISNUMBER(AK48)=TRUE,AK48*$L143,"")),IF(AND(積算水温計算!AK143=FALSE,積算水温計算!AK143="餌付け"),"",IF(ISNUMBER(AK48)=TRUE,AK48*$L143*$W143,""))))</f>
        <v/>
      </c>
      <c r="AL143" s="182" t="str">
        <f>IF($U143="",IF(AND(積算水温計算!AL143=FALSE,積算水温計算!AL143="餌付け"),"",IF(ISNUMBER(AL48)=TRUE,AL48*$L143,"")),IF(AL$6&lt;$BC143,IF(AND(積算水温計算!AL143=FALSE,積算水温計算!AL143="餌付け"),"",IF(ISNUMBER(AL48)=TRUE,AL48*$L143,"")),IF(AND(積算水温計算!AL143=FALSE,積算水温計算!AL143="餌付け"),"",IF(ISNUMBER(AL48)=TRUE,AL48*$L143*$W143,""))))</f>
        <v/>
      </c>
      <c r="AM143" s="182" t="str">
        <f>IF($U143="",IF(AND(積算水温計算!AM143=FALSE,積算水温計算!AM143="餌付け"),"",IF(ISNUMBER(AM48)=TRUE,AM48*$L143,"")),IF(AM$6&lt;$BC143,IF(AND(積算水温計算!AM143=FALSE,積算水温計算!AM143="餌付け"),"",IF(ISNUMBER(AM48)=TRUE,AM48*$L143,"")),IF(AND(積算水温計算!AM143=FALSE,積算水温計算!AM143="餌付け"),"",IF(ISNUMBER(AM48)=TRUE,AM48*$L143*$W143,""))))</f>
        <v/>
      </c>
      <c r="AN143" s="182" t="str">
        <f>IF($U143="",IF(AND(積算水温計算!AN143=FALSE,積算水温計算!AN143="餌付け"),"",IF(ISNUMBER(AN48)=TRUE,AN48*$L143,"")),IF(AN$6&lt;$BC143,IF(AND(積算水温計算!AN143=FALSE,積算水温計算!AN143="餌付け"),"",IF(ISNUMBER(AN48)=TRUE,AN48*$L143,"")),IF(AND(積算水温計算!AN143=FALSE,積算水温計算!AN143="餌付け"),"",IF(ISNUMBER(AN48)=TRUE,AN48*$L143*$W143,""))))</f>
        <v/>
      </c>
      <c r="AO143" s="182" t="str">
        <f>IF($U143="",IF(AND(積算水温計算!AO143=FALSE,積算水温計算!AO143="餌付け"),"",IF(ISNUMBER(AO48)=TRUE,AO48*$L143,"")),IF(AO$6&lt;$BC143,IF(AND(積算水温計算!AO143=FALSE,積算水温計算!AO143="餌付け"),"",IF(ISNUMBER(AO48)=TRUE,AO48*$L143,"")),IF(AND(積算水温計算!AO143=FALSE,積算水温計算!AO143="餌付け"),"",IF(ISNUMBER(AO48)=TRUE,AO48*$L143*$W143,""))))</f>
        <v/>
      </c>
      <c r="AP143" s="182" t="str">
        <f>IF($U143="",IF(AND(積算水温計算!AP143=FALSE,積算水温計算!AP143="餌付け"),"",IF(ISNUMBER(AP48)=TRUE,AP48*$L143,"")),IF(AP$6&lt;$BC143,IF(AND(積算水温計算!AP143=FALSE,積算水温計算!AP143="餌付け"),"",IF(ISNUMBER(AP48)=TRUE,AP48*$L143,"")),IF(AND(積算水温計算!AP143=FALSE,積算水温計算!AP143="餌付け"),"",IF(ISNUMBER(AP48)=TRUE,AP48*$L143*$W143,""))))</f>
        <v/>
      </c>
      <c r="AQ143" s="183" t="str">
        <f>IF($U143="",IF(AND(積算水温計算!AQ143=FALSE,積算水温計算!AQ143="餌付け"),"",IF(ISNUMBER(AQ48)=TRUE,AQ48*$L143,"")),IF(AQ$6&lt;$BC143,IF(AND(積算水温計算!AQ143=FALSE,積算水温計算!AQ143="餌付け"),"",IF(ISNUMBER(AQ48)=TRUE,AQ48*$L143,"")),IF(AND(積算水温計算!AQ143=FALSE,積算水温計算!AQ143="餌付け"),"",IF(ISNUMBER(AQ48)=TRUE,AQ48*$L143*$W143,""))))</f>
        <v/>
      </c>
      <c r="AR143" s="184" t="str">
        <f>IF($U143="",IF(AND(積算水温計算!AR143=FALSE,積算水温計算!AR143="餌付け"),"",IF(ISNUMBER(AR48)=TRUE,AR48*$L143,"")),IF(AR$6&lt;$BC143,IF(AND(積算水温計算!AR143=FALSE,積算水温計算!AR143="餌付け"),"",IF(ISNUMBER(AR48)=TRUE,AR48*$L143,"")),IF(AND(積算水温計算!AR143=FALSE,積算水温計算!AR143="餌付け"),"",IF(ISNUMBER(AR48)=TRUE,AR48*$L143*$W143,""))))</f>
        <v/>
      </c>
      <c r="AS143" s="182" t="str">
        <f>IF($U143="",IF(AND(積算水温計算!AS143=FALSE,積算水温計算!AS143="餌付け"),"",IF(ISNUMBER(AS48)=TRUE,AS48*$L143,"")),IF(AS$6&lt;$BC143,IF(AND(積算水温計算!AS143=FALSE,積算水温計算!AS143="餌付け"),"",IF(ISNUMBER(AS48)=TRUE,AS48*$L143,"")),IF(AND(積算水温計算!AS143=FALSE,積算水温計算!AS143="餌付け"),"",IF(ISNUMBER(AS48)=TRUE,AS48*$L143*$W143,""))))</f>
        <v/>
      </c>
      <c r="AT143" s="182" t="str">
        <f>IF($U143="",IF(AND(積算水温計算!AT143=FALSE,積算水温計算!AT143="餌付け"),"",IF(ISNUMBER(AT48)=TRUE,AT48*$L143,"")),IF(AT$6&lt;$BC143,IF(AND(積算水温計算!AT143=FALSE,積算水温計算!AT143="餌付け"),"",IF(ISNUMBER(AT48)=TRUE,AT48*$L143,"")),IF(AND(積算水温計算!AT143=FALSE,積算水温計算!AT143="餌付け"),"",IF(ISNUMBER(AT48)=TRUE,AT48*$L143*$W143,""))))</f>
        <v/>
      </c>
      <c r="AU143" s="182" t="str">
        <f>IF($U143="",IF(AND(積算水温計算!AU143=FALSE,積算水温計算!AU143="餌付け"),"",IF(ISNUMBER(AU48)=TRUE,AU48*$L143,"")),IF(AU$6&lt;$BC143,IF(AND(積算水温計算!AU143=FALSE,積算水温計算!AU143="餌付け"),"",IF(ISNUMBER(AU48)=TRUE,AU48*$L143,"")),IF(AND(積算水温計算!AU143=FALSE,積算水温計算!AU143="餌付け"),"",IF(ISNUMBER(AU48)=TRUE,AU48*$L143*$W143,""))))</f>
        <v/>
      </c>
      <c r="AV143" s="182" t="str">
        <f>IF($U143="",IF(AND(積算水温計算!AV143=FALSE,積算水温計算!AV143="餌付け"),"",IF(ISNUMBER(AV48)=TRUE,AV48*$L143,"")),IF(AV$6&lt;$BC143,IF(AND(積算水温計算!AV143=FALSE,積算水温計算!AV143="餌付け"),"",IF(ISNUMBER(AV48)=TRUE,AV48*$L143,"")),IF(AND(積算水温計算!AV143=FALSE,積算水温計算!AV143="餌付け"),"",IF(ISNUMBER(AV48)=TRUE,AV48*$L143*$W143,""))))</f>
        <v/>
      </c>
      <c r="AW143" s="185" t="str">
        <f>IF($U143="",IF(AND(積算水温計算!AW143=FALSE,積算水温計算!AW143="餌付け"),"",IF(ISNUMBER(AW48)=TRUE,AW48*$L143,"")),IF(AW$6&lt;$BC143,IF(AND(積算水温計算!AW143=FALSE,積算水温計算!AW143="餌付け"),"",IF(ISNUMBER(AW48)=TRUE,AW48*$L143,"")),IF(AND(積算水温計算!AW143=FALSE,積算水温計算!AW143="餌付け"),"",IF(ISNUMBER(AW48)=TRUE,AW48*$L143*$W143,""))))</f>
        <v/>
      </c>
      <c r="AX143" s="186" t="str">
        <f>IF($U143="",IF(AND(積算水温計算!AX143=FALSE,積算水温計算!AX143="餌付け"),"",IF(ISNUMBER(AX48)=TRUE,AX48*$L143,"")),IF(AX$6&lt;$BC143,IF(AND(積算水温計算!AX143=FALSE,積算水温計算!AX143="餌付け"),"",IF(ISNUMBER(AX48)=TRUE,AX48*$L143,"")),IF(AND(積算水温計算!AX143=FALSE,積算水温計算!AX143="餌付け"),"",IF(ISNUMBER(AX48)=TRUE,AX48*$L143*$W143,""))))</f>
        <v/>
      </c>
      <c r="AY143" s="182" t="str">
        <f>IF($U143="",IF(AND(積算水温計算!AY143=FALSE,積算水温計算!AY143="餌付け"),"",IF(ISNUMBER(AY48)=TRUE,AY48*$L143,"")),IF(AY$6&lt;$BC143,IF(AND(積算水温計算!AY143=FALSE,積算水温計算!AY143="餌付け"),"",IF(ISNUMBER(AY48)=TRUE,AY48*$L143,"")),IF(AND(積算水温計算!AY143=FALSE,積算水温計算!AY143="餌付け"),"",IF(ISNUMBER(AY48)=TRUE,AY48*$L143*$W143,""))))</f>
        <v/>
      </c>
      <c r="AZ143" s="170" t="str">
        <f t="shared" si="12"/>
        <v/>
      </c>
      <c r="BA143" s="170" t="str">
        <f t="shared" si="13"/>
        <v/>
      </c>
      <c r="BB143" s="170" t="str">
        <f t="shared" si="14"/>
        <v/>
      </c>
      <c r="BC143" s="170" t="str">
        <f t="shared" si="15"/>
        <v/>
      </c>
    </row>
    <row r="144" spans="1:58" x14ac:dyDescent="0.4">
      <c r="A144" s="171" t="str">
        <f>IF(●入力フォーム!A49="","",●入力フォーム!A49)</f>
        <v/>
      </c>
      <c r="B144" s="197" t="str">
        <f>IF(●入力フォーム!B49="","",●入力フォーム!B49)</f>
        <v/>
      </c>
      <c r="C144" s="198" t="str">
        <f>IF(●入力フォーム!C49="","",●入力フォーム!C49)</f>
        <v/>
      </c>
      <c r="D144" s="198" t="str">
        <f>IF(●入力フォーム!D49="","",●入力フォーム!D49)</f>
        <v/>
      </c>
      <c r="E144" s="199" t="str">
        <f>IF(●入力フォーム!E49="","",●入力フォーム!E49)</f>
        <v/>
      </c>
      <c r="F144" s="198" t="str">
        <f>IF(●入力フォーム!F49="","",●入力フォーム!F49)</f>
        <v/>
      </c>
      <c r="G144" s="200" t="str">
        <f>IF(●入力フォーム!G49="","",●入力フォーム!G49)</f>
        <v/>
      </c>
      <c r="H144" s="200" t="str">
        <f>IF(●入力フォーム!H49="","",●入力フォーム!H49)</f>
        <v/>
      </c>
      <c r="I144" s="200" t="str">
        <f>IF(●入力フォーム!I49="","",●入力フォーム!I49)</f>
        <v/>
      </c>
      <c r="J144" s="171" t="str">
        <f>IF(●入力フォーム!J49="","",●入力フォーム!J49)</f>
        <v/>
      </c>
      <c r="K144" s="171" t="str">
        <f>IF(●入力フォーム!K49="","",●入力フォーム!K49)</f>
        <v/>
      </c>
      <c r="L144" s="170" t="str">
        <f>IF(●入力フォーム!L49="","",●入力フォーム!L49)</f>
        <v/>
      </c>
      <c r="M144" s="170">
        <f>IF(●入力フォーム!M49="","",●入力フォーム!M49)</f>
        <v>960</v>
      </c>
      <c r="N144" s="201">
        <f>IF(●入力フォーム!N49="","",●入力フォーム!N49)</f>
        <v>0.4</v>
      </c>
      <c r="O144" s="201">
        <f>IF(●入力フォーム!O49="","",●入力フォーム!O49)</f>
        <v>1.3</v>
      </c>
      <c r="P144" s="201">
        <f>IF(●入力フォーム!P49="","",●入力フォーム!P49)</f>
        <v>1</v>
      </c>
      <c r="Q144" s="202" t="str">
        <f>IF(●入力フォーム!Q49="","",●入力フォーム!Q49)</f>
        <v/>
      </c>
      <c r="R144" s="170" t="str">
        <f>IF(●入力フォーム!R49="","",●入力フォーム!R49)</f>
        <v/>
      </c>
      <c r="S144" s="171" t="str">
        <f>IF(●入力フォーム!S49="","",●入力フォーム!S49)</f>
        <v/>
      </c>
      <c r="T144" s="170" t="str">
        <f>IF(●入力フォーム!T49="","",●入力フォーム!T49)</f>
        <v/>
      </c>
      <c r="U144" s="171" t="str">
        <f>IF(●入力フォーム!U49="","",●入力フォーム!U49)</f>
        <v/>
      </c>
      <c r="V144" s="201" t="str">
        <f t="shared" si="11"/>
        <v/>
      </c>
      <c r="W144" s="170" t="str">
        <f>IF(●入力フォーム!W49="","",●入力フォーム!W49)</f>
        <v/>
      </c>
      <c r="X144" s="182"/>
      <c r="Y144" s="182" t="str">
        <f>IF($U144="",IF(AND(積算水温計算!Y144=FALSE,積算水温計算!Y144="餌付け"),"",IF(ISNUMBER(Y49)=TRUE,Y49*$L144,"")),IF(Y$6&lt;$BC144,IF(AND(積算水温計算!Y144=FALSE,積算水温計算!Y144="餌付け"),"",IF(ISNUMBER(Y49)=TRUE,Y49*$L144,"")),IF(AND(積算水温計算!Y144=FALSE,積算水温計算!Y144="餌付け"),"",IF(ISNUMBER(Y49)=TRUE,Y49*$L144*$W144,""))))</f>
        <v/>
      </c>
      <c r="Z144" s="182" t="str">
        <f>IF($U144="",IF(AND(積算水温計算!Z144=FALSE,積算水温計算!Z144="餌付け"),"",IF(ISNUMBER(Z49)=TRUE,Z49*$L144,"")),IF(Z$6&lt;$BC144,IF(AND(積算水温計算!Z144=FALSE,積算水温計算!Z144="餌付け"),"",IF(ISNUMBER(Z49)=TRUE,Z49*$L144,"")),IF(AND(積算水温計算!Z144=FALSE,積算水温計算!Z144="餌付け"),"",IF(ISNUMBER(Z49)=TRUE,Z49*$L144*$W144,""))))</f>
        <v/>
      </c>
      <c r="AA144" s="182" t="str">
        <f>IF($U144="",IF(AND(積算水温計算!AA144=FALSE,積算水温計算!AA144="餌付け"),"",IF(ISNUMBER(AA49)=TRUE,AA49*$L144,"")),IF(AA$6&lt;$BC144,IF(AND(積算水温計算!AA144=FALSE,積算水温計算!AA144="餌付け"),"",IF(ISNUMBER(AA49)=TRUE,AA49*$L144,"")),IF(AND(積算水温計算!AA144=FALSE,積算水温計算!AA144="餌付け"),"",IF(ISNUMBER(AA49)=TRUE,AA49*$L144*$W144,""))))</f>
        <v/>
      </c>
      <c r="AB144" s="182" t="str">
        <f>IF($U144="",IF(AND(積算水温計算!AB144=FALSE,積算水温計算!AB144="餌付け"),"",IF(ISNUMBER(AB49)=TRUE,AB49*$L144,"")),IF(AB$6&lt;$BC144,IF(AND(積算水温計算!AB144=FALSE,積算水温計算!AB144="餌付け"),"",IF(ISNUMBER(AB49)=TRUE,AB49*$L144,"")),IF(AND(積算水温計算!AB144=FALSE,積算水温計算!AB144="餌付け"),"",IF(ISNUMBER(AB49)=TRUE,AB49*$L144*$W144,""))))</f>
        <v/>
      </c>
      <c r="AC144" s="182" t="str">
        <f>IF($U144="",IF(AND(積算水温計算!AC144=FALSE,積算水温計算!AC144="餌付け"),"",IF(ISNUMBER(AC49)=TRUE,AC49*$L144,"")),IF(AC$6&lt;$BC144,IF(AND(積算水温計算!AC144=FALSE,積算水温計算!AC144="餌付け"),"",IF(ISNUMBER(AC49)=TRUE,AC49*$L144,"")),IF(AND(積算水温計算!AC144=FALSE,積算水温計算!AC144="餌付け"),"",IF(ISNUMBER(AC49)=TRUE,AC49*$L144*$W144,""))))</f>
        <v/>
      </c>
      <c r="AD144" s="182" t="str">
        <f>IF($U144="",IF(AND(積算水温計算!AD144=FALSE,積算水温計算!AD144="餌付け"),"",IF(ISNUMBER(AD49)=TRUE,AD49*$L144,"")),IF(AD$6&lt;$BC144,IF(AND(積算水温計算!AD144=FALSE,積算水温計算!AD144="餌付け"),"",IF(ISNUMBER(AD49)=TRUE,AD49*$L144,"")),IF(AND(積算水温計算!AD144=FALSE,積算水温計算!AD144="餌付け"),"",IF(ISNUMBER(AD49)=TRUE,AD49*$L144*$W144,""))))</f>
        <v/>
      </c>
      <c r="AE144" s="182" t="str">
        <f>IF($U144="",IF(AND(積算水温計算!AE144=FALSE,積算水温計算!AE144="餌付け"),"",IF(ISNUMBER(AE49)=TRUE,AE49*$L144,"")),IF(AE$6&lt;$BC144,IF(AND(積算水温計算!AE144=FALSE,積算水温計算!AE144="餌付け"),"",IF(ISNUMBER(AE49)=TRUE,AE49*$L144,"")),IF(AND(積算水温計算!AE144=FALSE,積算水温計算!AE144="餌付け"),"",IF(ISNUMBER(AE49)=TRUE,AE49*$L144*$W144,""))))</f>
        <v/>
      </c>
      <c r="AF144" s="182" t="str">
        <f>IF($U144="",IF(AND(積算水温計算!AF144=FALSE,積算水温計算!AF144="餌付け"),"",IF(ISNUMBER(AF49)=TRUE,AF49*$L144,"")),IF(AF$6&lt;$BC144,IF(AND(積算水温計算!AF144=FALSE,積算水温計算!AF144="餌付け"),"",IF(ISNUMBER(AF49)=TRUE,AF49*$L144,"")),IF(AND(積算水温計算!AF144=FALSE,積算水温計算!AF144="餌付け"),"",IF(ISNUMBER(AF49)=TRUE,AF49*$L144*$W144,""))))</f>
        <v/>
      </c>
      <c r="AG144" s="182" t="str">
        <f>IF($U144="",IF(AND(積算水温計算!AG144=FALSE,積算水温計算!AG144="餌付け"),"",IF(ISNUMBER(AG49)=TRUE,AG49*$L144,"")),IF(AG$6&lt;$BC144,IF(AND(積算水温計算!AG144=FALSE,積算水温計算!AG144="餌付け"),"",IF(ISNUMBER(AG49)=TRUE,AG49*$L144,"")),IF(AND(積算水温計算!AG144=FALSE,積算水温計算!AG144="餌付け"),"",IF(ISNUMBER(AG49)=TRUE,AG49*$L144*$W144,""))))</f>
        <v/>
      </c>
      <c r="AH144" s="182" t="str">
        <f>IF($U144="",IF(AND(積算水温計算!AH144=FALSE,積算水温計算!AH144="餌付け"),"",IF(ISNUMBER(AH49)=TRUE,AH49*$L144,"")),IF(AH$6&lt;$BC144,IF(AND(積算水温計算!AH144=FALSE,積算水温計算!AH144="餌付け"),"",IF(ISNUMBER(AH49)=TRUE,AH49*$L144,"")),IF(AND(積算水温計算!AH144=FALSE,積算水温計算!AH144="餌付け"),"",IF(ISNUMBER(AH49)=TRUE,AH49*$L144*$W144,""))))</f>
        <v/>
      </c>
      <c r="AI144" s="182" t="str">
        <f>IF($U144="",IF(AND(積算水温計算!AI144=FALSE,積算水温計算!AI144="餌付け"),"",IF(ISNUMBER(AI49)=TRUE,AI49*$L144,"")),IF(AI$6&lt;$BC144,IF(AND(積算水温計算!AI144=FALSE,積算水温計算!AI144="餌付け"),"",IF(ISNUMBER(AI49)=TRUE,AI49*$L144,"")),IF(AND(積算水温計算!AI144=FALSE,積算水温計算!AI144="餌付け"),"",IF(ISNUMBER(AI49)=TRUE,AI49*$L144*$W144,""))))</f>
        <v/>
      </c>
      <c r="AJ144" s="182" t="str">
        <f>IF($U144="",IF(AND(積算水温計算!AJ144=FALSE,積算水温計算!AJ144="餌付け"),"",IF(ISNUMBER(AJ49)=TRUE,AJ49*$L144,"")),IF(AJ$6&lt;$BC144,IF(AND(積算水温計算!AJ144=FALSE,積算水温計算!AJ144="餌付け"),"",IF(ISNUMBER(AJ49)=TRUE,AJ49*$L144,"")),IF(AND(積算水温計算!AJ144=FALSE,積算水温計算!AJ144="餌付け"),"",IF(ISNUMBER(AJ49)=TRUE,AJ49*$L144*$W144,""))))</f>
        <v/>
      </c>
      <c r="AK144" s="182" t="str">
        <f>IF($U144="",IF(AND(積算水温計算!AK144=FALSE,積算水温計算!AK144="餌付け"),"",IF(ISNUMBER(AK49)=TRUE,AK49*$L144,"")),IF(AK$6&lt;$BC144,IF(AND(積算水温計算!AK144=FALSE,積算水温計算!AK144="餌付け"),"",IF(ISNUMBER(AK49)=TRUE,AK49*$L144,"")),IF(AND(積算水温計算!AK144=FALSE,積算水温計算!AK144="餌付け"),"",IF(ISNUMBER(AK49)=TRUE,AK49*$L144*$W144,""))))</f>
        <v/>
      </c>
      <c r="AL144" s="182" t="str">
        <f>IF($U144="",IF(AND(積算水温計算!AL144=FALSE,積算水温計算!AL144="餌付け"),"",IF(ISNUMBER(AL49)=TRUE,AL49*$L144,"")),IF(AL$6&lt;$BC144,IF(AND(積算水温計算!AL144=FALSE,積算水温計算!AL144="餌付け"),"",IF(ISNUMBER(AL49)=TRUE,AL49*$L144,"")),IF(AND(積算水温計算!AL144=FALSE,積算水温計算!AL144="餌付け"),"",IF(ISNUMBER(AL49)=TRUE,AL49*$L144*$W144,""))))</f>
        <v/>
      </c>
      <c r="AM144" s="182" t="str">
        <f>IF($U144="",IF(AND(積算水温計算!AM144=FALSE,積算水温計算!AM144="餌付け"),"",IF(ISNUMBER(AM49)=TRUE,AM49*$L144,"")),IF(AM$6&lt;$BC144,IF(AND(積算水温計算!AM144=FALSE,積算水温計算!AM144="餌付け"),"",IF(ISNUMBER(AM49)=TRUE,AM49*$L144,"")),IF(AND(積算水温計算!AM144=FALSE,積算水温計算!AM144="餌付け"),"",IF(ISNUMBER(AM49)=TRUE,AM49*$L144*$W144,""))))</f>
        <v/>
      </c>
      <c r="AN144" s="182" t="str">
        <f>IF($U144="",IF(AND(積算水温計算!AN144=FALSE,積算水温計算!AN144="餌付け"),"",IF(ISNUMBER(AN49)=TRUE,AN49*$L144,"")),IF(AN$6&lt;$BC144,IF(AND(積算水温計算!AN144=FALSE,積算水温計算!AN144="餌付け"),"",IF(ISNUMBER(AN49)=TRUE,AN49*$L144,"")),IF(AND(積算水温計算!AN144=FALSE,積算水温計算!AN144="餌付け"),"",IF(ISNUMBER(AN49)=TRUE,AN49*$L144*$W144,""))))</f>
        <v/>
      </c>
      <c r="AO144" s="182" t="str">
        <f>IF($U144="",IF(AND(積算水温計算!AO144=FALSE,積算水温計算!AO144="餌付け"),"",IF(ISNUMBER(AO49)=TRUE,AO49*$L144,"")),IF(AO$6&lt;$BC144,IF(AND(積算水温計算!AO144=FALSE,積算水温計算!AO144="餌付け"),"",IF(ISNUMBER(AO49)=TRUE,AO49*$L144,"")),IF(AND(積算水温計算!AO144=FALSE,積算水温計算!AO144="餌付け"),"",IF(ISNUMBER(AO49)=TRUE,AO49*$L144*$W144,""))))</f>
        <v/>
      </c>
      <c r="AP144" s="182" t="str">
        <f>IF($U144="",IF(AND(積算水温計算!AP144=FALSE,積算水温計算!AP144="餌付け"),"",IF(ISNUMBER(AP49)=TRUE,AP49*$L144,"")),IF(AP$6&lt;$BC144,IF(AND(積算水温計算!AP144=FALSE,積算水温計算!AP144="餌付け"),"",IF(ISNUMBER(AP49)=TRUE,AP49*$L144,"")),IF(AND(積算水温計算!AP144=FALSE,積算水温計算!AP144="餌付け"),"",IF(ISNUMBER(AP49)=TRUE,AP49*$L144*$W144,""))))</f>
        <v/>
      </c>
      <c r="AQ144" s="183" t="str">
        <f>IF($U144="",IF(AND(積算水温計算!AQ144=FALSE,積算水温計算!AQ144="餌付け"),"",IF(ISNUMBER(AQ49)=TRUE,AQ49*$L144,"")),IF(AQ$6&lt;$BC144,IF(AND(積算水温計算!AQ144=FALSE,積算水温計算!AQ144="餌付け"),"",IF(ISNUMBER(AQ49)=TRUE,AQ49*$L144,"")),IF(AND(積算水温計算!AQ144=FALSE,積算水温計算!AQ144="餌付け"),"",IF(ISNUMBER(AQ49)=TRUE,AQ49*$L144*$W144,""))))</f>
        <v/>
      </c>
      <c r="AR144" s="184" t="str">
        <f>IF($U144="",IF(AND(積算水温計算!AR144=FALSE,積算水温計算!AR144="餌付け"),"",IF(ISNUMBER(AR49)=TRUE,AR49*$L144,"")),IF(AR$6&lt;$BC144,IF(AND(積算水温計算!AR144=FALSE,積算水温計算!AR144="餌付け"),"",IF(ISNUMBER(AR49)=TRUE,AR49*$L144,"")),IF(AND(積算水温計算!AR144=FALSE,積算水温計算!AR144="餌付け"),"",IF(ISNUMBER(AR49)=TRUE,AR49*$L144*$W144,""))))</f>
        <v/>
      </c>
      <c r="AS144" s="182" t="str">
        <f>IF($U144="",IF(AND(積算水温計算!AS144=FALSE,積算水温計算!AS144="餌付け"),"",IF(ISNUMBER(AS49)=TRUE,AS49*$L144,"")),IF(AS$6&lt;$BC144,IF(AND(積算水温計算!AS144=FALSE,積算水温計算!AS144="餌付け"),"",IF(ISNUMBER(AS49)=TRUE,AS49*$L144,"")),IF(AND(積算水温計算!AS144=FALSE,積算水温計算!AS144="餌付け"),"",IF(ISNUMBER(AS49)=TRUE,AS49*$L144*$W144,""))))</f>
        <v/>
      </c>
      <c r="AT144" s="182" t="str">
        <f>IF($U144="",IF(AND(積算水温計算!AT144=FALSE,積算水温計算!AT144="餌付け"),"",IF(ISNUMBER(AT49)=TRUE,AT49*$L144,"")),IF(AT$6&lt;$BC144,IF(AND(積算水温計算!AT144=FALSE,積算水温計算!AT144="餌付け"),"",IF(ISNUMBER(AT49)=TRUE,AT49*$L144,"")),IF(AND(積算水温計算!AT144=FALSE,積算水温計算!AT144="餌付け"),"",IF(ISNUMBER(AT49)=TRUE,AT49*$L144*$W144,""))))</f>
        <v/>
      </c>
      <c r="AU144" s="182" t="str">
        <f>IF($U144="",IF(AND(積算水温計算!AU144=FALSE,積算水温計算!AU144="餌付け"),"",IF(ISNUMBER(AU49)=TRUE,AU49*$L144,"")),IF(AU$6&lt;$BC144,IF(AND(積算水温計算!AU144=FALSE,積算水温計算!AU144="餌付け"),"",IF(ISNUMBER(AU49)=TRUE,AU49*$L144,"")),IF(AND(積算水温計算!AU144=FALSE,積算水温計算!AU144="餌付け"),"",IF(ISNUMBER(AU49)=TRUE,AU49*$L144*$W144,""))))</f>
        <v/>
      </c>
      <c r="AV144" s="182" t="str">
        <f>IF($U144="",IF(AND(積算水温計算!AV144=FALSE,積算水温計算!AV144="餌付け"),"",IF(ISNUMBER(AV49)=TRUE,AV49*$L144,"")),IF(AV$6&lt;$BC144,IF(AND(積算水温計算!AV144=FALSE,積算水温計算!AV144="餌付け"),"",IF(ISNUMBER(AV49)=TRUE,AV49*$L144,"")),IF(AND(積算水温計算!AV144=FALSE,積算水温計算!AV144="餌付け"),"",IF(ISNUMBER(AV49)=TRUE,AV49*$L144*$W144,""))))</f>
        <v/>
      </c>
      <c r="AW144" s="185" t="str">
        <f>IF($U144="",IF(AND(積算水温計算!AW144=FALSE,積算水温計算!AW144="餌付け"),"",IF(ISNUMBER(AW49)=TRUE,AW49*$L144,"")),IF(AW$6&lt;$BC144,IF(AND(積算水温計算!AW144=FALSE,積算水温計算!AW144="餌付け"),"",IF(ISNUMBER(AW49)=TRUE,AW49*$L144,"")),IF(AND(積算水温計算!AW144=FALSE,積算水温計算!AW144="餌付け"),"",IF(ISNUMBER(AW49)=TRUE,AW49*$L144*$W144,""))))</f>
        <v/>
      </c>
      <c r="AX144" s="186" t="str">
        <f>IF($U144="",IF(AND(積算水温計算!AX144=FALSE,積算水温計算!AX144="餌付け"),"",IF(ISNUMBER(AX49)=TRUE,AX49*$L144,"")),IF(AX$6&lt;$BC144,IF(AND(積算水温計算!AX144=FALSE,積算水温計算!AX144="餌付け"),"",IF(ISNUMBER(AX49)=TRUE,AX49*$L144,"")),IF(AND(積算水温計算!AX144=FALSE,積算水温計算!AX144="餌付け"),"",IF(ISNUMBER(AX49)=TRUE,AX49*$L144*$W144,""))))</f>
        <v/>
      </c>
      <c r="AY144" s="182" t="str">
        <f>IF($U144="",IF(AND(積算水温計算!AY144=FALSE,積算水温計算!AY144="餌付け"),"",IF(ISNUMBER(AY49)=TRUE,AY49*$L144,"")),IF(AY$6&lt;$BC144,IF(AND(積算水温計算!AY144=FALSE,積算水温計算!AY144="餌付け"),"",IF(ISNUMBER(AY49)=TRUE,AY49*$L144,"")),IF(AND(積算水温計算!AY144=FALSE,積算水温計算!AY144="餌付け"),"",IF(ISNUMBER(AY49)=TRUE,AY49*$L144*$W144,""))))</f>
        <v/>
      </c>
      <c r="AZ144" s="170" t="str">
        <f t="shared" si="12"/>
        <v/>
      </c>
      <c r="BA144" s="170" t="str">
        <f t="shared" si="13"/>
        <v/>
      </c>
      <c r="BB144" s="170" t="str">
        <f t="shared" si="14"/>
        <v/>
      </c>
      <c r="BC144" s="170" t="str">
        <f t="shared" si="15"/>
        <v/>
      </c>
    </row>
    <row r="145" spans="1:55" x14ac:dyDescent="0.4">
      <c r="A145" s="171" t="str">
        <f>IF(●入力フォーム!A50="","",●入力フォーム!A50)</f>
        <v/>
      </c>
      <c r="B145" s="197" t="str">
        <f>IF(●入力フォーム!B50="","",●入力フォーム!B50)</f>
        <v/>
      </c>
      <c r="C145" s="198" t="str">
        <f>IF(●入力フォーム!C50="","",●入力フォーム!C50)</f>
        <v/>
      </c>
      <c r="D145" s="198" t="str">
        <f>IF(●入力フォーム!D50="","",●入力フォーム!D50)</f>
        <v/>
      </c>
      <c r="E145" s="199" t="str">
        <f>IF(●入力フォーム!E50="","",●入力フォーム!E50)</f>
        <v/>
      </c>
      <c r="F145" s="198" t="str">
        <f>IF(●入力フォーム!F50="","",●入力フォーム!F50)</f>
        <v/>
      </c>
      <c r="G145" s="200" t="str">
        <f>IF(●入力フォーム!G50="","",●入力フォーム!G50)</f>
        <v/>
      </c>
      <c r="H145" s="200" t="str">
        <f>IF(●入力フォーム!H50="","",●入力フォーム!H50)</f>
        <v/>
      </c>
      <c r="I145" s="200" t="str">
        <f>IF(●入力フォーム!I50="","",●入力フォーム!I50)</f>
        <v/>
      </c>
      <c r="J145" s="171" t="str">
        <f>IF(●入力フォーム!J50="","",●入力フォーム!J50)</f>
        <v/>
      </c>
      <c r="K145" s="171" t="str">
        <f>IF(●入力フォーム!K50="","",●入力フォーム!K50)</f>
        <v/>
      </c>
      <c r="L145" s="170" t="str">
        <f>IF(●入力フォーム!L50="","",●入力フォーム!L50)</f>
        <v/>
      </c>
      <c r="M145" s="170">
        <f>IF(●入力フォーム!M50="","",●入力フォーム!M50)</f>
        <v>960</v>
      </c>
      <c r="N145" s="201">
        <f>IF(●入力フォーム!N50="","",●入力フォーム!N50)</f>
        <v>0.4</v>
      </c>
      <c r="O145" s="201">
        <f>IF(●入力フォーム!O50="","",●入力フォーム!O50)</f>
        <v>1.3</v>
      </c>
      <c r="P145" s="201">
        <f>IF(●入力フォーム!P50="","",●入力フォーム!P50)</f>
        <v>1</v>
      </c>
      <c r="Q145" s="202" t="str">
        <f>IF(●入力フォーム!Q50="","",●入力フォーム!Q50)</f>
        <v/>
      </c>
      <c r="R145" s="170" t="str">
        <f>IF(●入力フォーム!R50="","",●入力フォーム!R50)</f>
        <v/>
      </c>
      <c r="S145" s="171" t="str">
        <f>IF(●入力フォーム!S50="","",●入力フォーム!S50)</f>
        <v/>
      </c>
      <c r="T145" s="170" t="str">
        <f>IF(●入力フォーム!T50="","",●入力フォーム!T50)</f>
        <v/>
      </c>
      <c r="U145" s="171" t="str">
        <f>IF(●入力フォーム!U50="","",●入力フォーム!U50)</f>
        <v/>
      </c>
      <c r="V145" s="201" t="str">
        <f t="shared" si="11"/>
        <v/>
      </c>
      <c r="W145" s="170" t="str">
        <f>IF(●入力フォーム!W50="","",●入力フォーム!W50)</f>
        <v/>
      </c>
      <c r="X145" s="182"/>
      <c r="Y145" s="182" t="str">
        <f>IF($U145="",IF(AND(積算水温計算!Y145=FALSE,積算水温計算!Y145="餌付け"),"",IF(ISNUMBER(Y50)=TRUE,Y50*$L145,"")),IF(Y$6&lt;$BC145,IF(AND(積算水温計算!Y145=FALSE,積算水温計算!Y145="餌付け"),"",IF(ISNUMBER(Y50)=TRUE,Y50*$L145,"")),IF(AND(積算水温計算!Y145=FALSE,積算水温計算!Y145="餌付け"),"",IF(ISNUMBER(Y50)=TRUE,Y50*$L145*$W145,""))))</f>
        <v/>
      </c>
      <c r="Z145" s="182" t="str">
        <f>IF($U145="",IF(AND(積算水温計算!Z145=FALSE,積算水温計算!Z145="餌付け"),"",IF(ISNUMBER(Z50)=TRUE,Z50*$L145,"")),IF(Z$6&lt;$BC145,IF(AND(積算水温計算!Z145=FALSE,積算水温計算!Z145="餌付け"),"",IF(ISNUMBER(Z50)=TRUE,Z50*$L145,"")),IF(AND(積算水温計算!Z145=FALSE,積算水温計算!Z145="餌付け"),"",IF(ISNUMBER(Z50)=TRUE,Z50*$L145*$W145,""))))</f>
        <v/>
      </c>
      <c r="AA145" s="182" t="str">
        <f>IF($U145="",IF(AND(積算水温計算!AA145=FALSE,積算水温計算!AA145="餌付け"),"",IF(ISNUMBER(AA50)=TRUE,AA50*$L145,"")),IF(AA$6&lt;$BC145,IF(AND(積算水温計算!AA145=FALSE,積算水温計算!AA145="餌付け"),"",IF(ISNUMBER(AA50)=TRUE,AA50*$L145,"")),IF(AND(積算水温計算!AA145=FALSE,積算水温計算!AA145="餌付け"),"",IF(ISNUMBER(AA50)=TRUE,AA50*$L145*$W145,""))))</f>
        <v/>
      </c>
      <c r="AB145" s="182" t="str">
        <f>IF($U145="",IF(AND(積算水温計算!AB145=FALSE,積算水温計算!AB145="餌付け"),"",IF(ISNUMBER(AB50)=TRUE,AB50*$L145,"")),IF(AB$6&lt;$BC145,IF(AND(積算水温計算!AB145=FALSE,積算水温計算!AB145="餌付け"),"",IF(ISNUMBER(AB50)=TRUE,AB50*$L145,"")),IF(AND(積算水温計算!AB145=FALSE,積算水温計算!AB145="餌付け"),"",IF(ISNUMBER(AB50)=TRUE,AB50*$L145*$W145,""))))</f>
        <v/>
      </c>
      <c r="AC145" s="182" t="str">
        <f>IF($U145="",IF(AND(積算水温計算!AC145=FALSE,積算水温計算!AC145="餌付け"),"",IF(ISNUMBER(AC50)=TRUE,AC50*$L145,"")),IF(AC$6&lt;$BC145,IF(AND(積算水温計算!AC145=FALSE,積算水温計算!AC145="餌付け"),"",IF(ISNUMBER(AC50)=TRUE,AC50*$L145,"")),IF(AND(積算水温計算!AC145=FALSE,積算水温計算!AC145="餌付け"),"",IF(ISNUMBER(AC50)=TRUE,AC50*$L145*$W145,""))))</f>
        <v/>
      </c>
      <c r="AD145" s="182" t="str">
        <f>IF($U145="",IF(AND(積算水温計算!AD145=FALSE,積算水温計算!AD145="餌付け"),"",IF(ISNUMBER(AD50)=TRUE,AD50*$L145,"")),IF(AD$6&lt;$BC145,IF(AND(積算水温計算!AD145=FALSE,積算水温計算!AD145="餌付け"),"",IF(ISNUMBER(AD50)=TRUE,AD50*$L145,"")),IF(AND(積算水温計算!AD145=FALSE,積算水温計算!AD145="餌付け"),"",IF(ISNUMBER(AD50)=TRUE,AD50*$L145*$W145,""))))</f>
        <v/>
      </c>
      <c r="AE145" s="182" t="str">
        <f>IF($U145="",IF(AND(積算水温計算!AE145=FALSE,積算水温計算!AE145="餌付け"),"",IF(ISNUMBER(AE50)=TRUE,AE50*$L145,"")),IF(AE$6&lt;$BC145,IF(AND(積算水温計算!AE145=FALSE,積算水温計算!AE145="餌付け"),"",IF(ISNUMBER(AE50)=TRUE,AE50*$L145,"")),IF(AND(積算水温計算!AE145=FALSE,積算水温計算!AE145="餌付け"),"",IF(ISNUMBER(AE50)=TRUE,AE50*$L145*$W145,""))))</f>
        <v/>
      </c>
      <c r="AF145" s="182" t="str">
        <f>IF($U145="",IF(AND(積算水温計算!AF145=FALSE,積算水温計算!AF145="餌付け"),"",IF(ISNUMBER(AF50)=TRUE,AF50*$L145,"")),IF(AF$6&lt;$BC145,IF(AND(積算水温計算!AF145=FALSE,積算水温計算!AF145="餌付け"),"",IF(ISNUMBER(AF50)=TRUE,AF50*$L145,"")),IF(AND(積算水温計算!AF145=FALSE,積算水温計算!AF145="餌付け"),"",IF(ISNUMBER(AF50)=TRUE,AF50*$L145*$W145,""))))</f>
        <v/>
      </c>
      <c r="AG145" s="182" t="str">
        <f>IF($U145="",IF(AND(積算水温計算!AG145=FALSE,積算水温計算!AG145="餌付け"),"",IF(ISNUMBER(AG50)=TRUE,AG50*$L145,"")),IF(AG$6&lt;$BC145,IF(AND(積算水温計算!AG145=FALSE,積算水温計算!AG145="餌付け"),"",IF(ISNUMBER(AG50)=TRUE,AG50*$L145,"")),IF(AND(積算水温計算!AG145=FALSE,積算水温計算!AG145="餌付け"),"",IF(ISNUMBER(AG50)=TRUE,AG50*$L145*$W145,""))))</f>
        <v/>
      </c>
      <c r="AH145" s="182" t="str">
        <f>IF($U145="",IF(AND(積算水温計算!AH145=FALSE,積算水温計算!AH145="餌付け"),"",IF(ISNUMBER(AH50)=TRUE,AH50*$L145,"")),IF(AH$6&lt;$BC145,IF(AND(積算水温計算!AH145=FALSE,積算水温計算!AH145="餌付け"),"",IF(ISNUMBER(AH50)=TRUE,AH50*$L145,"")),IF(AND(積算水温計算!AH145=FALSE,積算水温計算!AH145="餌付け"),"",IF(ISNUMBER(AH50)=TRUE,AH50*$L145*$W145,""))))</f>
        <v/>
      </c>
      <c r="AI145" s="182" t="str">
        <f>IF($U145="",IF(AND(積算水温計算!AI145=FALSE,積算水温計算!AI145="餌付け"),"",IF(ISNUMBER(AI50)=TRUE,AI50*$L145,"")),IF(AI$6&lt;$BC145,IF(AND(積算水温計算!AI145=FALSE,積算水温計算!AI145="餌付け"),"",IF(ISNUMBER(AI50)=TRUE,AI50*$L145,"")),IF(AND(積算水温計算!AI145=FALSE,積算水温計算!AI145="餌付け"),"",IF(ISNUMBER(AI50)=TRUE,AI50*$L145*$W145,""))))</f>
        <v/>
      </c>
      <c r="AJ145" s="182" t="str">
        <f>IF($U145="",IF(AND(積算水温計算!AJ145=FALSE,積算水温計算!AJ145="餌付け"),"",IF(ISNUMBER(AJ50)=TRUE,AJ50*$L145,"")),IF(AJ$6&lt;$BC145,IF(AND(積算水温計算!AJ145=FALSE,積算水温計算!AJ145="餌付け"),"",IF(ISNUMBER(AJ50)=TRUE,AJ50*$L145,"")),IF(AND(積算水温計算!AJ145=FALSE,積算水温計算!AJ145="餌付け"),"",IF(ISNUMBER(AJ50)=TRUE,AJ50*$L145*$W145,""))))</f>
        <v/>
      </c>
      <c r="AK145" s="182" t="str">
        <f>IF($U145="",IF(AND(積算水温計算!AK145=FALSE,積算水温計算!AK145="餌付け"),"",IF(ISNUMBER(AK50)=TRUE,AK50*$L145,"")),IF(AK$6&lt;$BC145,IF(AND(積算水温計算!AK145=FALSE,積算水温計算!AK145="餌付け"),"",IF(ISNUMBER(AK50)=TRUE,AK50*$L145,"")),IF(AND(積算水温計算!AK145=FALSE,積算水温計算!AK145="餌付け"),"",IF(ISNUMBER(AK50)=TRUE,AK50*$L145*$W145,""))))</f>
        <v/>
      </c>
      <c r="AL145" s="182" t="str">
        <f>IF($U145="",IF(AND(積算水温計算!AL145=FALSE,積算水温計算!AL145="餌付け"),"",IF(ISNUMBER(AL50)=TRUE,AL50*$L145,"")),IF(AL$6&lt;$BC145,IF(AND(積算水温計算!AL145=FALSE,積算水温計算!AL145="餌付け"),"",IF(ISNUMBER(AL50)=TRUE,AL50*$L145,"")),IF(AND(積算水温計算!AL145=FALSE,積算水温計算!AL145="餌付け"),"",IF(ISNUMBER(AL50)=TRUE,AL50*$L145*$W145,""))))</f>
        <v/>
      </c>
      <c r="AM145" s="182" t="str">
        <f>IF($U145="",IF(AND(積算水温計算!AM145=FALSE,積算水温計算!AM145="餌付け"),"",IF(ISNUMBER(AM50)=TRUE,AM50*$L145,"")),IF(AM$6&lt;$BC145,IF(AND(積算水温計算!AM145=FALSE,積算水温計算!AM145="餌付け"),"",IF(ISNUMBER(AM50)=TRUE,AM50*$L145,"")),IF(AND(積算水温計算!AM145=FALSE,積算水温計算!AM145="餌付け"),"",IF(ISNUMBER(AM50)=TRUE,AM50*$L145*$W145,""))))</f>
        <v/>
      </c>
      <c r="AN145" s="182" t="str">
        <f>IF($U145="",IF(AND(積算水温計算!AN145=FALSE,積算水温計算!AN145="餌付け"),"",IF(ISNUMBER(AN50)=TRUE,AN50*$L145,"")),IF(AN$6&lt;$BC145,IF(AND(積算水温計算!AN145=FALSE,積算水温計算!AN145="餌付け"),"",IF(ISNUMBER(AN50)=TRUE,AN50*$L145,"")),IF(AND(積算水温計算!AN145=FALSE,積算水温計算!AN145="餌付け"),"",IF(ISNUMBER(AN50)=TRUE,AN50*$L145*$W145,""))))</f>
        <v/>
      </c>
      <c r="AO145" s="182" t="str">
        <f>IF($U145="",IF(AND(積算水温計算!AO145=FALSE,積算水温計算!AO145="餌付け"),"",IF(ISNUMBER(AO50)=TRUE,AO50*$L145,"")),IF(AO$6&lt;$BC145,IF(AND(積算水温計算!AO145=FALSE,積算水温計算!AO145="餌付け"),"",IF(ISNUMBER(AO50)=TRUE,AO50*$L145,"")),IF(AND(積算水温計算!AO145=FALSE,積算水温計算!AO145="餌付け"),"",IF(ISNUMBER(AO50)=TRUE,AO50*$L145*$W145,""))))</f>
        <v/>
      </c>
      <c r="AP145" s="182" t="str">
        <f>IF($U145="",IF(AND(積算水温計算!AP145=FALSE,積算水温計算!AP145="餌付け"),"",IF(ISNUMBER(AP50)=TRUE,AP50*$L145,"")),IF(AP$6&lt;$BC145,IF(AND(積算水温計算!AP145=FALSE,積算水温計算!AP145="餌付け"),"",IF(ISNUMBER(AP50)=TRUE,AP50*$L145,"")),IF(AND(積算水温計算!AP145=FALSE,積算水温計算!AP145="餌付け"),"",IF(ISNUMBER(AP50)=TRUE,AP50*$L145*$W145,""))))</f>
        <v/>
      </c>
      <c r="AQ145" s="183" t="str">
        <f>IF($U145="",IF(AND(積算水温計算!AQ145=FALSE,積算水温計算!AQ145="餌付け"),"",IF(ISNUMBER(AQ50)=TRUE,AQ50*$L145,"")),IF(AQ$6&lt;$BC145,IF(AND(積算水温計算!AQ145=FALSE,積算水温計算!AQ145="餌付け"),"",IF(ISNUMBER(AQ50)=TRUE,AQ50*$L145,"")),IF(AND(積算水温計算!AQ145=FALSE,積算水温計算!AQ145="餌付け"),"",IF(ISNUMBER(AQ50)=TRUE,AQ50*$L145*$W145,""))))</f>
        <v/>
      </c>
      <c r="AR145" s="184" t="str">
        <f>IF($U145="",IF(AND(積算水温計算!AR145=FALSE,積算水温計算!AR145="餌付け"),"",IF(ISNUMBER(AR50)=TRUE,AR50*$L145,"")),IF(AR$6&lt;$BC145,IF(AND(積算水温計算!AR145=FALSE,積算水温計算!AR145="餌付け"),"",IF(ISNUMBER(AR50)=TRUE,AR50*$L145,"")),IF(AND(積算水温計算!AR145=FALSE,積算水温計算!AR145="餌付け"),"",IF(ISNUMBER(AR50)=TRUE,AR50*$L145*$W145,""))))</f>
        <v/>
      </c>
      <c r="AS145" s="182" t="str">
        <f>IF($U145="",IF(AND(積算水温計算!AS145=FALSE,積算水温計算!AS145="餌付け"),"",IF(ISNUMBER(AS50)=TRUE,AS50*$L145,"")),IF(AS$6&lt;$BC145,IF(AND(積算水温計算!AS145=FALSE,積算水温計算!AS145="餌付け"),"",IF(ISNUMBER(AS50)=TRUE,AS50*$L145,"")),IF(AND(積算水温計算!AS145=FALSE,積算水温計算!AS145="餌付け"),"",IF(ISNUMBER(AS50)=TRUE,AS50*$L145*$W145,""))))</f>
        <v/>
      </c>
      <c r="AT145" s="182" t="str">
        <f>IF($U145="",IF(AND(積算水温計算!AT145=FALSE,積算水温計算!AT145="餌付け"),"",IF(ISNUMBER(AT50)=TRUE,AT50*$L145,"")),IF(AT$6&lt;$BC145,IF(AND(積算水温計算!AT145=FALSE,積算水温計算!AT145="餌付け"),"",IF(ISNUMBER(AT50)=TRUE,AT50*$L145,"")),IF(AND(積算水温計算!AT145=FALSE,積算水温計算!AT145="餌付け"),"",IF(ISNUMBER(AT50)=TRUE,AT50*$L145*$W145,""))))</f>
        <v/>
      </c>
      <c r="AU145" s="182" t="str">
        <f>IF($U145="",IF(AND(積算水温計算!AU145=FALSE,積算水温計算!AU145="餌付け"),"",IF(ISNUMBER(AU50)=TRUE,AU50*$L145,"")),IF(AU$6&lt;$BC145,IF(AND(積算水温計算!AU145=FALSE,積算水温計算!AU145="餌付け"),"",IF(ISNUMBER(AU50)=TRUE,AU50*$L145,"")),IF(AND(積算水温計算!AU145=FALSE,積算水温計算!AU145="餌付け"),"",IF(ISNUMBER(AU50)=TRUE,AU50*$L145*$W145,""))))</f>
        <v/>
      </c>
      <c r="AV145" s="182" t="str">
        <f>IF($U145="",IF(AND(積算水温計算!AV145=FALSE,積算水温計算!AV145="餌付け"),"",IF(ISNUMBER(AV50)=TRUE,AV50*$L145,"")),IF(AV$6&lt;$BC145,IF(AND(積算水温計算!AV145=FALSE,積算水温計算!AV145="餌付け"),"",IF(ISNUMBER(AV50)=TRUE,AV50*$L145,"")),IF(AND(積算水温計算!AV145=FALSE,積算水温計算!AV145="餌付け"),"",IF(ISNUMBER(AV50)=TRUE,AV50*$L145*$W145,""))))</f>
        <v/>
      </c>
      <c r="AW145" s="185" t="str">
        <f>IF($U145="",IF(AND(積算水温計算!AW145=FALSE,積算水温計算!AW145="餌付け"),"",IF(ISNUMBER(AW50)=TRUE,AW50*$L145,"")),IF(AW$6&lt;$BC145,IF(AND(積算水温計算!AW145=FALSE,積算水温計算!AW145="餌付け"),"",IF(ISNUMBER(AW50)=TRUE,AW50*$L145,"")),IF(AND(積算水温計算!AW145=FALSE,積算水温計算!AW145="餌付け"),"",IF(ISNUMBER(AW50)=TRUE,AW50*$L145*$W145,""))))</f>
        <v/>
      </c>
      <c r="AX145" s="186" t="str">
        <f>IF($U145="",IF(AND(積算水温計算!AX145=FALSE,積算水温計算!AX145="餌付け"),"",IF(ISNUMBER(AX50)=TRUE,AX50*$L145,"")),IF(AX$6&lt;$BC145,IF(AND(積算水温計算!AX145=FALSE,積算水温計算!AX145="餌付け"),"",IF(ISNUMBER(AX50)=TRUE,AX50*$L145,"")),IF(AND(積算水温計算!AX145=FALSE,積算水温計算!AX145="餌付け"),"",IF(ISNUMBER(AX50)=TRUE,AX50*$L145*$W145,""))))</f>
        <v/>
      </c>
      <c r="AY145" s="182" t="str">
        <f>IF($U145="",IF(AND(積算水温計算!AY145=FALSE,積算水温計算!AY145="餌付け"),"",IF(ISNUMBER(AY50)=TRUE,AY50*$L145,"")),IF(AY$6&lt;$BC145,IF(AND(積算水温計算!AY145=FALSE,積算水温計算!AY145="餌付け"),"",IF(ISNUMBER(AY50)=TRUE,AY50*$L145,"")),IF(AND(積算水温計算!AY145=FALSE,積算水温計算!AY145="餌付け"),"",IF(ISNUMBER(AY50)=TRUE,AY50*$L145*$W145,""))))</f>
        <v/>
      </c>
      <c r="AZ145" s="170" t="str">
        <f t="shared" si="12"/>
        <v/>
      </c>
      <c r="BA145" s="170" t="str">
        <f t="shared" si="13"/>
        <v/>
      </c>
      <c r="BB145" s="170" t="str">
        <f t="shared" si="14"/>
        <v/>
      </c>
      <c r="BC145" s="170" t="str">
        <f t="shared" si="15"/>
        <v/>
      </c>
    </row>
    <row r="146" spans="1:55" x14ac:dyDescent="0.4">
      <c r="A146" s="171" t="str">
        <f>IF(●入力フォーム!A51="","",●入力フォーム!A51)</f>
        <v/>
      </c>
      <c r="B146" s="197" t="str">
        <f>IF(●入力フォーム!B51="","",●入力フォーム!B51)</f>
        <v/>
      </c>
      <c r="C146" s="198" t="str">
        <f>IF(●入力フォーム!C51="","",●入力フォーム!C51)</f>
        <v/>
      </c>
      <c r="D146" s="198" t="str">
        <f>IF(●入力フォーム!D51="","",●入力フォーム!D51)</f>
        <v/>
      </c>
      <c r="E146" s="199" t="str">
        <f>IF(●入力フォーム!E51="","",●入力フォーム!E51)</f>
        <v/>
      </c>
      <c r="F146" s="198" t="str">
        <f>IF(●入力フォーム!F51="","",●入力フォーム!F51)</f>
        <v/>
      </c>
      <c r="G146" s="200" t="str">
        <f>IF(●入力フォーム!G51="","",●入力フォーム!G51)</f>
        <v/>
      </c>
      <c r="H146" s="200" t="str">
        <f>IF(●入力フォーム!H51="","",●入力フォーム!H51)</f>
        <v/>
      </c>
      <c r="I146" s="200" t="str">
        <f>IF(●入力フォーム!I51="","",●入力フォーム!I51)</f>
        <v/>
      </c>
      <c r="J146" s="171" t="str">
        <f>IF(●入力フォーム!J51="","",●入力フォーム!J51)</f>
        <v/>
      </c>
      <c r="K146" s="171" t="str">
        <f>IF(●入力フォーム!K51="","",●入力フォーム!K51)</f>
        <v/>
      </c>
      <c r="L146" s="170" t="str">
        <f>IF(●入力フォーム!L51="","",●入力フォーム!L51)</f>
        <v/>
      </c>
      <c r="M146" s="170">
        <f>IF(●入力フォーム!M51="","",●入力フォーム!M51)</f>
        <v>960</v>
      </c>
      <c r="N146" s="201">
        <f>IF(●入力フォーム!N51="","",●入力フォーム!N51)</f>
        <v>0.4</v>
      </c>
      <c r="O146" s="201">
        <f>IF(●入力フォーム!O51="","",●入力フォーム!O51)</f>
        <v>1.3</v>
      </c>
      <c r="P146" s="201">
        <f>IF(●入力フォーム!P51="","",●入力フォーム!P51)</f>
        <v>1</v>
      </c>
      <c r="Q146" s="202" t="str">
        <f>IF(●入力フォーム!Q51="","",●入力フォーム!Q51)</f>
        <v/>
      </c>
      <c r="R146" s="170" t="str">
        <f>IF(●入力フォーム!R51="","",●入力フォーム!R51)</f>
        <v/>
      </c>
      <c r="S146" s="171" t="str">
        <f>IF(●入力フォーム!S51="","",●入力フォーム!S51)</f>
        <v/>
      </c>
      <c r="T146" s="170" t="str">
        <f>IF(●入力フォーム!T51="","",●入力フォーム!T51)</f>
        <v/>
      </c>
      <c r="U146" s="171" t="str">
        <f>IF(●入力フォーム!U51="","",●入力フォーム!U51)</f>
        <v/>
      </c>
      <c r="V146" s="201" t="str">
        <f t="shared" si="11"/>
        <v/>
      </c>
      <c r="W146" s="170" t="str">
        <f>IF(●入力フォーム!W51="","",●入力フォーム!W51)</f>
        <v/>
      </c>
      <c r="X146" s="182"/>
      <c r="Y146" s="182" t="str">
        <f>IF($U146="",IF(AND(積算水温計算!Y146=FALSE,積算水温計算!Y146="餌付け"),"",IF(ISNUMBER(Y51)=TRUE,Y51*$L146,"")),IF(Y$6&lt;$BC146,IF(AND(積算水温計算!Y146=FALSE,積算水温計算!Y146="餌付け"),"",IF(ISNUMBER(Y51)=TRUE,Y51*$L146,"")),IF(AND(積算水温計算!Y146=FALSE,積算水温計算!Y146="餌付け"),"",IF(ISNUMBER(Y51)=TRUE,Y51*$L146*$W146,""))))</f>
        <v/>
      </c>
      <c r="Z146" s="182" t="str">
        <f>IF($U146="",IF(AND(積算水温計算!Z146=FALSE,積算水温計算!Z146="餌付け"),"",IF(ISNUMBER(Z51)=TRUE,Z51*$L146,"")),IF(Z$6&lt;$BC146,IF(AND(積算水温計算!Z146=FALSE,積算水温計算!Z146="餌付け"),"",IF(ISNUMBER(Z51)=TRUE,Z51*$L146,"")),IF(AND(積算水温計算!Z146=FALSE,積算水温計算!Z146="餌付け"),"",IF(ISNUMBER(Z51)=TRUE,Z51*$L146*$W146,""))))</f>
        <v/>
      </c>
      <c r="AA146" s="182" t="str">
        <f>IF($U146="",IF(AND(積算水温計算!AA146=FALSE,積算水温計算!AA146="餌付け"),"",IF(ISNUMBER(AA51)=TRUE,AA51*$L146,"")),IF(AA$6&lt;$BC146,IF(AND(積算水温計算!AA146=FALSE,積算水温計算!AA146="餌付け"),"",IF(ISNUMBER(AA51)=TRUE,AA51*$L146,"")),IF(AND(積算水温計算!AA146=FALSE,積算水温計算!AA146="餌付け"),"",IF(ISNUMBER(AA51)=TRUE,AA51*$L146*$W146,""))))</f>
        <v/>
      </c>
      <c r="AB146" s="182" t="str">
        <f>IF($U146="",IF(AND(積算水温計算!AB146=FALSE,積算水温計算!AB146="餌付け"),"",IF(ISNUMBER(AB51)=TRUE,AB51*$L146,"")),IF(AB$6&lt;$BC146,IF(AND(積算水温計算!AB146=FALSE,積算水温計算!AB146="餌付け"),"",IF(ISNUMBER(AB51)=TRUE,AB51*$L146,"")),IF(AND(積算水温計算!AB146=FALSE,積算水温計算!AB146="餌付け"),"",IF(ISNUMBER(AB51)=TRUE,AB51*$L146*$W146,""))))</f>
        <v/>
      </c>
      <c r="AC146" s="182" t="str">
        <f>IF($U146="",IF(AND(積算水温計算!AC146=FALSE,積算水温計算!AC146="餌付け"),"",IF(ISNUMBER(AC51)=TRUE,AC51*$L146,"")),IF(AC$6&lt;$BC146,IF(AND(積算水温計算!AC146=FALSE,積算水温計算!AC146="餌付け"),"",IF(ISNUMBER(AC51)=TRUE,AC51*$L146,"")),IF(AND(積算水温計算!AC146=FALSE,積算水温計算!AC146="餌付け"),"",IF(ISNUMBER(AC51)=TRUE,AC51*$L146*$W146,""))))</f>
        <v/>
      </c>
      <c r="AD146" s="182" t="str">
        <f>IF($U146="",IF(AND(積算水温計算!AD146=FALSE,積算水温計算!AD146="餌付け"),"",IF(ISNUMBER(AD51)=TRUE,AD51*$L146,"")),IF(AD$6&lt;$BC146,IF(AND(積算水温計算!AD146=FALSE,積算水温計算!AD146="餌付け"),"",IF(ISNUMBER(AD51)=TRUE,AD51*$L146,"")),IF(AND(積算水温計算!AD146=FALSE,積算水温計算!AD146="餌付け"),"",IF(ISNUMBER(AD51)=TRUE,AD51*$L146*$W146,""))))</f>
        <v/>
      </c>
      <c r="AE146" s="182" t="str">
        <f>IF($U146="",IF(AND(積算水温計算!AE146=FALSE,積算水温計算!AE146="餌付け"),"",IF(ISNUMBER(AE51)=TRUE,AE51*$L146,"")),IF(AE$6&lt;$BC146,IF(AND(積算水温計算!AE146=FALSE,積算水温計算!AE146="餌付け"),"",IF(ISNUMBER(AE51)=TRUE,AE51*$L146,"")),IF(AND(積算水温計算!AE146=FALSE,積算水温計算!AE146="餌付け"),"",IF(ISNUMBER(AE51)=TRUE,AE51*$L146*$W146,""))))</f>
        <v/>
      </c>
      <c r="AF146" s="182" t="str">
        <f>IF($U146="",IF(AND(積算水温計算!AF146=FALSE,積算水温計算!AF146="餌付け"),"",IF(ISNUMBER(AF51)=TRUE,AF51*$L146,"")),IF(AF$6&lt;$BC146,IF(AND(積算水温計算!AF146=FALSE,積算水温計算!AF146="餌付け"),"",IF(ISNUMBER(AF51)=TRUE,AF51*$L146,"")),IF(AND(積算水温計算!AF146=FALSE,積算水温計算!AF146="餌付け"),"",IF(ISNUMBER(AF51)=TRUE,AF51*$L146*$W146,""))))</f>
        <v/>
      </c>
      <c r="AG146" s="182" t="str">
        <f>IF($U146="",IF(AND(積算水温計算!AG146=FALSE,積算水温計算!AG146="餌付け"),"",IF(ISNUMBER(AG51)=TRUE,AG51*$L146,"")),IF(AG$6&lt;$BC146,IF(AND(積算水温計算!AG146=FALSE,積算水温計算!AG146="餌付け"),"",IF(ISNUMBER(AG51)=TRUE,AG51*$L146,"")),IF(AND(積算水温計算!AG146=FALSE,積算水温計算!AG146="餌付け"),"",IF(ISNUMBER(AG51)=TRUE,AG51*$L146*$W146,""))))</f>
        <v/>
      </c>
      <c r="AH146" s="182" t="str">
        <f>IF($U146="",IF(AND(積算水温計算!AH146=FALSE,積算水温計算!AH146="餌付け"),"",IF(ISNUMBER(AH51)=TRUE,AH51*$L146,"")),IF(AH$6&lt;$BC146,IF(AND(積算水温計算!AH146=FALSE,積算水温計算!AH146="餌付け"),"",IF(ISNUMBER(AH51)=TRUE,AH51*$L146,"")),IF(AND(積算水温計算!AH146=FALSE,積算水温計算!AH146="餌付け"),"",IF(ISNUMBER(AH51)=TRUE,AH51*$L146*$W146,""))))</f>
        <v/>
      </c>
      <c r="AI146" s="182" t="str">
        <f>IF($U146="",IF(AND(積算水温計算!AI146=FALSE,積算水温計算!AI146="餌付け"),"",IF(ISNUMBER(AI51)=TRUE,AI51*$L146,"")),IF(AI$6&lt;$BC146,IF(AND(積算水温計算!AI146=FALSE,積算水温計算!AI146="餌付け"),"",IF(ISNUMBER(AI51)=TRUE,AI51*$L146,"")),IF(AND(積算水温計算!AI146=FALSE,積算水温計算!AI146="餌付け"),"",IF(ISNUMBER(AI51)=TRUE,AI51*$L146*$W146,""))))</f>
        <v/>
      </c>
      <c r="AJ146" s="182" t="str">
        <f>IF($U146="",IF(AND(積算水温計算!AJ146=FALSE,積算水温計算!AJ146="餌付け"),"",IF(ISNUMBER(AJ51)=TRUE,AJ51*$L146,"")),IF(AJ$6&lt;$BC146,IF(AND(積算水温計算!AJ146=FALSE,積算水温計算!AJ146="餌付け"),"",IF(ISNUMBER(AJ51)=TRUE,AJ51*$L146,"")),IF(AND(積算水温計算!AJ146=FALSE,積算水温計算!AJ146="餌付け"),"",IF(ISNUMBER(AJ51)=TRUE,AJ51*$L146*$W146,""))))</f>
        <v/>
      </c>
      <c r="AK146" s="182" t="str">
        <f>IF($U146="",IF(AND(積算水温計算!AK146=FALSE,積算水温計算!AK146="餌付け"),"",IF(ISNUMBER(AK51)=TRUE,AK51*$L146,"")),IF(AK$6&lt;$BC146,IF(AND(積算水温計算!AK146=FALSE,積算水温計算!AK146="餌付け"),"",IF(ISNUMBER(AK51)=TRUE,AK51*$L146,"")),IF(AND(積算水温計算!AK146=FALSE,積算水温計算!AK146="餌付け"),"",IF(ISNUMBER(AK51)=TRUE,AK51*$L146*$W146,""))))</f>
        <v/>
      </c>
      <c r="AL146" s="182" t="str">
        <f>IF($U146="",IF(AND(積算水温計算!AL146=FALSE,積算水温計算!AL146="餌付け"),"",IF(ISNUMBER(AL51)=TRUE,AL51*$L146,"")),IF(AL$6&lt;$BC146,IF(AND(積算水温計算!AL146=FALSE,積算水温計算!AL146="餌付け"),"",IF(ISNUMBER(AL51)=TRUE,AL51*$L146,"")),IF(AND(積算水温計算!AL146=FALSE,積算水温計算!AL146="餌付け"),"",IF(ISNUMBER(AL51)=TRUE,AL51*$L146*$W146,""))))</f>
        <v/>
      </c>
      <c r="AM146" s="182" t="str">
        <f>IF($U146="",IF(AND(積算水温計算!AM146=FALSE,積算水温計算!AM146="餌付け"),"",IF(ISNUMBER(AM51)=TRUE,AM51*$L146,"")),IF(AM$6&lt;$BC146,IF(AND(積算水温計算!AM146=FALSE,積算水温計算!AM146="餌付け"),"",IF(ISNUMBER(AM51)=TRUE,AM51*$L146,"")),IF(AND(積算水温計算!AM146=FALSE,積算水温計算!AM146="餌付け"),"",IF(ISNUMBER(AM51)=TRUE,AM51*$L146*$W146,""))))</f>
        <v/>
      </c>
      <c r="AN146" s="182" t="str">
        <f>IF($U146="",IF(AND(積算水温計算!AN146=FALSE,積算水温計算!AN146="餌付け"),"",IF(ISNUMBER(AN51)=TRUE,AN51*$L146,"")),IF(AN$6&lt;$BC146,IF(AND(積算水温計算!AN146=FALSE,積算水温計算!AN146="餌付け"),"",IF(ISNUMBER(AN51)=TRUE,AN51*$L146,"")),IF(AND(積算水温計算!AN146=FALSE,積算水温計算!AN146="餌付け"),"",IF(ISNUMBER(AN51)=TRUE,AN51*$L146*$W146,""))))</f>
        <v/>
      </c>
      <c r="AO146" s="182" t="str">
        <f>IF($U146="",IF(AND(積算水温計算!AO146=FALSE,積算水温計算!AO146="餌付け"),"",IF(ISNUMBER(AO51)=TRUE,AO51*$L146,"")),IF(AO$6&lt;$BC146,IF(AND(積算水温計算!AO146=FALSE,積算水温計算!AO146="餌付け"),"",IF(ISNUMBER(AO51)=TRUE,AO51*$L146,"")),IF(AND(積算水温計算!AO146=FALSE,積算水温計算!AO146="餌付け"),"",IF(ISNUMBER(AO51)=TRUE,AO51*$L146*$W146,""))))</f>
        <v/>
      </c>
      <c r="AP146" s="182" t="str">
        <f>IF($U146="",IF(AND(積算水温計算!AP146=FALSE,積算水温計算!AP146="餌付け"),"",IF(ISNUMBER(AP51)=TRUE,AP51*$L146,"")),IF(AP$6&lt;$BC146,IF(AND(積算水温計算!AP146=FALSE,積算水温計算!AP146="餌付け"),"",IF(ISNUMBER(AP51)=TRUE,AP51*$L146,"")),IF(AND(積算水温計算!AP146=FALSE,積算水温計算!AP146="餌付け"),"",IF(ISNUMBER(AP51)=TRUE,AP51*$L146*$W146,""))))</f>
        <v/>
      </c>
      <c r="AQ146" s="183" t="str">
        <f>IF($U146="",IF(AND(積算水温計算!AQ146=FALSE,積算水温計算!AQ146="餌付け"),"",IF(ISNUMBER(AQ51)=TRUE,AQ51*$L146,"")),IF(AQ$6&lt;$BC146,IF(AND(積算水温計算!AQ146=FALSE,積算水温計算!AQ146="餌付け"),"",IF(ISNUMBER(AQ51)=TRUE,AQ51*$L146,"")),IF(AND(積算水温計算!AQ146=FALSE,積算水温計算!AQ146="餌付け"),"",IF(ISNUMBER(AQ51)=TRUE,AQ51*$L146*$W146,""))))</f>
        <v/>
      </c>
      <c r="AR146" s="184" t="str">
        <f>IF($U146="",IF(AND(積算水温計算!AR146=FALSE,積算水温計算!AR146="餌付け"),"",IF(ISNUMBER(AR51)=TRUE,AR51*$L146,"")),IF(AR$6&lt;$BC146,IF(AND(積算水温計算!AR146=FALSE,積算水温計算!AR146="餌付け"),"",IF(ISNUMBER(AR51)=TRUE,AR51*$L146,"")),IF(AND(積算水温計算!AR146=FALSE,積算水温計算!AR146="餌付け"),"",IF(ISNUMBER(AR51)=TRUE,AR51*$L146*$W146,""))))</f>
        <v/>
      </c>
      <c r="AS146" s="182" t="str">
        <f>IF($U146="",IF(AND(積算水温計算!AS146=FALSE,積算水温計算!AS146="餌付け"),"",IF(ISNUMBER(AS51)=TRUE,AS51*$L146,"")),IF(AS$6&lt;$BC146,IF(AND(積算水温計算!AS146=FALSE,積算水温計算!AS146="餌付け"),"",IF(ISNUMBER(AS51)=TRUE,AS51*$L146,"")),IF(AND(積算水温計算!AS146=FALSE,積算水温計算!AS146="餌付け"),"",IF(ISNUMBER(AS51)=TRUE,AS51*$L146*$W146,""))))</f>
        <v/>
      </c>
      <c r="AT146" s="182" t="str">
        <f>IF($U146="",IF(AND(積算水温計算!AT146=FALSE,積算水温計算!AT146="餌付け"),"",IF(ISNUMBER(AT51)=TRUE,AT51*$L146,"")),IF(AT$6&lt;$BC146,IF(AND(積算水温計算!AT146=FALSE,積算水温計算!AT146="餌付け"),"",IF(ISNUMBER(AT51)=TRUE,AT51*$L146,"")),IF(AND(積算水温計算!AT146=FALSE,積算水温計算!AT146="餌付け"),"",IF(ISNUMBER(AT51)=TRUE,AT51*$L146*$W146,""))))</f>
        <v/>
      </c>
      <c r="AU146" s="182" t="str">
        <f>IF($U146="",IF(AND(積算水温計算!AU146=FALSE,積算水温計算!AU146="餌付け"),"",IF(ISNUMBER(AU51)=TRUE,AU51*$L146,"")),IF(AU$6&lt;$BC146,IF(AND(積算水温計算!AU146=FALSE,積算水温計算!AU146="餌付け"),"",IF(ISNUMBER(AU51)=TRUE,AU51*$L146,"")),IF(AND(積算水温計算!AU146=FALSE,積算水温計算!AU146="餌付け"),"",IF(ISNUMBER(AU51)=TRUE,AU51*$L146*$W146,""))))</f>
        <v/>
      </c>
      <c r="AV146" s="182" t="str">
        <f>IF($U146="",IF(AND(積算水温計算!AV146=FALSE,積算水温計算!AV146="餌付け"),"",IF(ISNUMBER(AV51)=TRUE,AV51*$L146,"")),IF(AV$6&lt;$BC146,IF(AND(積算水温計算!AV146=FALSE,積算水温計算!AV146="餌付け"),"",IF(ISNUMBER(AV51)=TRUE,AV51*$L146,"")),IF(AND(積算水温計算!AV146=FALSE,積算水温計算!AV146="餌付け"),"",IF(ISNUMBER(AV51)=TRUE,AV51*$L146*$W146,""))))</f>
        <v/>
      </c>
      <c r="AW146" s="185" t="str">
        <f>IF($U146="",IF(AND(積算水温計算!AW146=FALSE,積算水温計算!AW146="餌付け"),"",IF(ISNUMBER(AW51)=TRUE,AW51*$L146,"")),IF(AW$6&lt;$BC146,IF(AND(積算水温計算!AW146=FALSE,積算水温計算!AW146="餌付け"),"",IF(ISNUMBER(AW51)=TRUE,AW51*$L146,"")),IF(AND(積算水温計算!AW146=FALSE,積算水温計算!AW146="餌付け"),"",IF(ISNUMBER(AW51)=TRUE,AW51*$L146*$W146,""))))</f>
        <v/>
      </c>
      <c r="AX146" s="186" t="str">
        <f>IF($U146="",IF(AND(積算水温計算!AX146=FALSE,積算水温計算!AX146="餌付け"),"",IF(ISNUMBER(AX51)=TRUE,AX51*$L146,"")),IF(AX$6&lt;$BC146,IF(AND(積算水温計算!AX146=FALSE,積算水温計算!AX146="餌付け"),"",IF(ISNUMBER(AX51)=TRUE,AX51*$L146,"")),IF(AND(積算水温計算!AX146=FALSE,積算水温計算!AX146="餌付け"),"",IF(ISNUMBER(AX51)=TRUE,AX51*$L146*$W146,""))))</f>
        <v/>
      </c>
      <c r="AY146" s="182" t="str">
        <f>IF($U146="",IF(AND(積算水温計算!AY146=FALSE,積算水温計算!AY146="餌付け"),"",IF(ISNUMBER(AY51)=TRUE,AY51*$L146,"")),IF(AY$6&lt;$BC146,IF(AND(積算水温計算!AY146=FALSE,積算水温計算!AY146="餌付け"),"",IF(ISNUMBER(AY51)=TRUE,AY51*$L146,"")),IF(AND(積算水温計算!AY146=FALSE,積算水温計算!AY146="餌付け"),"",IF(ISNUMBER(AY51)=TRUE,AY51*$L146*$W146,""))))</f>
        <v/>
      </c>
      <c r="AZ146" s="170" t="str">
        <f t="shared" si="12"/>
        <v/>
      </c>
      <c r="BA146" s="170" t="str">
        <f t="shared" si="13"/>
        <v/>
      </c>
      <c r="BB146" s="170" t="str">
        <f t="shared" si="14"/>
        <v/>
      </c>
      <c r="BC146" s="170" t="str">
        <f t="shared" si="15"/>
        <v/>
      </c>
    </row>
    <row r="147" spans="1:55" x14ac:dyDescent="0.4">
      <c r="A147" s="171" t="str">
        <f>IF(●入力フォーム!A52="","",●入力フォーム!A52)</f>
        <v/>
      </c>
      <c r="B147" s="197" t="str">
        <f>IF(●入力フォーム!B52="","",●入力フォーム!B52)</f>
        <v/>
      </c>
      <c r="C147" s="198" t="str">
        <f>IF(●入力フォーム!C52="","",●入力フォーム!C52)</f>
        <v/>
      </c>
      <c r="D147" s="198" t="str">
        <f>IF(●入力フォーム!D52="","",●入力フォーム!D52)</f>
        <v/>
      </c>
      <c r="E147" s="199" t="str">
        <f>IF(●入力フォーム!E52="","",●入力フォーム!E52)</f>
        <v/>
      </c>
      <c r="F147" s="198" t="str">
        <f>IF(●入力フォーム!F52="","",●入力フォーム!F52)</f>
        <v/>
      </c>
      <c r="G147" s="200" t="str">
        <f>IF(●入力フォーム!G52="","",●入力フォーム!G52)</f>
        <v/>
      </c>
      <c r="H147" s="200" t="str">
        <f>IF(●入力フォーム!H52="","",●入力フォーム!H52)</f>
        <v/>
      </c>
      <c r="I147" s="200" t="str">
        <f>IF(●入力フォーム!I52="","",●入力フォーム!I52)</f>
        <v/>
      </c>
      <c r="J147" s="171" t="str">
        <f>IF(●入力フォーム!J52="","",●入力フォーム!J52)</f>
        <v/>
      </c>
      <c r="K147" s="171" t="str">
        <f>IF(●入力フォーム!K52="","",●入力フォーム!K52)</f>
        <v/>
      </c>
      <c r="L147" s="170" t="str">
        <f>IF(●入力フォーム!L52="","",●入力フォーム!L52)</f>
        <v/>
      </c>
      <c r="M147" s="170">
        <f>IF(●入力フォーム!M52="","",●入力フォーム!M52)</f>
        <v>960</v>
      </c>
      <c r="N147" s="201">
        <f>IF(●入力フォーム!N52="","",●入力フォーム!N52)</f>
        <v>0.4</v>
      </c>
      <c r="O147" s="201">
        <f>IF(●入力フォーム!O52="","",●入力フォーム!O52)</f>
        <v>1.3</v>
      </c>
      <c r="P147" s="201">
        <f>IF(●入力フォーム!P52="","",●入力フォーム!P52)</f>
        <v>1</v>
      </c>
      <c r="Q147" s="202" t="str">
        <f>IF(●入力フォーム!Q52="","",●入力フォーム!Q52)</f>
        <v/>
      </c>
      <c r="R147" s="170" t="str">
        <f>IF(●入力フォーム!R52="","",●入力フォーム!R52)</f>
        <v/>
      </c>
      <c r="S147" s="171" t="str">
        <f>IF(●入力フォーム!S52="","",●入力フォーム!S52)</f>
        <v/>
      </c>
      <c r="T147" s="170" t="str">
        <f>IF(●入力フォーム!T52="","",●入力フォーム!T52)</f>
        <v/>
      </c>
      <c r="U147" s="171" t="str">
        <f>IF(●入力フォーム!U52="","",●入力フォーム!U52)</f>
        <v/>
      </c>
      <c r="V147" s="201" t="str">
        <f t="shared" si="11"/>
        <v/>
      </c>
      <c r="W147" s="170" t="str">
        <f>IF(●入力フォーム!W52="","",●入力フォーム!W52)</f>
        <v/>
      </c>
      <c r="X147" s="182"/>
      <c r="Y147" s="182" t="str">
        <f>IF($U147="",IF(AND(積算水温計算!Y147=FALSE,積算水温計算!Y147="餌付け"),"",IF(ISNUMBER(Y52)=TRUE,Y52*$L147,"")),IF(Y$6&lt;$BC147,IF(AND(積算水温計算!Y147=FALSE,積算水温計算!Y147="餌付け"),"",IF(ISNUMBER(Y52)=TRUE,Y52*$L147,"")),IF(AND(積算水温計算!Y147=FALSE,積算水温計算!Y147="餌付け"),"",IF(ISNUMBER(Y52)=TRUE,Y52*$L147*$W147,""))))</f>
        <v/>
      </c>
      <c r="Z147" s="182" t="str">
        <f>IF($U147="",IF(AND(積算水温計算!Z147=FALSE,積算水温計算!Z147="餌付け"),"",IF(ISNUMBER(Z52)=TRUE,Z52*$L147,"")),IF(Z$6&lt;$BC147,IF(AND(積算水温計算!Z147=FALSE,積算水温計算!Z147="餌付け"),"",IF(ISNUMBER(Z52)=TRUE,Z52*$L147,"")),IF(AND(積算水温計算!Z147=FALSE,積算水温計算!Z147="餌付け"),"",IF(ISNUMBER(Z52)=TRUE,Z52*$L147*$W147,""))))</f>
        <v/>
      </c>
      <c r="AA147" s="182" t="str">
        <f>IF($U147="",IF(AND(積算水温計算!AA147=FALSE,積算水温計算!AA147="餌付け"),"",IF(ISNUMBER(AA52)=TRUE,AA52*$L147,"")),IF(AA$6&lt;$BC147,IF(AND(積算水温計算!AA147=FALSE,積算水温計算!AA147="餌付け"),"",IF(ISNUMBER(AA52)=TRUE,AA52*$L147,"")),IF(AND(積算水温計算!AA147=FALSE,積算水温計算!AA147="餌付け"),"",IF(ISNUMBER(AA52)=TRUE,AA52*$L147*$W147,""))))</f>
        <v/>
      </c>
      <c r="AB147" s="182" t="str">
        <f>IF($U147="",IF(AND(積算水温計算!AB147=FALSE,積算水温計算!AB147="餌付け"),"",IF(ISNUMBER(AB52)=TRUE,AB52*$L147,"")),IF(AB$6&lt;$BC147,IF(AND(積算水温計算!AB147=FALSE,積算水温計算!AB147="餌付け"),"",IF(ISNUMBER(AB52)=TRUE,AB52*$L147,"")),IF(AND(積算水温計算!AB147=FALSE,積算水温計算!AB147="餌付け"),"",IF(ISNUMBER(AB52)=TRUE,AB52*$L147*$W147,""))))</f>
        <v/>
      </c>
      <c r="AC147" s="182" t="str">
        <f>IF($U147="",IF(AND(積算水温計算!AC147=FALSE,積算水温計算!AC147="餌付け"),"",IF(ISNUMBER(AC52)=TRUE,AC52*$L147,"")),IF(AC$6&lt;$BC147,IF(AND(積算水温計算!AC147=FALSE,積算水温計算!AC147="餌付け"),"",IF(ISNUMBER(AC52)=TRUE,AC52*$L147,"")),IF(AND(積算水温計算!AC147=FALSE,積算水温計算!AC147="餌付け"),"",IF(ISNUMBER(AC52)=TRUE,AC52*$L147*$W147,""))))</f>
        <v/>
      </c>
      <c r="AD147" s="182" t="str">
        <f>IF($U147="",IF(AND(積算水温計算!AD147=FALSE,積算水温計算!AD147="餌付け"),"",IF(ISNUMBER(AD52)=TRUE,AD52*$L147,"")),IF(AD$6&lt;$BC147,IF(AND(積算水温計算!AD147=FALSE,積算水温計算!AD147="餌付け"),"",IF(ISNUMBER(AD52)=TRUE,AD52*$L147,"")),IF(AND(積算水温計算!AD147=FALSE,積算水温計算!AD147="餌付け"),"",IF(ISNUMBER(AD52)=TRUE,AD52*$L147*$W147,""))))</f>
        <v/>
      </c>
      <c r="AE147" s="182" t="str">
        <f>IF($U147="",IF(AND(積算水温計算!AE147=FALSE,積算水温計算!AE147="餌付け"),"",IF(ISNUMBER(AE52)=TRUE,AE52*$L147,"")),IF(AE$6&lt;$BC147,IF(AND(積算水温計算!AE147=FALSE,積算水温計算!AE147="餌付け"),"",IF(ISNUMBER(AE52)=TRUE,AE52*$L147,"")),IF(AND(積算水温計算!AE147=FALSE,積算水温計算!AE147="餌付け"),"",IF(ISNUMBER(AE52)=TRUE,AE52*$L147*$W147,""))))</f>
        <v/>
      </c>
      <c r="AF147" s="182" t="str">
        <f>IF($U147="",IF(AND(積算水温計算!AF147=FALSE,積算水温計算!AF147="餌付け"),"",IF(ISNUMBER(AF52)=TRUE,AF52*$L147,"")),IF(AF$6&lt;$BC147,IF(AND(積算水温計算!AF147=FALSE,積算水温計算!AF147="餌付け"),"",IF(ISNUMBER(AF52)=TRUE,AF52*$L147,"")),IF(AND(積算水温計算!AF147=FALSE,積算水温計算!AF147="餌付け"),"",IF(ISNUMBER(AF52)=TRUE,AF52*$L147*$W147,""))))</f>
        <v/>
      </c>
      <c r="AG147" s="182" t="str">
        <f>IF($U147="",IF(AND(積算水温計算!AG147=FALSE,積算水温計算!AG147="餌付け"),"",IF(ISNUMBER(AG52)=TRUE,AG52*$L147,"")),IF(AG$6&lt;$BC147,IF(AND(積算水温計算!AG147=FALSE,積算水温計算!AG147="餌付け"),"",IF(ISNUMBER(AG52)=TRUE,AG52*$L147,"")),IF(AND(積算水温計算!AG147=FALSE,積算水温計算!AG147="餌付け"),"",IF(ISNUMBER(AG52)=TRUE,AG52*$L147*$W147,""))))</f>
        <v/>
      </c>
      <c r="AH147" s="182" t="str">
        <f>IF($U147="",IF(AND(積算水温計算!AH147=FALSE,積算水温計算!AH147="餌付け"),"",IF(ISNUMBER(AH52)=TRUE,AH52*$L147,"")),IF(AH$6&lt;$BC147,IF(AND(積算水温計算!AH147=FALSE,積算水温計算!AH147="餌付け"),"",IF(ISNUMBER(AH52)=TRUE,AH52*$L147,"")),IF(AND(積算水温計算!AH147=FALSE,積算水温計算!AH147="餌付け"),"",IF(ISNUMBER(AH52)=TRUE,AH52*$L147*$W147,""))))</f>
        <v/>
      </c>
      <c r="AI147" s="182" t="str">
        <f>IF($U147="",IF(AND(積算水温計算!AI147=FALSE,積算水温計算!AI147="餌付け"),"",IF(ISNUMBER(AI52)=TRUE,AI52*$L147,"")),IF(AI$6&lt;$BC147,IF(AND(積算水温計算!AI147=FALSE,積算水温計算!AI147="餌付け"),"",IF(ISNUMBER(AI52)=TRUE,AI52*$L147,"")),IF(AND(積算水温計算!AI147=FALSE,積算水温計算!AI147="餌付け"),"",IF(ISNUMBER(AI52)=TRUE,AI52*$L147*$W147,""))))</f>
        <v/>
      </c>
      <c r="AJ147" s="182" t="str">
        <f>IF($U147="",IF(AND(積算水温計算!AJ147=FALSE,積算水温計算!AJ147="餌付け"),"",IF(ISNUMBER(AJ52)=TRUE,AJ52*$L147,"")),IF(AJ$6&lt;$BC147,IF(AND(積算水温計算!AJ147=FALSE,積算水温計算!AJ147="餌付け"),"",IF(ISNUMBER(AJ52)=TRUE,AJ52*$L147,"")),IF(AND(積算水温計算!AJ147=FALSE,積算水温計算!AJ147="餌付け"),"",IF(ISNUMBER(AJ52)=TRUE,AJ52*$L147*$W147,""))))</f>
        <v/>
      </c>
      <c r="AK147" s="182" t="str">
        <f>IF($U147="",IF(AND(積算水温計算!AK147=FALSE,積算水温計算!AK147="餌付け"),"",IF(ISNUMBER(AK52)=TRUE,AK52*$L147,"")),IF(AK$6&lt;$BC147,IF(AND(積算水温計算!AK147=FALSE,積算水温計算!AK147="餌付け"),"",IF(ISNUMBER(AK52)=TRUE,AK52*$L147,"")),IF(AND(積算水温計算!AK147=FALSE,積算水温計算!AK147="餌付け"),"",IF(ISNUMBER(AK52)=TRUE,AK52*$L147*$W147,""))))</f>
        <v/>
      </c>
      <c r="AL147" s="182" t="str">
        <f>IF($U147="",IF(AND(積算水温計算!AL147=FALSE,積算水温計算!AL147="餌付け"),"",IF(ISNUMBER(AL52)=TRUE,AL52*$L147,"")),IF(AL$6&lt;$BC147,IF(AND(積算水温計算!AL147=FALSE,積算水温計算!AL147="餌付け"),"",IF(ISNUMBER(AL52)=TRUE,AL52*$L147,"")),IF(AND(積算水温計算!AL147=FALSE,積算水温計算!AL147="餌付け"),"",IF(ISNUMBER(AL52)=TRUE,AL52*$L147*$W147,""))))</f>
        <v/>
      </c>
      <c r="AM147" s="182" t="str">
        <f>IF($U147="",IF(AND(積算水温計算!AM147=FALSE,積算水温計算!AM147="餌付け"),"",IF(ISNUMBER(AM52)=TRUE,AM52*$L147,"")),IF(AM$6&lt;$BC147,IF(AND(積算水温計算!AM147=FALSE,積算水温計算!AM147="餌付け"),"",IF(ISNUMBER(AM52)=TRUE,AM52*$L147,"")),IF(AND(積算水温計算!AM147=FALSE,積算水温計算!AM147="餌付け"),"",IF(ISNUMBER(AM52)=TRUE,AM52*$L147*$W147,""))))</f>
        <v/>
      </c>
      <c r="AN147" s="182" t="str">
        <f>IF($U147="",IF(AND(積算水温計算!AN147=FALSE,積算水温計算!AN147="餌付け"),"",IF(ISNUMBER(AN52)=TRUE,AN52*$L147,"")),IF(AN$6&lt;$BC147,IF(AND(積算水温計算!AN147=FALSE,積算水温計算!AN147="餌付け"),"",IF(ISNUMBER(AN52)=TRUE,AN52*$L147,"")),IF(AND(積算水温計算!AN147=FALSE,積算水温計算!AN147="餌付け"),"",IF(ISNUMBER(AN52)=TRUE,AN52*$L147*$W147,""))))</f>
        <v/>
      </c>
      <c r="AO147" s="182" t="str">
        <f>IF($U147="",IF(AND(積算水温計算!AO147=FALSE,積算水温計算!AO147="餌付け"),"",IF(ISNUMBER(AO52)=TRUE,AO52*$L147,"")),IF(AO$6&lt;$BC147,IF(AND(積算水温計算!AO147=FALSE,積算水温計算!AO147="餌付け"),"",IF(ISNUMBER(AO52)=TRUE,AO52*$L147,"")),IF(AND(積算水温計算!AO147=FALSE,積算水温計算!AO147="餌付け"),"",IF(ISNUMBER(AO52)=TRUE,AO52*$L147*$W147,""))))</f>
        <v/>
      </c>
      <c r="AP147" s="182" t="str">
        <f>IF($U147="",IF(AND(積算水温計算!AP147=FALSE,積算水温計算!AP147="餌付け"),"",IF(ISNUMBER(AP52)=TRUE,AP52*$L147,"")),IF(AP$6&lt;$BC147,IF(AND(積算水温計算!AP147=FALSE,積算水温計算!AP147="餌付け"),"",IF(ISNUMBER(AP52)=TRUE,AP52*$L147,"")),IF(AND(積算水温計算!AP147=FALSE,積算水温計算!AP147="餌付け"),"",IF(ISNUMBER(AP52)=TRUE,AP52*$L147*$W147,""))))</f>
        <v/>
      </c>
      <c r="AQ147" s="183" t="str">
        <f>IF($U147="",IF(AND(積算水温計算!AQ147=FALSE,積算水温計算!AQ147="餌付け"),"",IF(ISNUMBER(AQ52)=TRUE,AQ52*$L147,"")),IF(AQ$6&lt;$BC147,IF(AND(積算水温計算!AQ147=FALSE,積算水温計算!AQ147="餌付け"),"",IF(ISNUMBER(AQ52)=TRUE,AQ52*$L147,"")),IF(AND(積算水温計算!AQ147=FALSE,積算水温計算!AQ147="餌付け"),"",IF(ISNUMBER(AQ52)=TRUE,AQ52*$L147*$W147,""))))</f>
        <v/>
      </c>
      <c r="AR147" s="184" t="str">
        <f>IF($U147="",IF(AND(積算水温計算!AR147=FALSE,積算水温計算!AR147="餌付け"),"",IF(ISNUMBER(AR52)=TRUE,AR52*$L147,"")),IF(AR$6&lt;$BC147,IF(AND(積算水温計算!AR147=FALSE,積算水温計算!AR147="餌付け"),"",IF(ISNUMBER(AR52)=TRUE,AR52*$L147,"")),IF(AND(積算水温計算!AR147=FALSE,積算水温計算!AR147="餌付け"),"",IF(ISNUMBER(AR52)=TRUE,AR52*$L147*$W147,""))))</f>
        <v/>
      </c>
      <c r="AS147" s="182" t="str">
        <f>IF($U147="",IF(AND(積算水温計算!AS147=FALSE,積算水温計算!AS147="餌付け"),"",IF(ISNUMBER(AS52)=TRUE,AS52*$L147,"")),IF(AS$6&lt;$BC147,IF(AND(積算水温計算!AS147=FALSE,積算水温計算!AS147="餌付け"),"",IF(ISNUMBER(AS52)=TRUE,AS52*$L147,"")),IF(AND(積算水温計算!AS147=FALSE,積算水温計算!AS147="餌付け"),"",IF(ISNUMBER(AS52)=TRUE,AS52*$L147*$W147,""))))</f>
        <v/>
      </c>
      <c r="AT147" s="182" t="str">
        <f>IF($U147="",IF(AND(積算水温計算!AT147=FALSE,積算水温計算!AT147="餌付け"),"",IF(ISNUMBER(AT52)=TRUE,AT52*$L147,"")),IF(AT$6&lt;$BC147,IF(AND(積算水温計算!AT147=FALSE,積算水温計算!AT147="餌付け"),"",IF(ISNUMBER(AT52)=TRUE,AT52*$L147,"")),IF(AND(積算水温計算!AT147=FALSE,積算水温計算!AT147="餌付け"),"",IF(ISNUMBER(AT52)=TRUE,AT52*$L147*$W147,""))))</f>
        <v/>
      </c>
      <c r="AU147" s="182" t="str">
        <f>IF($U147="",IF(AND(積算水温計算!AU147=FALSE,積算水温計算!AU147="餌付け"),"",IF(ISNUMBER(AU52)=TRUE,AU52*$L147,"")),IF(AU$6&lt;$BC147,IF(AND(積算水温計算!AU147=FALSE,積算水温計算!AU147="餌付け"),"",IF(ISNUMBER(AU52)=TRUE,AU52*$L147,"")),IF(AND(積算水温計算!AU147=FALSE,積算水温計算!AU147="餌付け"),"",IF(ISNUMBER(AU52)=TRUE,AU52*$L147*$W147,""))))</f>
        <v/>
      </c>
      <c r="AV147" s="182" t="str">
        <f>IF($U147="",IF(AND(積算水温計算!AV147=FALSE,積算水温計算!AV147="餌付け"),"",IF(ISNUMBER(AV52)=TRUE,AV52*$L147,"")),IF(AV$6&lt;$BC147,IF(AND(積算水温計算!AV147=FALSE,積算水温計算!AV147="餌付け"),"",IF(ISNUMBER(AV52)=TRUE,AV52*$L147,"")),IF(AND(積算水温計算!AV147=FALSE,積算水温計算!AV147="餌付け"),"",IF(ISNUMBER(AV52)=TRUE,AV52*$L147*$W147,""))))</f>
        <v/>
      </c>
      <c r="AW147" s="185" t="str">
        <f>IF($U147="",IF(AND(積算水温計算!AW147=FALSE,積算水温計算!AW147="餌付け"),"",IF(ISNUMBER(AW52)=TRUE,AW52*$L147,"")),IF(AW$6&lt;$BC147,IF(AND(積算水温計算!AW147=FALSE,積算水温計算!AW147="餌付け"),"",IF(ISNUMBER(AW52)=TRUE,AW52*$L147,"")),IF(AND(積算水温計算!AW147=FALSE,積算水温計算!AW147="餌付け"),"",IF(ISNUMBER(AW52)=TRUE,AW52*$L147*$W147,""))))</f>
        <v/>
      </c>
      <c r="AX147" s="186" t="str">
        <f>IF($U147="",IF(AND(積算水温計算!AX147=FALSE,積算水温計算!AX147="餌付け"),"",IF(ISNUMBER(AX52)=TRUE,AX52*$L147,"")),IF(AX$6&lt;$BC147,IF(AND(積算水温計算!AX147=FALSE,積算水温計算!AX147="餌付け"),"",IF(ISNUMBER(AX52)=TRUE,AX52*$L147,"")),IF(AND(積算水温計算!AX147=FALSE,積算水温計算!AX147="餌付け"),"",IF(ISNUMBER(AX52)=TRUE,AX52*$L147*$W147,""))))</f>
        <v/>
      </c>
      <c r="AY147" s="182" t="str">
        <f>IF($U147="",IF(AND(積算水温計算!AY147=FALSE,積算水温計算!AY147="餌付け"),"",IF(ISNUMBER(AY52)=TRUE,AY52*$L147,"")),IF(AY$6&lt;$BC147,IF(AND(積算水温計算!AY147=FALSE,積算水温計算!AY147="餌付け"),"",IF(ISNUMBER(AY52)=TRUE,AY52*$L147,"")),IF(AND(積算水温計算!AY147=FALSE,積算水温計算!AY147="餌付け"),"",IF(ISNUMBER(AY52)=TRUE,AY52*$L147*$W147,""))))</f>
        <v/>
      </c>
      <c r="AZ147" s="170" t="str">
        <f t="shared" si="12"/>
        <v/>
      </c>
      <c r="BA147" s="170" t="str">
        <f t="shared" si="13"/>
        <v/>
      </c>
      <c r="BB147" s="170" t="str">
        <f t="shared" si="14"/>
        <v/>
      </c>
      <c r="BC147" s="170" t="str">
        <f t="shared" si="15"/>
        <v/>
      </c>
    </row>
    <row r="148" spans="1:55" x14ac:dyDescent="0.4">
      <c r="A148" s="171" t="str">
        <f>IF(●入力フォーム!A53="","",●入力フォーム!A53)</f>
        <v/>
      </c>
      <c r="B148" s="197" t="str">
        <f>IF(●入力フォーム!B53="","",●入力フォーム!B53)</f>
        <v/>
      </c>
      <c r="C148" s="198" t="str">
        <f>IF(●入力フォーム!C53="","",●入力フォーム!C53)</f>
        <v/>
      </c>
      <c r="D148" s="198" t="str">
        <f>IF(●入力フォーム!D53="","",●入力フォーム!D53)</f>
        <v/>
      </c>
      <c r="E148" s="199" t="str">
        <f>IF(●入力フォーム!E53="","",●入力フォーム!E53)</f>
        <v/>
      </c>
      <c r="F148" s="198" t="str">
        <f>IF(●入力フォーム!F53="","",●入力フォーム!F53)</f>
        <v/>
      </c>
      <c r="G148" s="200" t="str">
        <f>IF(●入力フォーム!G53="","",●入力フォーム!G53)</f>
        <v/>
      </c>
      <c r="H148" s="200" t="str">
        <f>IF(●入力フォーム!H53="","",●入力フォーム!H53)</f>
        <v/>
      </c>
      <c r="I148" s="200" t="str">
        <f>IF(●入力フォーム!I53="","",●入力フォーム!I53)</f>
        <v/>
      </c>
      <c r="J148" s="171" t="str">
        <f>IF(●入力フォーム!J53="","",●入力フォーム!J53)</f>
        <v/>
      </c>
      <c r="K148" s="171" t="str">
        <f>IF(●入力フォーム!K53="","",●入力フォーム!K53)</f>
        <v/>
      </c>
      <c r="L148" s="170" t="str">
        <f>IF(●入力フォーム!L53="","",●入力フォーム!L53)</f>
        <v/>
      </c>
      <c r="M148" s="170">
        <f>IF(●入力フォーム!M53="","",●入力フォーム!M53)</f>
        <v>960</v>
      </c>
      <c r="N148" s="201">
        <f>IF(●入力フォーム!N53="","",●入力フォーム!N53)</f>
        <v>0.4</v>
      </c>
      <c r="O148" s="201">
        <f>IF(●入力フォーム!O53="","",●入力フォーム!O53)</f>
        <v>1.3</v>
      </c>
      <c r="P148" s="201">
        <f>IF(●入力フォーム!P53="","",●入力フォーム!P53)</f>
        <v>1</v>
      </c>
      <c r="Q148" s="202" t="str">
        <f>IF(●入力フォーム!Q53="","",●入力フォーム!Q53)</f>
        <v/>
      </c>
      <c r="R148" s="170" t="str">
        <f>IF(●入力フォーム!R53="","",●入力フォーム!R53)</f>
        <v/>
      </c>
      <c r="S148" s="171" t="str">
        <f>IF(●入力フォーム!S53="","",●入力フォーム!S53)</f>
        <v/>
      </c>
      <c r="T148" s="170" t="str">
        <f>IF(●入力フォーム!T53="","",●入力フォーム!T53)</f>
        <v/>
      </c>
      <c r="U148" s="171" t="str">
        <f>IF(●入力フォーム!U53="","",●入力フォーム!U53)</f>
        <v/>
      </c>
      <c r="V148" s="201" t="str">
        <f t="shared" si="11"/>
        <v/>
      </c>
      <c r="W148" s="170" t="str">
        <f>IF(●入力フォーム!W53="","",●入力フォーム!W53)</f>
        <v/>
      </c>
      <c r="X148" s="182"/>
      <c r="Y148" s="182" t="str">
        <f>IF($U148="",IF(AND(積算水温計算!Y148=FALSE,積算水温計算!Y148="餌付け"),"",IF(ISNUMBER(Y53)=TRUE,Y53*$L148,"")),IF(Y$6&lt;$BC148,IF(AND(積算水温計算!Y148=FALSE,積算水温計算!Y148="餌付け"),"",IF(ISNUMBER(Y53)=TRUE,Y53*$L148,"")),IF(AND(積算水温計算!Y148=FALSE,積算水温計算!Y148="餌付け"),"",IF(ISNUMBER(Y53)=TRUE,Y53*$L148*$W148,""))))</f>
        <v/>
      </c>
      <c r="Z148" s="182" t="str">
        <f>IF($U148="",IF(AND(積算水温計算!Z148=FALSE,積算水温計算!Z148="餌付け"),"",IF(ISNUMBER(Z53)=TRUE,Z53*$L148,"")),IF(Z$6&lt;$BC148,IF(AND(積算水温計算!Z148=FALSE,積算水温計算!Z148="餌付け"),"",IF(ISNUMBER(Z53)=TRUE,Z53*$L148,"")),IF(AND(積算水温計算!Z148=FALSE,積算水温計算!Z148="餌付け"),"",IF(ISNUMBER(Z53)=TRUE,Z53*$L148*$W148,""))))</f>
        <v/>
      </c>
      <c r="AA148" s="182" t="str">
        <f>IF($U148="",IF(AND(積算水温計算!AA148=FALSE,積算水温計算!AA148="餌付け"),"",IF(ISNUMBER(AA53)=TRUE,AA53*$L148,"")),IF(AA$6&lt;$BC148,IF(AND(積算水温計算!AA148=FALSE,積算水温計算!AA148="餌付け"),"",IF(ISNUMBER(AA53)=TRUE,AA53*$L148,"")),IF(AND(積算水温計算!AA148=FALSE,積算水温計算!AA148="餌付け"),"",IF(ISNUMBER(AA53)=TRUE,AA53*$L148*$W148,""))))</f>
        <v/>
      </c>
      <c r="AB148" s="182" t="str">
        <f>IF($U148="",IF(AND(積算水温計算!AB148=FALSE,積算水温計算!AB148="餌付け"),"",IF(ISNUMBER(AB53)=TRUE,AB53*$L148,"")),IF(AB$6&lt;$BC148,IF(AND(積算水温計算!AB148=FALSE,積算水温計算!AB148="餌付け"),"",IF(ISNUMBER(AB53)=TRUE,AB53*$L148,"")),IF(AND(積算水温計算!AB148=FALSE,積算水温計算!AB148="餌付け"),"",IF(ISNUMBER(AB53)=TRUE,AB53*$L148*$W148,""))))</f>
        <v/>
      </c>
      <c r="AC148" s="182" t="str">
        <f>IF($U148="",IF(AND(積算水温計算!AC148=FALSE,積算水温計算!AC148="餌付け"),"",IF(ISNUMBER(AC53)=TRUE,AC53*$L148,"")),IF(AC$6&lt;$BC148,IF(AND(積算水温計算!AC148=FALSE,積算水温計算!AC148="餌付け"),"",IF(ISNUMBER(AC53)=TRUE,AC53*$L148,"")),IF(AND(積算水温計算!AC148=FALSE,積算水温計算!AC148="餌付け"),"",IF(ISNUMBER(AC53)=TRUE,AC53*$L148*$W148,""))))</f>
        <v/>
      </c>
      <c r="AD148" s="182" t="str">
        <f>IF($U148="",IF(AND(積算水温計算!AD148=FALSE,積算水温計算!AD148="餌付け"),"",IF(ISNUMBER(AD53)=TRUE,AD53*$L148,"")),IF(AD$6&lt;$BC148,IF(AND(積算水温計算!AD148=FALSE,積算水温計算!AD148="餌付け"),"",IF(ISNUMBER(AD53)=TRUE,AD53*$L148,"")),IF(AND(積算水温計算!AD148=FALSE,積算水温計算!AD148="餌付け"),"",IF(ISNUMBER(AD53)=TRUE,AD53*$L148*$W148,""))))</f>
        <v/>
      </c>
      <c r="AE148" s="182" t="str">
        <f>IF($U148="",IF(AND(積算水温計算!AE148=FALSE,積算水温計算!AE148="餌付け"),"",IF(ISNUMBER(AE53)=TRUE,AE53*$L148,"")),IF(AE$6&lt;$BC148,IF(AND(積算水温計算!AE148=FALSE,積算水温計算!AE148="餌付け"),"",IF(ISNUMBER(AE53)=TRUE,AE53*$L148,"")),IF(AND(積算水温計算!AE148=FALSE,積算水温計算!AE148="餌付け"),"",IF(ISNUMBER(AE53)=TRUE,AE53*$L148*$W148,""))))</f>
        <v/>
      </c>
      <c r="AF148" s="182" t="str">
        <f>IF($U148="",IF(AND(積算水温計算!AF148=FALSE,積算水温計算!AF148="餌付け"),"",IF(ISNUMBER(AF53)=TRUE,AF53*$L148,"")),IF(AF$6&lt;$BC148,IF(AND(積算水温計算!AF148=FALSE,積算水温計算!AF148="餌付け"),"",IF(ISNUMBER(AF53)=TRUE,AF53*$L148,"")),IF(AND(積算水温計算!AF148=FALSE,積算水温計算!AF148="餌付け"),"",IF(ISNUMBER(AF53)=TRUE,AF53*$L148*$W148,""))))</f>
        <v/>
      </c>
      <c r="AG148" s="182" t="str">
        <f>IF($U148="",IF(AND(積算水温計算!AG148=FALSE,積算水温計算!AG148="餌付け"),"",IF(ISNUMBER(AG53)=TRUE,AG53*$L148,"")),IF(AG$6&lt;$BC148,IF(AND(積算水温計算!AG148=FALSE,積算水温計算!AG148="餌付け"),"",IF(ISNUMBER(AG53)=TRUE,AG53*$L148,"")),IF(AND(積算水温計算!AG148=FALSE,積算水温計算!AG148="餌付け"),"",IF(ISNUMBER(AG53)=TRUE,AG53*$L148*$W148,""))))</f>
        <v/>
      </c>
      <c r="AH148" s="182" t="str">
        <f>IF($U148="",IF(AND(積算水温計算!AH148=FALSE,積算水温計算!AH148="餌付け"),"",IF(ISNUMBER(AH53)=TRUE,AH53*$L148,"")),IF(AH$6&lt;$BC148,IF(AND(積算水温計算!AH148=FALSE,積算水温計算!AH148="餌付け"),"",IF(ISNUMBER(AH53)=TRUE,AH53*$L148,"")),IF(AND(積算水温計算!AH148=FALSE,積算水温計算!AH148="餌付け"),"",IF(ISNUMBER(AH53)=TRUE,AH53*$L148*$W148,""))))</f>
        <v/>
      </c>
      <c r="AI148" s="182" t="str">
        <f>IF($U148="",IF(AND(積算水温計算!AI148=FALSE,積算水温計算!AI148="餌付け"),"",IF(ISNUMBER(AI53)=TRUE,AI53*$L148,"")),IF(AI$6&lt;$BC148,IF(AND(積算水温計算!AI148=FALSE,積算水温計算!AI148="餌付け"),"",IF(ISNUMBER(AI53)=TRUE,AI53*$L148,"")),IF(AND(積算水温計算!AI148=FALSE,積算水温計算!AI148="餌付け"),"",IF(ISNUMBER(AI53)=TRUE,AI53*$L148*$W148,""))))</f>
        <v/>
      </c>
      <c r="AJ148" s="182" t="str">
        <f>IF($U148="",IF(AND(積算水温計算!AJ148=FALSE,積算水温計算!AJ148="餌付け"),"",IF(ISNUMBER(AJ53)=TRUE,AJ53*$L148,"")),IF(AJ$6&lt;$BC148,IF(AND(積算水温計算!AJ148=FALSE,積算水温計算!AJ148="餌付け"),"",IF(ISNUMBER(AJ53)=TRUE,AJ53*$L148,"")),IF(AND(積算水温計算!AJ148=FALSE,積算水温計算!AJ148="餌付け"),"",IF(ISNUMBER(AJ53)=TRUE,AJ53*$L148*$W148,""))))</f>
        <v/>
      </c>
      <c r="AK148" s="182" t="str">
        <f>IF($U148="",IF(AND(積算水温計算!AK148=FALSE,積算水温計算!AK148="餌付け"),"",IF(ISNUMBER(AK53)=TRUE,AK53*$L148,"")),IF(AK$6&lt;$BC148,IF(AND(積算水温計算!AK148=FALSE,積算水温計算!AK148="餌付け"),"",IF(ISNUMBER(AK53)=TRUE,AK53*$L148,"")),IF(AND(積算水温計算!AK148=FALSE,積算水温計算!AK148="餌付け"),"",IF(ISNUMBER(AK53)=TRUE,AK53*$L148*$W148,""))))</f>
        <v/>
      </c>
      <c r="AL148" s="182" t="str">
        <f>IF($U148="",IF(AND(積算水温計算!AL148=FALSE,積算水温計算!AL148="餌付け"),"",IF(ISNUMBER(AL53)=TRUE,AL53*$L148,"")),IF(AL$6&lt;$BC148,IF(AND(積算水温計算!AL148=FALSE,積算水温計算!AL148="餌付け"),"",IF(ISNUMBER(AL53)=TRUE,AL53*$L148,"")),IF(AND(積算水温計算!AL148=FALSE,積算水温計算!AL148="餌付け"),"",IF(ISNUMBER(AL53)=TRUE,AL53*$L148*$W148,""))))</f>
        <v/>
      </c>
      <c r="AM148" s="182" t="str">
        <f>IF($U148="",IF(AND(積算水温計算!AM148=FALSE,積算水温計算!AM148="餌付け"),"",IF(ISNUMBER(AM53)=TRUE,AM53*$L148,"")),IF(AM$6&lt;$BC148,IF(AND(積算水温計算!AM148=FALSE,積算水温計算!AM148="餌付け"),"",IF(ISNUMBER(AM53)=TRUE,AM53*$L148,"")),IF(AND(積算水温計算!AM148=FALSE,積算水温計算!AM148="餌付け"),"",IF(ISNUMBER(AM53)=TRUE,AM53*$L148*$W148,""))))</f>
        <v/>
      </c>
      <c r="AN148" s="182" t="str">
        <f>IF($U148="",IF(AND(積算水温計算!AN148=FALSE,積算水温計算!AN148="餌付け"),"",IF(ISNUMBER(AN53)=TRUE,AN53*$L148,"")),IF(AN$6&lt;$BC148,IF(AND(積算水温計算!AN148=FALSE,積算水温計算!AN148="餌付け"),"",IF(ISNUMBER(AN53)=TRUE,AN53*$L148,"")),IF(AND(積算水温計算!AN148=FALSE,積算水温計算!AN148="餌付け"),"",IF(ISNUMBER(AN53)=TRUE,AN53*$L148*$W148,""))))</f>
        <v/>
      </c>
      <c r="AO148" s="182" t="str">
        <f>IF($U148="",IF(AND(積算水温計算!AO148=FALSE,積算水温計算!AO148="餌付け"),"",IF(ISNUMBER(AO53)=TRUE,AO53*$L148,"")),IF(AO$6&lt;$BC148,IF(AND(積算水温計算!AO148=FALSE,積算水温計算!AO148="餌付け"),"",IF(ISNUMBER(AO53)=TRUE,AO53*$L148,"")),IF(AND(積算水温計算!AO148=FALSE,積算水温計算!AO148="餌付け"),"",IF(ISNUMBER(AO53)=TRUE,AO53*$L148*$W148,""))))</f>
        <v/>
      </c>
      <c r="AP148" s="182" t="str">
        <f>IF($U148="",IF(AND(積算水温計算!AP148=FALSE,積算水温計算!AP148="餌付け"),"",IF(ISNUMBER(AP53)=TRUE,AP53*$L148,"")),IF(AP$6&lt;$BC148,IF(AND(積算水温計算!AP148=FALSE,積算水温計算!AP148="餌付け"),"",IF(ISNUMBER(AP53)=TRUE,AP53*$L148,"")),IF(AND(積算水温計算!AP148=FALSE,積算水温計算!AP148="餌付け"),"",IF(ISNUMBER(AP53)=TRUE,AP53*$L148*$W148,""))))</f>
        <v/>
      </c>
      <c r="AQ148" s="183" t="str">
        <f>IF($U148="",IF(AND(積算水温計算!AQ148=FALSE,積算水温計算!AQ148="餌付け"),"",IF(ISNUMBER(AQ53)=TRUE,AQ53*$L148,"")),IF(AQ$6&lt;$BC148,IF(AND(積算水温計算!AQ148=FALSE,積算水温計算!AQ148="餌付け"),"",IF(ISNUMBER(AQ53)=TRUE,AQ53*$L148,"")),IF(AND(積算水温計算!AQ148=FALSE,積算水温計算!AQ148="餌付け"),"",IF(ISNUMBER(AQ53)=TRUE,AQ53*$L148*$W148,""))))</f>
        <v/>
      </c>
      <c r="AR148" s="184" t="str">
        <f>IF($U148="",IF(AND(積算水温計算!AR148=FALSE,積算水温計算!AR148="餌付け"),"",IF(ISNUMBER(AR53)=TRUE,AR53*$L148,"")),IF(AR$6&lt;$BC148,IF(AND(積算水温計算!AR148=FALSE,積算水温計算!AR148="餌付け"),"",IF(ISNUMBER(AR53)=TRUE,AR53*$L148,"")),IF(AND(積算水温計算!AR148=FALSE,積算水温計算!AR148="餌付け"),"",IF(ISNUMBER(AR53)=TRUE,AR53*$L148*$W148,""))))</f>
        <v/>
      </c>
      <c r="AS148" s="182" t="str">
        <f>IF($U148="",IF(AND(積算水温計算!AS148=FALSE,積算水温計算!AS148="餌付け"),"",IF(ISNUMBER(AS53)=TRUE,AS53*$L148,"")),IF(AS$6&lt;$BC148,IF(AND(積算水温計算!AS148=FALSE,積算水温計算!AS148="餌付け"),"",IF(ISNUMBER(AS53)=TRUE,AS53*$L148,"")),IF(AND(積算水温計算!AS148=FALSE,積算水温計算!AS148="餌付け"),"",IF(ISNUMBER(AS53)=TRUE,AS53*$L148*$W148,""))))</f>
        <v/>
      </c>
      <c r="AT148" s="182" t="str">
        <f>IF($U148="",IF(AND(積算水温計算!AT148=FALSE,積算水温計算!AT148="餌付け"),"",IF(ISNUMBER(AT53)=TRUE,AT53*$L148,"")),IF(AT$6&lt;$BC148,IF(AND(積算水温計算!AT148=FALSE,積算水温計算!AT148="餌付け"),"",IF(ISNUMBER(AT53)=TRUE,AT53*$L148,"")),IF(AND(積算水温計算!AT148=FALSE,積算水温計算!AT148="餌付け"),"",IF(ISNUMBER(AT53)=TRUE,AT53*$L148*$W148,""))))</f>
        <v/>
      </c>
      <c r="AU148" s="182" t="str">
        <f>IF($U148="",IF(AND(積算水温計算!AU148=FALSE,積算水温計算!AU148="餌付け"),"",IF(ISNUMBER(AU53)=TRUE,AU53*$L148,"")),IF(AU$6&lt;$BC148,IF(AND(積算水温計算!AU148=FALSE,積算水温計算!AU148="餌付け"),"",IF(ISNUMBER(AU53)=TRUE,AU53*$L148,"")),IF(AND(積算水温計算!AU148=FALSE,積算水温計算!AU148="餌付け"),"",IF(ISNUMBER(AU53)=TRUE,AU53*$L148*$W148,""))))</f>
        <v/>
      </c>
      <c r="AV148" s="182" t="str">
        <f>IF($U148="",IF(AND(積算水温計算!AV148=FALSE,積算水温計算!AV148="餌付け"),"",IF(ISNUMBER(AV53)=TRUE,AV53*$L148,"")),IF(AV$6&lt;$BC148,IF(AND(積算水温計算!AV148=FALSE,積算水温計算!AV148="餌付け"),"",IF(ISNUMBER(AV53)=TRUE,AV53*$L148,"")),IF(AND(積算水温計算!AV148=FALSE,積算水温計算!AV148="餌付け"),"",IF(ISNUMBER(AV53)=TRUE,AV53*$L148*$W148,""))))</f>
        <v/>
      </c>
      <c r="AW148" s="185" t="str">
        <f>IF($U148="",IF(AND(積算水温計算!AW148=FALSE,積算水温計算!AW148="餌付け"),"",IF(ISNUMBER(AW53)=TRUE,AW53*$L148,"")),IF(AW$6&lt;$BC148,IF(AND(積算水温計算!AW148=FALSE,積算水温計算!AW148="餌付け"),"",IF(ISNUMBER(AW53)=TRUE,AW53*$L148,"")),IF(AND(積算水温計算!AW148=FALSE,積算水温計算!AW148="餌付け"),"",IF(ISNUMBER(AW53)=TRUE,AW53*$L148*$W148,""))))</f>
        <v/>
      </c>
      <c r="AX148" s="186" t="str">
        <f>IF($U148="",IF(AND(積算水温計算!AX148=FALSE,積算水温計算!AX148="餌付け"),"",IF(ISNUMBER(AX53)=TRUE,AX53*$L148,"")),IF(AX$6&lt;$BC148,IF(AND(積算水温計算!AX148=FALSE,積算水温計算!AX148="餌付け"),"",IF(ISNUMBER(AX53)=TRUE,AX53*$L148,"")),IF(AND(積算水温計算!AX148=FALSE,積算水温計算!AX148="餌付け"),"",IF(ISNUMBER(AX53)=TRUE,AX53*$L148*$W148,""))))</f>
        <v/>
      </c>
      <c r="AY148" s="182" t="str">
        <f>IF($U148="",IF(AND(積算水温計算!AY148=FALSE,積算水温計算!AY148="餌付け"),"",IF(ISNUMBER(AY53)=TRUE,AY53*$L148,"")),IF(AY$6&lt;$BC148,IF(AND(積算水温計算!AY148=FALSE,積算水温計算!AY148="餌付け"),"",IF(ISNUMBER(AY53)=TRUE,AY53*$L148,"")),IF(AND(積算水温計算!AY148=FALSE,積算水温計算!AY148="餌付け"),"",IF(ISNUMBER(AY53)=TRUE,AY53*$L148*$W148,""))))</f>
        <v/>
      </c>
      <c r="AZ148" s="170" t="str">
        <f t="shared" si="12"/>
        <v/>
      </c>
      <c r="BA148" s="170" t="str">
        <f t="shared" si="13"/>
        <v/>
      </c>
      <c r="BB148" s="170" t="str">
        <f t="shared" si="14"/>
        <v/>
      </c>
      <c r="BC148" s="170" t="str">
        <f t="shared" si="15"/>
        <v/>
      </c>
    </row>
    <row r="149" spans="1:55" x14ac:dyDescent="0.4">
      <c r="A149" s="171" t="str">
        <f>IF(●入力フォーム!A54="","",●入力フォーム!A54)</f>
        <v/>
      </c>
      <c r="B149" s="197" t="str">
        <f>IF(●入力フォーム!B54="","",●入力フォーム!B54)</f>
        <v/>
      </c>
      <c r="C149" s="198" t="str">
        <f>IF(●入力フォーム!C54="","",●入力フォーム!C54)</f>
        <v/>
      </c>
      <c r="D149" s="198" t="str">
        <f>IF(●入力フォーム!D54="","",●入力フォーム!D54)</f>
        <v/>
      </c>
      <c r="E149" s="199" t="str">
        <f>IF(●入力フォーム!E54="","",●入力フォーム!E54)</f>
        <v/>
      </c>
      <c r="F149" s="198" t="str">
        <f>IF(●入力フォーム!F54="","",●入力フォーム!F54)</f>
        <v/>
      </c>
      <c r="G149" s="200" t="str">
        <f>IF(●入力フォーム!G54="","",●入力フォーム!G54)</f>
        <v/>
      </c>
      <c r="H149" s="200" t="str">
        <f>IF(●入力フォーム!H54="","",●入力フォーム!H54)</f>
        <v/>
      </c>
      <c r="I149" s="200" t="str">
        <f>IF(●入力フォーム!I54="","",●入力フォーム!I54)</f>
        <v/>
      </c>
      <c r="J149" s="171" t="str">
        <f>IF(●入力フォーム!J54="","",●入力フォーム!J54)</f>
        <v/>
      </c>
      <c r="K149" s="171" t="str">
        <f>IF(●入力フォーム!K54="","",●入力フォーム!K54)</f>
        <v/>
      </c>
      <c r="L149" s="170" t="str">
        <f>IF(●入力フォーム!L54="","",●入力フォーム!L54)</f>
        <v/>
      </c>
      <c r="M149" s="170">
        <f>IF(●入力フォーム!M54="","",●入力フォーム!M54)</f>
        <v>960</v>
      </c>
      <c r="N149" s="201">
        <f>IF(●入力フォーム!N54="","",●入力フォーム!N54)</f>
        <v>0.4</v>
      </c>
      <c r="O149" s="201">
        <f>IF(●入力フォーム!O54="","",●入力フォーム!O54)</f>
        <v>1.3</v>
      </c>
      <c r="P149" s="201">
        <f>IF(●入力フォーム!P54="","",●入力フォーム!P54)</f>
        <v>1</v>
      </c>
      <c r="Q149" s="202" t="str">
        <f>IF(●入力フォーム!Q54="","",●入力フォーム!Q54)</f>
        <v/>
      </c>
      <c r="R149" s="170" t="str">
        <f>IF(●入力フォーム!R54="","",●入力フォーム!R54)</f>
        <v/>
      </c>
      <c r="S149" s="171" t="str">
        <f>IF(●入力フォーム!S54="","",●入力フォーム!S54)</f>
        <v/>
      </c>
      <c r="T149" s="170" t="str">
        <f>IF(●入力フォーム!T54="","",●入力フォーム!T54)</f>
        <v/>
      </c>
      <c r="U149" s="171" t="str">
        <f>IF(●入力フォーム!U54="","",●入力フォーム!U54)</f>
        <v/>
      </c>
      <c r="V149" s="201" t="str">
        <f t="shared" si="11"/>
        <v/>
      </c>
      <c r="W149" s="170" t="str">
        <f>IF(●入力フォーム!W54="","",●入力フォーム!W54)</f>
        <v/>
      </c>
      <c r="X149" s="182"/>
      <c r="Y149" s="182" t="str">
        <f>IF($U149="",IF(AND(積算水温計算!Y149=FALSE,積算水温計算!Y149="餌付け"),"",IF(ISNUMBER(Y54)=TRUE,Y54*$L149,"")),IF(Y$6&lt;$BC149,IF(AND(積算水温計算!Y149=FALSE,積算水温計算!Y149="餌付け"),"",IF(ISNUMBER(Y54)=TRUE,Y54*$L149,"")),IF(AND(積算水温計算!Y149=FALSE,積算水温計算!Y149="餌付け"),"",IF(ISNUMBER(Y54)=TRUE,Y54*$L149*$W149,""))))</f>
        <v/>
      </c>
      <c r="Z149" s="182" t="str">
        <f>IF($U149="",IF(AND(積算水温計算!Z149=FALSE,積算水温計算!Z149="餌付け"),"",IF(ISNUMBER(Z54)=TRUE,Z54*$L149,"")),IF(Z$6&lt;$BC149,IF(AND(積算水温計算!Z149=FALSE,積算水温計算!Z149="餌付け"),"",IF(ISNUMBER(Z54)=TRUE,Z54*$L149,"")),IF(AND(積算水温計算!Z149=FALSE,積算水温計算!Z149="餌付け"),"",IF(ISNUMBER(Z54)=TRUE,Z54*$L149*$W149,""))))</f>
        <v/>
      </c>
      <c r="AA149" s="182" t="str">
        <f>IF($U149="",IF(AND(積算水温計算!AA149=FALSE,積算水温計算!AA149="餌付け"),"",IF(ISNUMBER(AA54)=TRUE,AA54*$L149,"")),IF(AA$6&lt;$BC149,IF(AND(積算水温計算!AA149=FALSE,積算水温計算!AA149="餌付け"),"",IF(ISNUMBER(AA54)=TRUE,AA54*$L149,"")),IF(AND(積算水温計算!AA149=FALSE,積算水温計算!AA149="餌付け"),"",IF(ISNUMBER(AA54)=TRUE,AA54*$L149*$W149,""))))</f>
        <v/>
      </c>
      <c r="AB149" s="182" t="str">
        <f>IF($U149="",IF(AND(積算水温計算!AB149=FALSE,積算水温計算!AB149="餌付け"),"",IF(ISNUMBER(AB54)=TRUE,AB54*$L149,"")),IF(AB$6&lt;$BC149,IF(AND(積算水温計算!AB149=FALSE,積算水温計算!AB149="餌付け"),"",IF(ISNUMBER(AB54)=TRUE,AB54*$L149,"")),IF(AND(積算水温計算!AB149=FALSE,積算水温計算!AB149="餌付け"),"",IF(ISNUMBER(AB54)=TRUE,AB54*$L149*$W149,""))))</f>
        <v/>
      </c>
      <c r="AC149" s="182" t="str">
        <f>IF($U149="",IF(AND(積算水温計算!AC149=FALSE,積算水温計算!AC149="餌付け"),"",IF(ISNUMBER(AC54)=TRUE,AC54*$L149,"")),IF(AC$6&lt;$BC149,IF(AND(積算水温計算!AC149=FALSE,積算水温計算!AC149="餌付け"),"",IF(ISNUMBER(AC54)=TRUE,AC54*$L149,"")),IF(AND(積算水温計算!AC149=FALSE,積算水温計算!AC149="餌付け"),"",IF(ISNUMBER(AC54)=TRUE,AC54*$L149*$W149,""))))</f>
        <v/>
      </c>
      <c r="AD149" s="182" t="str">
        <f>IF($U149="",IF(AND(積算水温計算!AD149=FALSE,積算水温計算!AD149="餌付け"),"",IF(ISNUMBER(AD54)=TRUE,AD54*$L149,"")),IF(AD$6&lt;$BC149,IF(AND(積算水温計算!AD149=FALSE,積算水温計算!AD149="餌付け"),"",IF(ISNUMBER(AD54)=TRUE,AD54*$L149,"")),IF(AND(積算水温計算!AD149=FALSE,積算水温計算!AD149="餌付け"),"",IF(ISNUMBER(AD54)=TRUE,AD54*$L149*$W149,""))))</f>
        <v/>
      </c>
      <c r="AE149" s="182" t="str">
        <f>IF($U149="",IF(AND(積算水温計算!AE149=FALSE,積算水温計算!AE149="餌付け"),"",IF(ISNUMBER(AE54)=TRUE,AE54*$L149,"")),IF(AE$6&lt;$BC149,IF(AND(積算水温計算!AE149=FALSE,積算水温計算!AE149="餌付け"),"",IF(ISNUMBER(AE54)=TRUE,AE54*$L149,"")),IF(AND(積算水温計算!AE149=FALSE,積算水温計算!AE149="餌付け"),"",IF(ISNUMBER(AE54)=TRUE,AE54*$L149*$W149,""))))</f>
        <v/>
      </c>
      <c r="AF149" s="182" t="str">
        <f>IF($U149="",IF(AND(積算水温計算!AF149=FALSE,積算水温計算!AF149="餌付け"),"",IF(ISNUMBER(AF54)=TRUE,AF54*$L149,"")),IF(AF$6&lt;$BC149,IF(AND(積算水温計算!AF149=FALSE,積算水温計算!AF149="餌付け"),"",IF(ISNUMBER(AF54)=TRUE,AF54*$L149,"")),IF(AND(積算水温計算!AF149=FALSE,積算水温計算!AF149="餌付け"),"",IF(ISNUMBER(AF54)=TRUE,AF54*$L149*$W149,""))))</f>
        <v/>
      </c>
      <c r="AG149" s="182" t="str">
        <f>IF($U149="",IF(AND(積算水温計算!AG149=FALSE,積算水温計算!AG149="餌付け"),"",IF(ISNUMBER(AG54)=TRUE,AG54*$L149,"")),IF(AG$6&lt;$BC149,IF(AND(積算水温計算!AG149=FALSE,積算水温計算!AG149="餌付け"),"",IF(ISNUMBER(AG54)=TRUE,AG54*$L149,"")),IF(AND(積算水温計算!AG149=FALSE,積算水温計算!AG149="餌付け"),"",IF(ISNUMBER(AG54)=TRUE,AG54*$L149*$W149,""))))</f>
        <v/>
      </c>
      <c r="AH149" s="182" t="str">
        <f>IF($U149="",IF(AND(積算水温計算!AH149=FALSE,積算水温計算!AH149="餌付け"),"",IF(ISNUMBER(AH54)=TRUE,AH54*$L149,"")),IF(AH$6&lt;$BC149,IF(AND(積算水温計算!AH149=FALSE,積算水温計算!AH149="餌付け"),"",IF(ISNUMBER(AH54)=TRUE,AH54*$L149,"")),IF(AND(積算水温計算!AH149=FALSE,積算水温計算!AH149="餌付け"),"",IF(ISNUMBER(AH54)=TRUE,AH54*$L149*$W149,""))))</f>
        <v/>
      </c>
      <c r="AI149" s="182" t="str">
        <f>IF($U149="",IF(AND(積算水温計算!AI149=FALSE,積算水温計算!AI149="餌付け"),"",IF(ISNUMBER(AI54)=TRUE,AI54*$L149,"")),IF(AI$6&lt;$BC149,IF(AND(積算水温計算!AI149=FALSE,積算水温計算!AI149="餌付け"),"",IF(ISNUMBER(AI54)=TRUE,AI54*$L149,"")),IF(AND(積算水温計算!AI149=FALSE,積算水温計算!AI149="餌付け"),"",IF(ISNUMBER(AI54)=TRUE,AI54*$L149*$W149,""))))</f>
        <v/>
      </c>
      <c r="AJ149" s="182" t="str">
        <f>IF($U149="",IF(AND(積算水温計算!AJ149=FALSE,積算水温計算!AJ149="餌付け"),"",IF(ISNUMBER(AJ54)=TRUE,AJ54*$L149,"")),IF(AJ$6&lt;$BC149,IF(AND(積算水温計算!AJ149=FALSE,積算水温計算!AJ149="餌付け"),"",IF(ISNUMBER(AJ54)=TRUE,AJ54*$L149,"")),IF(AND(積算水温計算!AJ149=FALSE,積算水温計算!AJ149="餌付け"),"",IF(ISNUMBER(AJ54)=TRUE,AJ54*$L149*$W149,""))))</f>
        <v/>
      </c>
      <c r="AK149" s="182" t="str">
        <f>IF($U149="",IF(AND(積算水温計算!AK149=FALSE,積算水温計算!AK149="餌付け"),"",IF(ISNUMBER(AK54)=TRUE,AK54*$L149,"")),IF(AK$6&lt;$BC149,IF(AND(積算水温計算!AK149=FALSE,積算水温計算!AK149="餌付け"),"",IF(ISNUMBER(AK54)=TRUE,AK54*$L149,"")),IF(AND(積算水温計算!AK149=FALSE,積算水温計算!AK149="餌付け"),"",IF(ISNUMBER(AK54)=TRUE,AK54*$L149*$W149,""))))</f>
        <v/>
      </c>
      <c r="AL149" s="182" t="str">
        <f>IF($U149="",IF(AND(積算水温計算!AL149=FALSE,積算水温計算!AL149="餌付け"),"",IF(ISNUMBER(AL54)=TRUE,AL54*$L149,"")),IF(AL$6&lt;$BC149,IF(AND(積算水温計算!AL149=FALSE,積算水温計算!AL149="餌付け"),"",IF(ISNUMBER(AL54)=TRUE,AL54*$L149,"")),IF(AND(積算水温計算!AL149=FALSE,積算水温計算!AL149="餌付け"),"",IF(ISNUMBER(AL54)=TRUE,AL54*$L149*$W149,""))))</f>
        <v/>
      </c>
      <c r="AM149" s="182" t="str">
        <f>IF($U149="",IF(AND(積算水温計算!AM149=FALSE,積算水温計算!AM149="餌付け"),"",IF(ISNUMBER(AM54)=TRUE,AM54*$L149,"")),IF(AM$6&lt;$BC149,IF(AND(積算水温計算!AM149=FALSE,積算水温計算!AM149="餌付け"),"",IF(ISNUMBER(AM54)=TRUE,AM54*$L149,"")),IF(AND(積算水温計算!AM149=FALSE,積算水温計算!AM149="餌付け"),"",IF(ISNUMBER(AM54)=TRUE,AM54*$L149*$W149,""))))</f>
        <v/>
      </c>
      <c r="AN149" s="182" t="str">
        <f>IF($U149="",IF(AND(積算水温計算!AN149=FALSE,積算水温計算!AN149="餌付け"),"",IF(ISNUMBER(AN54)=TRUE,AN54*$L149,"")),IF(AN$6&lt;$BC149,IF(AND(積算水温計算!AN149=FALSE,積算水温計算!AN149="餌付け"),"",IF(ISNUMBER(AN54)=TRUE,AN54*$L149,"")),IF(AND(積算水温計算!AN149=FALSE,積算水温計算!AN149="餌付け"),"",IF(ISNUMBER(AN54)=TRUE,AN54*$L149*$W149,""))))</f>
        <v/>
      </c>
      <c r="AO149" s="182" t="str">
        <f>IF($U149="",IF(AND(積算水温計算!AO149=FALSE,積算水温計算!AO149="餌付け"),"",IF(ISNUMBER(AO54)=TRUE,AO54*$L149,"")),IF(AO$6&lt;$BC149,IF(AND(積算水温計算!AO149=FALSE,積算水温計算!AO149="餌付け"),"",IF(ISNUMBER(AO54)=TRUE,AO54*$L149,"")),IF(AND(積算水温計算!AO149=FALSE,積算水温計算!AO149="餌付け"),"",IF(ISNUMBER(AO54)=TRUE,AO54*$L149*$W149,""))))</f>
        <v/>
      </c>
      <c r="AP149" s="182" t="str">
        <f>IF($U149="",IF(AND(積算水温計算!AP149=FALSE,積算水温計算!AP149="餌付け"),"",IF(ISNUMBER(AP54)=TRUE,AP54*$L149,"")),IF(AP$6&lt;$BC149,IF(AND(積算水温計算!AP149=FALSE,積算水温計算!AP149="餌付け"),"",IF(ISNUMBER(AP54)=TRUE,AP54*$L149,"")),IF(AND(積算水温計算!AP149=FALSE,積算水温計算!AP149="餌付け"),"",IF(ISNUMBER(AP54)=TRUE,AP54*$L149*$W149,""))))</f>
        <v/>
      </c>
      <c r="AQ149" s="183" t="str">
        <f>IF($U149="",IF(AND(積算水温計算!AQ149=FALSE,積算水温計算!AQ149="餌付け"),"",IF(ISNUMBER(AQ54)=TRUE,AQ54*$L149,"")),IF(AQ$6&lt;$BC149,IF(AND(積算水温計算!AQ149=FALSE,積算水温計算!AQ149="餌付け"),"",IF(ISNUMBER(AQ54)=TRUE,AQ54*$L149,"")),IF(AND(積算水温計算!AQ149=FALSE,積算水温計算!AQ149="餌付け"),"",IF(ISNUMBER(AQ54)=TRUE,AQ54*$L149*$W149,""))))</f>
        <v/>
      </c>
      <c r="AR149" s="184" t="str">
        <f>IF($U149="",IF(AND(積算水温計算!AR149=FALSE,積算水温計算!AR149="餌付け"),"",IF(ISNUMBER(AR54)=TRUE,AR54*$L149,"")),IF(AR$6&lt;$BC149,IF(AND(積算水温計算!AR149=FALSE,積算水温計算!AR149="餌付け"),"",IF(ISNUMBER(AR54)=TRUE,AR54*$L149,"")),IF(AND(積算水温計算!AR149=FALSE,積算水温計算!AR149="餌付け"),"",IF(ISNUMBER(AR54)=TRUE,AR54*$L149*$W149,""))))</f>
        <v/>
      </c>
      <c r="AS149" s="182" t="str">
        <f>IF($U149="",IF(AND(積算水温計算!AS149=FALSE,積算水温計算!AS149="餌付け"),"",IF(ISNUMBER(AS54)=TRUE,AS54*$L149,"")),IF(AS$6&lt;$BC149,IF(AND(積算水温計算!AS149=FALSE,積算水温計算!AS149="餌付け"),"",IF(ISNUMBER(AS54)=TRUE,AS54*$L149,"")),IF(AND(積算水温計算!AS149=FALSE,積算水温計算!AS149="餌付け"),"",IF(ISNUMBER(AS54)=TRUE,AS54*$L149*$W149,""))))</f>
        <v/>
      </c>
      <c r="AT149" s="182" t="str">
        <f>IF($U149="",IF(AND(積算水温計算!AT149=FALSE,積算水温計算!AT149="餌付け"),"",IF(ISNUMBER(AT54)=TRUE,AT54*$L149,"")),IF(AT$6&lt;$BC149,IF(AND(積算水温計算!AT149=FALSE,積算水温計算!AT149="餌付け"),"",IF(ISNUMBER(AT54)=TRUE,AT54*$L149,"")),IF(AND(積算水温計算!AT149=FALSE,積算水温計算!AT149="餌付け"),"",IF(ISNUMBER(AT54)=TRUE,AT54*$L149*$W149,""))))</f>
        <v/>
      </c>
      <c r="AU149" s="182" t="str">
        <f>IF($U149="",IF(AND(積算水温計算!AU149=FALSE,積算水温計算!AU149="餌付け"),"",IF(ISNUMBER(AU54)=TRUE,AU54*$L149,"")),IF(AU$6&lt;$BC149,IF(AND(積算水温計算!AU149=FALSE,積算水温計算!AU149="餌付け"),"",IF(ISNUMBER(AU54)=TRUE,AU54*$L149,"")),IF(AND(積算水温計算!AU149=FALSE,積算水温計算!AU149="餌付け"),"",IF(ISNUMBER(AU54)=TRUE,AU54*$L149*$W149,""))))</f>
        <v/>
      </c>
      <c r="AV149" s="182" t="str">
        <f>IF($U149="",IF(AND(積算水温計算!AV149=FALSE,積算水温計算!AV149="餌付け"),"",IF(ISNUMBER(AV54)=TRUE,AV54*$L149,"")),IF(AV$6&lt;$BC149,IF(AND(積算水温計算!AV149=FALSE,積算水温計算!AV149="餌付け"),"",IF(ISNUMBER(AV54)=TRUE,AV54*$L149,"")),IF(AND(積算水温計算!AV149=FALSE,積算水温計算!AV149="餌付け"),"",IF(ISNUMBER(AV54)=TRUE,AV54*$L149*$W149,""))))</f>
        <v/>
      </c>
      <c r="AW149" s="185" t="str">
        <f>IF($U149="",IF(AND(積算水温計算!AW149=FALSE,積算水温計算!AW149="餌付け"),"",IF(ISNUMBER(AW54)=TRUE,AW54*$L149,"")),IF(AW$6&lt;$BC149,IF(AND(積算水温計算!AW149=FALSE,積算水温計算!AW149="餌付け"),"",IF(ISNUMBER(AW54)=TRUE,AW54*$L149,"")),IF(AND(積算水温計算!AW149=FALSE,積算水温計算!AW149="餌付け"),"",IF(ISNUMBER(AW54)=TRUE,AW54*$L149*$W149,""))))</f>
        <v/>
      </c>
      <c r="AX149" s="186" t="str">
        <f>IF($U149="",IF(AND(積算水温計算!AX149=FALSE,積算水温計算!AX149="餌付け"),"",IF(ISNUMBER(AX54)=TRUE,AX54*$L149,"")),IF(AX$6&lt;$BC149,IF(AND(積算水温計算!AX149=FALSE,積算水温計算!AX149="餌付け"),"",IF(ISNUMBER(AX54)=TRUE,AX54*$L149,"")),IF(AND(積算水温計算!AX149=FALSE,積算水温計算!AX149="餌付け"),"",IF(ISNUMBER(AX54)=TRUE,AX54*$L149*$W149,""))))</f>
        <v/>
      </c>
      <c r="AY149" s="182" t="str">
        <f>IF($U149="",IF(AND(積算水温計算!AY149=FALSE,積算水温計算!AY149="餌付け"),"",IF(ISNUMBER(AY54)=TRUE,AY54*$L149,"")),IF(AY$6&lt;$BC149,IF(AND(積算水温計算!AY149=FALSE,積算水温計算!AY149="餌付け"),"",IF(ISNUMBER(AY54)=TRUE,AY54*$L149,"")),IF(AND(積算水温計算!AY149=FALSE,積算水温計算!AY149="餌付け"),"",IF(ISNUMBER(AY54)=TRUE,AY54*$L149*$W149,""))))</f>
        <v/>
      </c>
      <c r="AZ149" s="170" t="str">
        <f t="shared" si="12"/>
        <v/>
      </c>
      <c r="BA149" s="170" t="str">
        <f t="shared" si="13"/>
        <v/>
      </c>
      <c r="BB149" s="170" t="str">
        <f t="shared" si="14"/>
        <v/>
      </c>
      <c r="BC149" s="170" t="str">
        <f t="shared" si="15"/>
        <v/>
      </c>
    </row>
    <row r="150" spans="1:55" x14ac:dyDescent="0.4">
      <c r="A150" s="171" t="str">
        <f>IF(●入力フォーム!A55="","",●入力フォーム!A55)</f>
        <v/>
      </c>
      <c r="B150" s="197" t="str">
        <f>IF(●入力フォーム!B55="","",●入力フォーム!B55)</f>
        <v/>
      </c>
      <c r="C150" s="198" t="str">
        <f>IF(●入力フォーム!C55="","",●入力フォーム!C55)</f>
        <v/>
      </c>
      <c r="D150" s="198" t="str">
        <f>IF(●入力フォーム!D55="","",●入力フォーム!D55)</f>
        <v/>
      </c>
      <c r="E150" s="199" t="str">
        <f>IF(●入力フォーム!E55="","",●入力フォーム!E55)</f>
        <v/>
      </c>
      <c r="F150" s="198" t="str">
        <f>IF(●入力フォーム!F55="","",●入力フォーム!F55)</f>
        <v/>
      </c>
      <c r="G150" s="200" t="str">
        <f>IF(●入力フォーム!G55="","",●入力フォーム!G55)</f>
        <v/>
      </c>
      <c r="H150" s="200" t="str">
        <f>IF(●入力フォーム!H55="","",●入力フォーム!H55)</f>
        <v/>
      </c>
      <c r="I150" s="200" t="str">
        <f>IF(●入力フォーム!I55="","",●入力フォーム!I55)</f>
        <v/>
      </c>
      <c r="J150" s="171" t="str">
        <f>IF(●入力フォーム!J55="","",●入力フォーム!J55)</f>
        <v/>
      </c>
      <c r="K150" s="171" t="str">
        <f>IF(●入力フォーム!K55="","",●入力フォーム!K55)</f>
        <v/>
      </c>
      <c r="L150" s="170" t="str">
        <f>IF(●入力フォーム!L55="","",●入力フォーム!L55)</f>
        <v/>
      </c>
      <c r="M150" s="170">
        <f>IF(●入力フォーム!M55="","",●入力フォーム!M55)</f>
        <v>960</v>
      </c>
      <c r="N150" s="201">
        <f>IF(●入力フォーム!N55="","",●入力フォーム!N55)</f>
        <v>0.4</v>
      </c>
      <c r="O150" s="201">
        <f>IF(●入力フォーム!O55="","",●入力フォーム!O55)</f>
        <v>1.3</v>
      </c>
      <c r="P150" s="201">
        <f>IF(●入力フォーム!P55="","",●入力フォーム!P55)</f>
        <v>1</v>
      </c>
      <c r="Q150" s="202" t="str">
        <f>IF(●入力フォーム!Q55="","",●入力フォーム!Q55)</f>
        <v/>
      </c>
      <c r="R150" s="170" t="str">
        <f>IF(●入力フォーム!R55="","",●入力フォーム!R55)</f>
        <v/>
      </c>
      <c r="S150" s="171" t="str">
        <f>IF(●入力フォーム!S55="","",●入力フォーム!S55)</f>
        <v/>
      </c>
      <c r="T150" s="170" t="str">
        <f>IF(●入力フォーム!T55="","",●入力フォーム!T55)</f>
        <v/>
      </c>
      <c r="U150" s="171" t="str">
        <f>IF(●入力フォーム!U55="","",●入力フォーム!U55)</f>
        <v/>
      </c>
      <c r="V150" s="201" t="str">
        <f t="shared" si="11"/>
        <v/>
      </c>
      <c r="W150" s="170" t="str">
        <f>IF(●入力フォーム!W55="","",●入力フォーム!W55)</f>
        <v/>
      </c>
      <c r="X150" s="182"/>
      <c r="Y150" s="182" t="str">
        <f>IF($U150="",IF(AND(積算水温計算!Y150=FALSE,積算水温計算!Y150="餌付け"),"",IF(ISNUMBER(Y55)=TRUE,Y55*$L150,"")),IF(Y$6&lt;$BC150,IF(AND(積算水温計算!Y150=FALSE,積算水温計算!Y150="餌付け"),"",IF(ISNUMBER(Y55)=TRUE,Y55*$L150,"")),IF(AND(積算水温計算!Y150=FALSE,積算水温計算!Y150="餌付け"),"",IF(ISNUMBER(Y55)=TRUE,Y55*$L150*$W150,""))))</f>
        <v/>
      </c>
      <c r="Z150" s="182" t="str">
        <f>IF($U150="",IF(AND(積算水温計算!Z150=FALSE,積算水温計算!Z150="餌付け"),"",IF(ISNUMBER(Z55)=TRUE,Z55*$L150,"")),IF(Z$6&lt;$BC150,IF(AND(積算水温計算!Z150=FALSE,積算水温計算!Z150="餌付け"),"",IF(ISNUMBER(Z55)=TRUE,Z55*$L150,"")),IF(AND(積算水温計算!Z150=FALSE,積算水温計算!Z150="餌付け"),"",IF(ISNUMBER(Z55)=TRUE,Z55*$L150*$W150,""))))</f>
        <v/>
      </c>
      <c r="AA150" s="182" t="str">
        <f>IF($U150="",IF(AND(積算水温計算!AA150=FALSE,積算水温計算!AA150="餌付け"),"",IF(ISNUMBER(AA55)=TRUE,AA55*$L150,"")),IF(AA$6&lt;$BC150,IF(AND(積算水温計算!AA150=FALSE,積算水温計算!AA150="餌付け"),"",IF(ISNUMBER(AA55)=TRUE,AA55*$L150,"")),IF(AND(積算水温計算!AA150=FALSE,積算水温計算!AA150="餌付け"),"",IF(ISNUMBER(AA55)=TRUE,AA55*$L150*$W150,""))))</f>
        <v/>
      </c>
      <c r="AB150" s="182" t="str">
        <f>IF($U150="",IF(AND(積算水温計算!AB150=FALSE,積算水温計算!AB150="餌付け"),"",IF(ISNUMBER(AB55)=TRUE,AB55*$L150,"")),IF(AB$6&lt;$BC150,IF(AND(積算水温計算!AB150=FALSE,積算水温計算!AB150="餌付け"),"",IF(ISNUMBER(AB55)=TRUE,AB55*$L150,"")),IF(AND(積算水温計算!AB150=FALSE,積算水温計算!AB150="餌付け"),"",IF(ISNUMBER(AB55)=TRUE,AB55*$L150*$W150,""))))</f>
        <v/>
      </c>
      <c r="AC150" s="182" t="str">
        <f>IF($U150="",IF(AND(積算水温計算!AC150=FALSE,積算水温計算!AC150="餌付け"),"",IF(ISNUMBER(AC55)=TRUE,AC55*$L150,"")),IF(AC$6&lt;$BC150,IF(AND(積算水温計算!AC150=FALSE,積算水温計算!AC150="餌付け"),"",IF(ISNUMBER(AC55)=TRUE,AC55*$L150,"")),IF(AND(積算水温計算!AC150=FALSE,積算水温計算!AC150="餌付け"),"",IF(ISNUMBER(AC55)=TRUE,AC55*$L150*$W150,""))))</f>
        <v/>
      </c>
      <c r="AD150" s="182" t="str">
        <f>IF($U150="",IF(AND(積算水温計算!AD150=FALSE,積算水温計算!AD150="餌付け"),"",IF(ISNUMBER(AD55)=TRUE,AD55*$L150,"")),IF(AD$6&lt;$BC150,IF(AND(積算水温計算!AD150=FALSE,積算水温計算!AD150="餌付け"),"",IF(ISNUMBER(AD55)=TRUE,AD55*$L150,"")),IF(AND(積算水温計算!AD150=FALSE,積算水温計算!AD150="餌付け"),"",IF(ISNUMBER(AD55)=TRUE,AD55*$L150*$W150,""))))</f>
        <v/>
      </c>
      <c r="AE150" s="182" t="str">
        <f>IF($U150="",IF(AND(積算水温計算!AE150=FALSE,積算水温計算!AE150="餌付け"),"",IF(ISNUMBER(AE55)=TRUE,AE55*$L150,"")),IF(AE$6&lt;$BC150,IF(AND(積算水温計算!AE150=FALSE,積算水温計算!AE150="餌付け"),"",IF(ISNUMBER(AE55)=TRUE,AE55*$L150,"")),IF(AND(積算水温計算!AE150=FALSE,積算水温計算!AE150="餌付け"),"",IF(ISNUMBER(AE55)=TRUE,AE55*$L150*$W150,""))))</f>
        <v/>
      </c>
      <c r="AF150" s="182" t="str">
        <f>IF($U150="",IF(AND(積算水温計算!AF150=FALSE,積算水温計算!AF150="餌付け"),"",IF(ISNUMBER(AF55)=TRUE,AF55*$L150,"")),IF(AF$6&lt;$BC150,IF(AND(積算水温計算!AF150=FALSE,積算水温計算!AF150="餌付け"),"",IF(ISNUMBER(AF55)=TRUE,AF55*$L150,"")),IF(AND(積算水温計算!AF150=FALSE,積算水温計算!AF150="餌付け"),"",IF(ISNUMBER(AF55)=TRUE,AF55*$L150*$W150,""))))</f>
        <v/>
      </c>
      <c r="AG150" s="182" t="str">
        <f>IF($U150="",IF(AND(積算水温計算!AG150=FALSE,積算水温計算!AG150="餌付け"),"",IF(ISNUMBER(AG55)=TRUE,AG55*$L150,"")),IF(AG$6&lt;$BC150,IF(AND(積算水温計算!AG150=FALSE,積算水温計算!AG150="餌付け"),"",IF(ISNUMBER(AG55)=TRUE,AG55*$L150,"")),IF(AND(積算水温計算!AG150=FALSE,積算水温計算!AG150="餌付け"),"",IF(ISNUMBER(AG55)=TRUE,AG55*$L150*$W150,""))))</f>
        <v/>
      </c>
      <c r="AH150" s="182" t="str">
        <f>IF($U150="",IF(AND(積算水温計算!AH150=FALSE,積算水温計算!AH150="餌付け"),"",IF(ISNUMBER(AH55)=TRUE,AH55*$L150,"")),IF(AH$6&lt;$BC150,IF(AND(積算水温計算!AH150=FALSE,積算水温計算!AH150="餌付け"),"",IF(ISNUMBER(AH55)=TRUE,AH55*$L150,"")),IF(AND(積算水温計算!AH150=FALSE,積算水温計算!AH150="餌付け"),"",IF(ISNUMBER(AH55)=TRUE,AH55*$L150*$W150,""))))</f>
        <v/>
      </c>
      <c r="AI150" s="182" t="str">
        <f>IF($U150="",IF(AND(積算水温計算!AI150=FALSE,積算水温計算!AI150="餌付け"),"",IF(ISNUMBER(AI55)=TRUE,AI55*$L150,"")),IF(AI$6&lt;$BC150,IF(AND(積算水温計算!AI150=FALSE,積算水温計算!AI150="餌付け"),"",IF(ISNUMBER(AI55)=TRUE,AI55*$L150,"")),IF(AND(積算水温計算!AI150=FALSE,積算水温計算!AI150="餌付け"),"",IF(ISNUMBER(AI55)=TRUE,AI55*$L150*$W150,""))))</f>
        <v/>
      </c>
      <c r="AJ150" s="182" t="str">
        <f>IF($U150="",IF(AND(積算水温計算!AJ150=FALSE,積算水温計算!AJ150="餌付け"),"",IF(ISNUMBER(AJ55)=TRUE,AJ55*$L150,"")),IF(AJ$6&lt;$BC150,IF(AND(積算水温計算!AJ150=FALSE,積算水温計算!AJ150="餌付け"),"",IF(ISNUMBER(AJ55)=TRUE,AJ55*$L150,"")),IF(AND(積算水温計算!AJ150=FALSE,積算水温計算!AJ150="餌付け"),"",IF(ISNUMBER(AJ55)=TRUE,AJ55*$L150*$W150,""))))</f>
        <v/>
      </c>
      <c r="AK150" s="182" t="str">
        <f>IF($U150="",IF(AND(積算水温計算!AK150=FALSE,積算水温計算!AK150="餌付け"),"",IF(ISNUMBER(AK55)=TRUE,AK55*$L150,"")),IF(AK$6&lt;$BC150,IF(AND(積算水温計算!AK150=FALSE,積算水温計算!AK150="餌付け"),"",IF(ISNUMBER(AK55)=TRUE,AK55*$L150,"")),IF(AND(積算水温計算!AK150=FALSE,積算水温計算!AK150="餌付け"),"",IF(ISNUMBER(AK55)=TRUE,AK55*$L150*$W150,""))))</f>
        <v/>
      </c>
      <c r="AL150" s="182" t="str">
        <f>IF($U150="",IF(AND(積算水温計算!AL150=FALSE,積算水温計算!AL150="餌付け"),"",IF(ISNUMBER(AL55)=TRUE,AL55*$L150,"")),IF(AL$6&lt;$BC150,IF(AND(積算水温計算!AL150=FALSE,積算水温計算!AL150="餌付け"),"",IF(ISNUMBER(AL55)=TRUE,AL55*$L150,"")),IF(AND(積算水温計算!AL150=FALSE,積算水温計算!AL150="餌付け"),"",IF(ISNUMBER(AL55)=TRUE,AL55*$L150*$W150,""))))</f>
        <v/>
      </c>
      <c r="AM150" s="182" t="str">
        <f>IF($U150="",IF(AND(積算水温計算!AM150=FALSE,積算水温計算!AM150="餌付け"),"",IF(ISNUMBER(AM55)=TRUE,AM55*$L150,"")),IF(AM$6&lt;$BC150,IF(AND(積算水温計算!AM150=FALSE,積算水温計算!AM150="餌付け"),"",IF(ISNUMBER(AM55)=TRUE,AM55*$L150,"")),IF(AND(積算水温計算!AM150=FALSE,積算水温計算!AM150="餌付け"),"",IF(ISNUMBER(AM55)=TRUE,AM55*$L150*$W150,""))))</f>
        <v/>
      </c>
      <c r="AN150" s="182" t="str">
        <f>IF($U150="",IF(AND(積算水温計算!AN150=FALSE,積算水温計算!AN150="餌付け"),"",IF(ISNUMBER(AN55)=TRUE,AN55*$L150,"")),IF(AN$6&lt;$BC150,IF(AND(積算水温計算!AN150=FALSE,積算水温計算!AN150="餌付け"),"",IF(ISNUMBER(AN55)=TRUE,AN55*$L150,"")),IF(AND(積算水温計算!AN150=FALSE,積算水温計算!AN150="餌付け"),"",IF(ISNUMBER(AN55)=TRUE,AN55*$L150*$W150,""))))</f>
        <v/>
      </c>
      <c r="AO150" s="182" t="str">
        <f>IF($U150="",IF(AND(積算水温計算!AO150=FALSE,積算水温計算!AO150="餌付け"),"",IF(ISNUMBER(AO55)=TRUE,AO55*$L150,"")),IF(AO$6&lt;$BC150,IF(AND(積算水温計算!AO150=FALSE,積算水温計算!AO150="餌付け"),"",IF(ISNUMBER(AO55)=TRUE,AO55*$L150,"")),IF(AND(積算水温計算!AO150=FALSE,積算水温計算!AO150="餌付け"),"",IF(ISNUMBER(AO55)=TRUE,AO55*$L150*$W150,""))))</f>
        <v/>
      </c>
      <c r="AP150" s="182" t="str">
        <f>IF($U150="",IF(AND(積算水温計算!AP150=FALSE,積算水温計算!AP150="餌付け"),"",IF(ISNUMBER(AP55)=TRUE,AP55*$L150,"")),IF(AP$6&lt;$BC150,IF(AND(積算水温計算!AP150=FALSE,積算水温計算!AP150="餌付け"),"",IF(ISNUMBER(AP55)=TRUE,AP55*$L150,"")),IF(AND(積算水温計算!AP150=FALSE,積算水温計算!AP150="餌付け"),"",IF(ISNUMBER(AP55)=TRUE,AP55*$L150*$W150,""))))</f>
        <v/>
      </c>
      <c r="AQ150" s="183" t="str">
        <f>IF($U150="",IF(AND(積算水温計算!AQ150=FALSE,積算水温計算!AQ150="餌付け"),"",IF(ISNUMBER(AQ55)=TRUE,AQ55*$L150,"")),IF(AQ$6&lt;$BC150,IF(AND(積算水温計算!AQ150=FALSE,積算水温計算!AQ150="餌付け"),"",IF(ISNUMBER(AQ55)=TRUE,AQ55*$L150,"")),IF(AND(積算水温計算!AQ150=FALSE,積算水温計算!AQ150="餌付け"),"",IF(ISNUMBER(AQ55)=TRUE,AQ55*$L150*$W150,""))))</f>
        <v/>
      </c>
      <c r="AR150" s="184" t="str">
        <f>IF($U150="",IF(AND(積算水温計算!AR150=FALSE,積算水温計算!AR150="餌付け"),"",IF(ISNUMBER(AR55)=TRUE,AR55*$L150,"")),IF(AR$6&lt;$BC150,IF(AND(積算水温計算!AR150=FALSE,積算水温計算!AR150="餌付け"),"",IF(ISNUMBER(AR55)=TRUE,AR55*$L150,"")),IF(AND(積算水温計算!AR150=FALSE,積算水温計算!AR150="餌付け"),"",IF(ISNUMBER(AR55)=TRUE,AR55*$L150*$W150,""))))</f>
        <v/>
      </c>
      <c r="AS150" s="182" t="str">
        <f>IF($U150="",IF(AND(積算水温計算!AS150=FALSE,積算水温計算!AS150="餌付け"),"",IF(ISNUMBER(AS55)=TRUE,AS55*$L150,"")),IF(AS$6&lt;$BC150,IF(AND(積算水温計算!AS150=FALSE,積算水温計算!AS150="餌付け"),"",IF(ISNUMBER(AS55)=TRUE,AS55*$L150,"")),IF(AND(積算水温計算!AS150=FALSE,積算水温計算!AS150="餌付け"),"",IF(ISNUMBER(AS55)=TRUE,AS55*$L150*$W150,""))))</f>
        <v/>
      </c>
      <c r="AT150" s="182" t="str">
        <f>IF($U150="",IF(AND(積算水温計算!AT150=FALSE,積算水温計算!AT150="餌付け"),"",IF(ISNUMBER(AT55)=TRUE,AT55*$L150,"")),IF(AT$6&lt;$BC150,IF(AND(積算水温計算!AT150=FALSE,積算水温計算!AT150="餌付け"),"",IF(ISNUMBER(AT55)=TRUE,AT55*$L150,"")),IF(AND(積算水温計算!AT150=FALSE,積算水温計算!AT150="餌付け"),"",IF(ISNUMBER(AT55)=TRUE,AT55*$L150*$W150,""))))</f>
        <v/>
      </c>
      <c r="AU150" s="182" t="str">
        <f>IF($U150="",IF(AND(積算水温計算!AU150=FALSE,積算水温計算!AU150="餌付け"),"",IF(ISNUMBER(AU55)=TRUE,AU55*$L150,"")),IF(AU$6&lt;$BC150,IF(AND(積算水温計算!AU150=FALSE,積算水温計算!AU150="餌付け"),"",IF(ISNUMBER(AU55)=TRUE,AU55*$L150,"")),IF(AND(積算水温計算!AU150=FALSE,積算水温計算!AU150="餌付け"),"",IF(ISNUMBER(AU55)=TRUE,AU55*$L150*$W150,""))))</f>
        <v/>
      </c>
      <c r="AV150" s="182" t="str">
        <f>IF($U150="",IF(AND(積算水温計算!AV150=FALSE,積算水温計算!AV150="餌付け"),"",IF(ISNUMBER(AV55)=TRUE,AV55*$L150,"")),IF(AV$6&lt;$BC150,IF(AND(積算水温計算!AV150=FALSE,積算水温計算!AV150="餌付け"),"",IF(ISNUMBER(AV55)=TRUE,AV55*$L150,"")),IF(AND(積算水温計算!AV150=FALSE,積算水温計算!AV150="餌付け"),"",IF(ISNUMBER(AV55)=TRUE,AV55*$L150*$W150,""))))</f>
        <v/>
      </c>
      <c r="AW150" s="185" t="str">
        <f>IF($U150="",IF(AND(積算水温計算!AW150=FALSE,積算水温計算!AW150="餌付け"),"",IF(ISNUMBER(AW55)=TRUE,AW55*$L150,"")),IF(AW$6&lt;$BC150,IF(AND(積算水温計算!AW150=FALSE,積算水温計算!AW150="餌付け"),"",IF(ISNUMBER(AW55)=TRUE,AW55*$L150,"")),IF(AND(積算水温計算!AW150=FALSE,積算水温計算!AW150="餌付け"),"",IF(ISNUMBER(AW55)=TRUE,AW55*$L150*$W150,""))))</f>
        <v/>
      </c>
      <c r="AX150" s="186" t="str">
        <f>IF($U150="",IF(AND(積算水温計算!AX150=FALSE,積算水温計算!AX150="餌付け"),"",IF(ISNUMBER(AX55)=TRUE,AX55*$L150,"")),IF(AX$6&lt;$BC150,IF(AND(積算水温計算!AX150=FALSE,積算水温計算!AX150="餌付け"),"",IF(ISNUMBER(AX55)=TRUE,AX55*$L150,"")),IF(AND(積算水温計算!AX150=FALSE,積算水温計算!AX150="餌付け"),"",IF(ISNUMBER(AX55)=TRUE,AX55*$L150*$W150,""))))</f>
        <v/>
      </c>
      <c r="AY150" s="182" t="str">
        <f>IF($U150="",IF(AND(積算水温計算!AY150=FALSE,積算水温計算!AY150="餌付け"),"",IF(ISNUMBER(AY55)=TRUE,AY55*$L150,"")),IF(AY$6&lt;$BC150,IF(AND(積算水温計算!AY150=FALSE,積算水温計算!AY150="餌付け"),"",IF(ISNUMBER(AY55)=TRUE,AY55*$L150,"")),IF(AND(積算水温計算!AY150=FALSE,積算水温計算!AY150="餌付け"),"",IF(ISNUMBER(AY55)=TRUE,AY55*$L150*$W150,""))))</f>
        <v/>
      </c>
      <c r="AZ150" s="170" t="str">
        <f t="shared" si="12"/>
        <v/>
      </c>
      <c r="BA150" s="170" t="str">
        <f t="shared" si="13"/>
        <v/>
      </c>
      <c r="BB150" s="170" t="str">
        <f t="shared" si="14"/>
        <v/>
      </c>
      <c r="BC150" s="170" t="str">
        <f t="shared" si="15"/>
        <v/>
      </c>
    </row>
    <row r="151" spans="1:55" x14ac:dyDescent="0.4">
      <c r="A151" s="171" t="str">
        <f>IF(●入力フォーム!A56="","",●入力フォーム!A56)</f>
        <v/>
      </c>
      <c r="B151" s="197" t="str">
        <f>IF(●入力フォーム!B56="","",●入力フォーム!B56)</f>
        <v/>
      </c>
      <c r="C151" s="198" t="str">
        <f>IF(●入力フォーム!C56="","",●入力フォーム!C56)</f>
        <v/>
      </c>
      <c r="D151" s="198" t="str">
        <f>IF(●入力フォーム!D56="","",●入力フォーム!D56)</f>
        <v/>
      </c>
      <c r="E151" s="199" t="str">
        <f>IF(●入力フォーム!E56="","",●入力フォーム!E56)</f>
        <v/>
      </c>
      <c r="F151" s="198" t="str">
        <f>IF(●入力フォーム!F56="","",●入力フォーム!F56)</f>
        <v/>
      </c>
      <c r="G151" s="200" t="str">
        <f>IF(●入力フォーム!G56="","",●入力フォーム!G56)</f>
        <v/>
      </c>
      <c r="H151" s="200" t="str">
        <f>IF(●入力フォーム!H56="","",●入力フォーム!H56)</f>
        <v/>
      </c>
      <c r="I151" s="200" t="str">
        <f>IF(●入力フォーム!I56="","",●入力フォーム!I56)</f>
        <v/>
      </c>
      <c r="J151" s="171" t="str">
        <f>IF(●入力フォーム!J56="","",●入力フォーム!J56)</f>
        <v/>
      </c>
      <c r="K151" s="171" t="str">
        <f>IF(●入力フォーム!K56="","",●入力フォーム!K56)</f>
        <v/>
      </c>
      <c r="L151" s="170" t="str">
        <f>IF(●入力フォーム!L56="","",●入力フォーム!L56)</f>
        <v/>
      </c>
      <c r="M151" s="170">
        <f>IF(●入力フォーム!M56="","",●入力フォーム!M56)</f>
        <v>960</v>
      </c>
      <c r="N151" s="201">
        <f>IF(●入力フォーム!N56="","",●入力フォーム!N56)</f>
        <v>0.4</v>
      </c>
      <c r="O151" s="201">
        <f>IF(●入力フォーム!O56="","",●入力フォーム!O56)</f>
        <v>1.3</v>
      </c>
      <c r="P151" s="201">
        <f>IF(●入力フォーム!P56="","",●入力フォーム!P56)</f>
        <v>1</v>
      </c>
      <c r="Q151" s="202" t="str">
        <f>IF(●入力フォーム!Q56="","",●入力フォーム!Q56)</f>
        <v/>
      </c>
      <c r="R151" s="170" t="str">
        <f>IF(●入力フォーム!R56="","",●入力フォーム!R56)</f>
        <v/>
      </c>
      <c r="S151" s="171" t="str">
        <f>IF(●入力フォーム!S56="","",●入力フォーム!S56)</f>
        <v/>
      </c>
      <c r="T151" s="170" t="str">
        <f>IF(●入力フォーム!T56="","",●入力フォーム!T56)</f>
        <v/>
      </c>
      <c r="U151" s="171" t="str">
        <f>IF(●入力フォーム!U56="","",●入力フォーム!U56)</f>
        <v/>
      </c>
      <c r="V151" s="201" t="str">
        <f t="shared" si="11"/>
        <v/>
      </c>
      <c r="W151" s="170" t="str">
        <f>IF(●入力フォーム!W56="","",●入力フォーム!W56)</f>
        <v/>
      </c>
      <c r="X151" s="182"/>
      <c r="Y151" s="182" t="str">
        <f>IF($U151="",IF(AND(積算水温計算!Y151=FALSE,積算水温計算!Y151="餌付け"),"",IF(ISNUMBER(Y56)=TRUE,Y56*$L151,"")),IF(Y$6&lt;$BC151,IF(AND(積算水温計算!Y151=FALSE,積算水温計算!Y151="餌付け"),"",IF(ISNUMBER(Y56)=TRUE,Y56*$L151,"")),IF(AND(積算水温計算!Y151=FALSE,積算水温計算!Y151="餌付け"),"",IF(ISNUMBER(Y56)=TRUE,Y56*$L151*$W151,""))))</f>
        <v/>
      </c>
      <c r="Z151" s="182" t="str">
        <f>IF($U151="",IF(AND(積算水温計算!Z151=FALSE,積算水温計算!Z151="餌付け"),"",IF(ISNUMBER(Z56)=TRUE,Z56*$L151,"")),IF(Z$6&lt;$BC151,IF(AND(積算水温計算!Z151=FALSE,積算水温計算!Z151="餌付け"),"",IF(ISNUMBER(Z56)=TRUE,Z56*$L151,"")),IF(AND(積算水温計算!Z151=FALSE,積算水温計算!Z151="餌付け"),"",IF(ISNUMBER(Z56)=TRUE,Z56*$L151*$W151,""))))</f>
        <v/>
      </c>
      <c r="AA151" s="182" t="str">
        <f>IF($U151="",IF(AND(積算水温計算!AA151=FALSE,積算水温計算!AA151="餌付け"),"",IF(ISNUMBER(AA56)=TRUE,AA56*$L151,"")),IF(AA$6&lt;$BC151,IF(AND(積算水温計算!AA151=FALSE,積算水温計算!AA151="餌付け"),"",IF(ISNUMBER(AA56)=TRUE,AA56*$L151,"")),IF(AND(積算水温計算!AA151=FALSE,積算水温計算!AA151="餌付け"),"",IF(ISNUMBER(AA56)=TRUE,AA56*$L151*$W151,""))))</f>
        <v/>
      </c>
      <c r="AB151" s="182" t="str">
        <f>IF($U151="",IF(AND(積算水温計算!AB151=FALSE,積算水温計算!AB151="餌付け"),"",IF(ISNUMBER(AB56)=TRUE,AB56*$L151,"")),IF(AB$6&lt;$BC151,IF(AND(積算水温計算!AB151=FALSE,積算水温計算!AB151="餌付け"),"",IF(ISNUMBER(AB56)=TRUE,AB56*$L151,"")),IF(AND(積算水温計算!AB151=FALSE,積算水温計算!AB151="餌付け"),"",IF(ISNUMBER(AB56)=TRUE,AB56*$L151*$W151,""))))</f>
        <v/>
      </c>
      <c r="AC151" s="182" t="str">
        <f>IF($U151="",IF(AND(積算水温計算!AC151=FALSE,積算水温計算!AC151="餌付け"),"",IF(ISNUMBER(AC56)=TRUE,AC56*$L151,"")),IF(AC$6&lt;$BC151,IF(AND(積算水温計算!AC151=FALSE,積算水温計算!AC151="餌付け"),"",IF(ISNUMBER(AC56)=TRUE,AC56*$L151,"")),IF(AND(積算水温計算!AC151=FALSE,積算水温計算!AC151="餌付け"),"",IF(ISNUMBER(AC56)=TRUE,AC56*$L151*$W151,""))))</f>
        <v/>
      </c>
      <c r="AD151" s="182" t="str">
        <f>IF($U151="",IF(AND(積算水温計算!AD151=FALSE,積算水温計算!AD151="餌付け"),"",IF(ISNUMBER(AD56)=TRUE,AD56*$L151,"")),IF(AD$6&lt;$BC151,IF(AND(積算水温計算!AD151=FALSE,積算水温計算!AD151="餌付け"),"",IF(ISNUMBER(AD56)=TRUE,AD56*$L151,"")),IF(AND(積算水温計算!AD151=FALSE,積算水温計算!AD151="餌付け"),"",IF(ISNUMBER(AD56)=TRUE,AD56*$L151*$W151,""))))</f>
        <v/>
      </c>
      <c r="AE151" s="182" t="str">
        <f>IF($U151="",IF(AND(積算水温計算!AE151=FALSE,積算水温計算!AE151="餌付け"),"",IF(ISNUMBER(AE56)=TRUE,AE56*$L151,"")),IF(AE$6&lt;$BC151,IF(AND(積算水温計算!AE151=FALSE,積算水温計算!AE151="餌付け"),"",IF(ISNUMBER(AE56)=TRUE,AE56*$L151,"")),IF(AND(積算水温計算!AE151=FALSE,積算水温計算!AE151="餌付け"),"",IF(ISNUMBER(AE56)=TRUE,AE56*$L151*$W151,""))))</f>
        <v/>
      </c>
      <c r="AF151" s="182" t="str">
        <f>IF($U151="",IF(AND(積算水温計算!AF151=FALSE,積算水温計算!AF151="餌付け"),"",IF(ISNUMBER(AF56)=TRUE,AF56*$L151,"")),IF(AF$6&lt;$BC151,IF(AND(積算水温計算!AF151=FALSE,積算水温計算!AF151="餌付け"),"",IF(ISNUMBER(AF56)=TRUE,AF56*$L151,"")),IF(AND(積算水温計算!AF151=FALSE,積算水温計算!AF151="餌付け"),"",IF(ISNUMBER(AF56)=TRUE,AF56*$L151*$W151,""))))</f>
        <v/>
      </c>
      <c r="AG151" s="182" t="str">
        <f>IF($U151="",IF(AND(積算水温計算!AG151=FALSE,積算水温計算!AG151="餌付け"),"",IF(ISNUMBER(AG56)=TRUE,AG56*$L151,"")),IF(AG$6&lt;$BC151,IF(AND(積算水温計算!AG151=FALSE,積算水温計算!AG151="餌付け"),"",IF(ISNUMBER(AG56)=TRUE,AG56*$L151,"")),IF(AND(積算水温計算!AG151=FALSE,積算水温計算!AG151="餌付け"),"",IF(ISNUMBER(AG56)=TRUE,AG56*$L151*$W151,""))))</f>
        <v/>
      </c>
      <c r="AH151" s="182" t="str">
        <f>IF($U151="",IF(AND(積算水温計算!AH151=FALSE,積算水温計算!AH151="餌付け"),"",IF(ISNUMBER(AH56)=TRUE,AH56*$L151,"")),IF(AH$6&lt;$BC151,IF(AND(積算水温計算!AH151=FALSE,積算水温計算!AH151="餌付け"),"",IF(ISNUMBER(AH56)=TRUE,AH56*$L151,"")),IF(AND(積算水温計算!AH151=FALSE,積算水温計算!AH151="餌付け"),"",IF(ISNUMBER(AH56)=TRUE,AH56*$L151*$W151,""))))</f>
        <v/>
      </c>
      <c r="AI151" s="182" t="str">
        <f>IF($U151="",IF(AND(積算水温計算!AI151=FALSE,積算水温計算!AI151="餌付け"),"",IF(ISNUMBER(AI56)=TRUE,AI56*$L151,"")),IF(AI$6&lt;$BC151,IF(AND(積算水温計算!AI151=FALSE,積算水温計算!AI151="餌付け"),"",IF(ISNUMBER(AI56)=TRUE,AI56*$L151,"")),IF(AND(積算水温計算!AI151=FALSE,積算水温計算!AI151="餌付け"),"",IF(ISNUMBER(AI56)=TRUE,AI56*$L151*$W151,""))))</f>
        <v/>
      </c>
      <c r="AJ151" s="182" t="str">
        <f>IF($U151="",IF(AND(積算水温計算!AJ151=FALSE,積算水温計算!AJ151="餌付け"),"",IF(ISNUMBER(AJ56)=TRUE,AJ56*$L151,"")),IF(AJ$6&lt;$BC151,IF(AND(積算水温計算!AJ151=FALSE,積算水温計算!AJ151="餌付け"),"",IF(ISNUMBER(AJ56)=TRUE,AJ56*$L151,"")),IF(AND(積算水温計算!AJ151=FALSE,積算水温計算!AJ151="餌付け"),"",IF(ISNUMBER(AJ56)=TRUE,AJ56*$L151*$W151,""))))</f>
        <v/>
      </c>
      <c r="AK151" s="182" t="str">
        <f>IF($U151="",IF(AND(積算水温計算!AK151=FALSE,積算水温計算!AK151="餌付け"),"",IF(ISNUMBER(AK56)=TRUE,AK56*$L151,"")),IF(AK$6&lt;$BC151,IF(AND(積算水温計算!AK151=FALSE,積算水温計算!AK151="餌付け"),"",IF(ISNUMBER(AK56)=TRUE,AK56*$L151,"")),IF(AND(積算水温計算!AK151=FALSE,積算水温計算!AK151="餌付け"),"",IF(ISNUMBER(AK56)=TRUE,AK56*$L151*$W151,""))))</f>
        <v/>
      </c>
      <c r="AL151" s="182" t="str">
        <f>IF($U151="",IF(AND(積算水温計算!AL151=FALSE,積算水温計算!AL151="餌付け"),"",IF(ISNUMBER(AL56)=TRUE,AL56*$L151,"")),IF(AL$6&lt;$BC151,IF(AND(積算水温計算!AL151=FALSE,積算水温計算!AL151="餌付け"),"",IF(ISNUMBER(AL56)=TRUE,AL56*$L151,"")),IF(AND(積算水温計算!AL151=FALSE,積算水温計算!AL151="餌付け"),"",IF(ISNUMBER(AL56)=TRUE,AL56*$L151*$W151,""))))</f>
        <v/>
      </c>
      <c r="AM151" s="182" t="str">
        <f>IF($U151="",IF(AND(積算水温計算!AM151=FALSE,積算水温計算!AM151="餌付け"),"",IF(ISNUMBER(AM56)=TRUE,AM56*$L151,"")),IF(AM$6&lt;$BC151,IF(AND(積算水温計算!AM151=FALSE,積算水温計算!AM151="餌付け"),"",IF(ISNUMBER(AM56)=TRUE,AM56*$L151,"")),IF(AND(積算水温計算!AM151=FALSE,積算水温計算!AM151="餌付け"),"",IF(ISNUMBER(AM56)=TRUE,AM56*$L151*$W151,""))))</f>
        <v/>
      </c>
      <c r="AN151" s="182" t="str">
        <f>IF($U151="",IF(AND(積算水温計算!AN151=FALSE,積算水温計算!AN151="餌付け"),"",IF(ISNUMBER(AN56)=TRUE,AN56*$L151,"")),IF(AN$6&lt;$BC151,IF(AND(積算水温計算!AN151=FALSE,積算水温計算!AN151="餌付け"),"",IF(ISNUMBER(AN56)=TRUE,AN56*$L151,"")),IF(AND(積算水温計算!AN151=FALSE,積算水温計算!AN151="餌付け"),"",IF(ISNUMBER(AN56)=TRUE,AN56*$L151*$W151,""))))</f>
        <v/>
      </c>
      <c r="AO151" s="182" t="str">
        <f>IF($U151="",IF(AND(積算水温計算!AO151=FALSE,積算水温計算!AO151="餌付け"),"",IF(ISNUMBER(AO56)=TRUE,AO56*$L151,"")),IF(AO$6&lt;$BC151,IF(AND(積算水温計算!AO151=FALSE,積算水温計算!AO151="餌付け"),"",IF(ISNUMBER(AO56)=TRUE,AO56*$L151,"")),IF(AND(積算水温計算!AO151=FALSE,積算水温計算!AO151="餌付け"),"",IF(ISNUMBER(AO56)=TRUE,AO56*$L151*$W151,""))))</f>
        <v/>
      </c>
      <c r="AP151" s="182" t="str">
        <f>IF($U151="",IF(AND(積算水温計算!AP151=FALSE,積算水温計算!AP151="餌付け"),"",IF(ISNUMBER(AP56)=TRUE,AP56*$L151,"")),IF(AP$6&lt;$BC151,IF(AND(積算水温計算!AP151=FALSE,積算水温計算!AP151="餌付け"),"",IF(ISNUMBER(AP56)=TRUE,AP56*$L151,"")),IF(AND(積算水温計算!AP151=FALSE,積算水温計算!AP151="餌付け"),"",IF(ISNUMBER(AP56)=TRUE,AP56*$L151*$W151,""))))</f>
        <v/>
      </c>
      <c r="AQ151" s="183" t="str">
        <f>IF($U151="",IF(AND(積算水温計算!AQ151=FALSE,積算水温計算!AQ151="餌付け"),"",IF(ISNUMBER(AQ56)=TRUE,AQ56*$L151,"")),IF(AQ$6&lt;$BC151,IF(AND(積算水温計算!AQ151=FALSE,積算水温計算!AQ151="餌付け"),"",IF(ISNUMBER(AQ56)=TRUE,AQ56*$L151,"")),IF(AND(積算水温計算!AQ151=FALSE,積算水温計算!AQ151="餌付け"),"",IF(ISNUMBER(AQ56)=TRUE,AQ56*$L151*$W151,""))))</f>
        <v/>
      </c>
      <c r="AR151" s="184" t="str">
        <f>IF($U151="",IF(AND(積算水温計算!AR151=FALSE,積算水温計算!AR151="餌付け"),"",IF(ISNUMBER(AR56)=TRUE,AR56*$L151,"")),IF(AR$6&lt;$BC151,IF(AND(積算水温計算!AR151=FALSE,積算水温計算!AR151="餌付け"),"",IF(ISNUMBER(AR56)=TRUE,AR56*$L151,"")),IF(AND(積算水温計算!AR151=FALSE,積算水温計算!AR151="餌付け"),"",IF(ISNUMBER(AR56)=TRUE,AR56*$L151*$W151,""))))</f>
        <v/>
      </c>
      <c r="AS151" s="182" t="str">
        <f>IF($U151="",IF(AND(積算水温計算!AS151=FALSE,積算水温計算!AS151="餌付け"),"",IF(ISNUMBER(AS56)=TRUE,AS56*$L151,"")),IF(AS$6&lt;$BC151,IF(AND(積算水温計算!AS151=FALSE,積算水温計算!AS151="餌付け"),"",IF(ISNUMBER(AS56)=TRUE,AS56*$L151,"")),IF(AND(積算水温計算!AS151=FALSE,積算水温計算!AS151="餌付け"),"",IF(ISNUMBER(AS56)=TRUE,AS56*$L151*$W151,""))))</f>
        <v/>
      </c>
      <c r="AT151" s="182" t="str">
        <f>IF($U151="",IF(AND(積算水温計算!AT151=FALSE,積算水温計算!AT151="餌付け"),"",IF(ISNUMBER(AT56)=TRUE,AT56*$L151,"")),IF(AT$6&lt;$BC151,IF(AND(積算水温計算!AT151=FALSE,積算水温計算!AT151="餌付け"),"",IF(ISNUMBER(AT56)=TRUE,AT56*$L151,"")),IF(AND(積算水温計算!AT151=FALSE,積算水温計算!AT151="餌付け"),"",IF(ISNUMBER(AT56)=TRUE,AT56*$L151*$W151,""))))</f>
        <v/>
      </c>
      <c r="AU151" s="182" t="str">
        <f>IF($U151="",IF(AND(積算水温計算!AU151=FALSE,積算水温計算!AU151="餌付け"),"",IF(ISNUMBER(AU56)=TRUE,AU56*$L151,"")),IF(AU$6&lt;$BC151,IF(AND(積算水温計算!AU151=FALSE,積算水温計算!AU151="餌付け"),"",IF(ISNUMBER(AU56)=TRUE,AU56*$L151,"")),IF(AND(積算水温計算!AU151=FALSE,積算水温計算!AU151="餌付け"),"",IF(ISNUMBER(AU56)=TRUE,AU56*$L151*$W151,""))))</f>
        <v/>
      </c>
      <c r="AV151" s="182" t="str">
        <f>IF($U151="",IF(AND(積算水温計算!AV151=FALSE,積算水温計算!AV151="餌付け"),"",IF(ISNUMBER(AV56)=TRUE,AV56*$L151,"")),IF(AV$6&lt;$BC151,IF(AND(積算水温計算!AV151=FALSE,積算水温計算!AV151="餌付け"),"",IF(ISNUMBER(AV56)=TRUE,AV56*$L151,"")),IF(AND(積算水温計算!AV151=FALSE,積算水温計算!AV151="餌付け"),"",IF(ISNUMBER(AV56)=TRUE,AV56*$L151*$W151,""))))</f>
        <v/>
      </c>
      <c r="AW151" s="185" t="str">
        <f>IF($U151="",IF(AND(積算水温計算!AW151=FALSE,積算水温計算!AW151="餌付け"),"",IF(ISNUMBER(AW56)=TRUE,AW56*$L151,"")),IF(AW$6&lt;$BC151,IF(AND(積算水温計算!AW151=FALSE,積算水温計算!AW151="餌付け"),"",IF(ISNUMBER(AW56)=TRUE,AW56*$L151,"")),IF(AND(積算水温計算!AW151=FALSE,積算水温計算!AW151="餌付け"),"",IF(ISNUMBER(AW56)=TRUE,AW56*$L151*$W151,""))))</f>
        <v/>
      </c>
      <c r="AX151" s="186" t="str">
        <f>IF($U151="",IF(AND(積算水温計算!AX151=FALSE,積算水温計算!AX151="餌付け"),"",IF(ISNUMBER(AX56)=TRUE,AX56*$L151,"")),IF(AX$6&lt;$BC151,IF(AND(積算水温計算!AX151=FALSE,積算水温計算!AX151="餌付け"),"",IF(ISNUMBER(AX56)=TRUE,AX56*$L151,"")),IF(AND(積算水温計算!AX151=FALSE,積算水温計算!AX151="餌付け"),"",IF(ISNUMBER(AX56)=TRUE,AX56*$L151*$W151,""))))</f>
        <v/>
      </c>
      <c r="AY151" s="182" t="str">
        <f>IF($U151="",IF(AND(積算水温計算!AY151=FALSE,積算水温計算!AY151="餌付け"),"",IF(ISNUMBER(AY56)=TRUE,AY56*$L151,"")),IF(AY$6&lt;$BC151,IF(AND(積算水温計算!AY151=FALSE,積算水温計算!AY151="餌付け"),"",IF(ISNUMBER(AY56)=TRUE,AY56*$L151,"")),IF(AND(積算水温計算!AY151=FALSE,積算水温計算!AY151="餌付け"),"",IF(ISNUMBER(AY56)=TRUE,AY56*$L151*$W151,""))))</f>
        <v/>
      </c>
      <c r="AZ151" s="170" t="str">
        <f t="shared" si="12"/>
        <v/>
      </c>
      <c r="BA151" s="170" t="str">
        <f t="shared" si="13"/>
        <v/>
      </c>
      <c r="BB151" s="170" t="str">
        <f t="shared" si="14"/>
        <v/>
      </c>
      <c r="BC151" s="170" t="str">
        <f t="shared" si="15"/>
        <v/>
      </c>
    </row>
    <row r="152" spans="1:55" x14ac:dyDescent="0.4">
      <c r="A152" s="171" t="str">
        <f>IF(●入力フォーム!A57="","",●入力フォーム!A57)</f>
        <v/>
      </c>
      <c r="B152" s="197" t="str">
        <f>IF(●入力フォーム!B57="","",●入力フォーム!B57)</f>
        <v/>
      </c>
      <c r="C152" s="198" t="str">
        <f>IF(●入力フォーム!C57="","",●入力フォーム!C57)</f>
        <v/>
      </c>
      <c r="D152" s="198" t="str">
        <f>IF(●入力フォーム!D57="","",●入力フォーム!D57)</f>
        <v/>
      </c>
      <c r="E152" s="199" t="str">
        <f>IF(●入力フォーム!E57="","",●入力フォーム!E57)</f>
        <v/>
      </c>
      <c r="F152" s="198" t="str">
        <f>IF(●入力フォーム!F57="","",●入力フォーム!F57)</f>
        <v/>
      </c>
      <c r="G152" s="200" t="str">
        <f>IF(●入力フォーム!G57="","",●入力フォーム!G57)</f>
        <v/>
      </c>
      <c r="H152" s="200" t="str">
        <f>IF(●入力フォーム!H57="","",●入力フォーム!H57)</f>
        <v/>
      </c>
      <c r="I152" s="200" t="str">
        <f>IF(●入力フォーム!I57="","",●入力フォーム!I57)</f>
        <v/>
      </c>
      <c r="J152" s="171" t="str">
        <f>IF(●入力フォーム!J57="","",●入力フォーム!J57)</f>
        <v/>
      </c>
      <c r="K152" s="171" t="str">
        <f>IF(●入力フォーム!K57="","",●入力フォーム!K57)</f>
        <v/>
      </c>
      <c r="L152" s="170" t="str">
        <f>IF(●入力フォーム!L57="","",●入力フォーム!L57)</f>
        <v/>
      </c>
      <c r="M152" s="170">
        <f>IF(●入力フォーム!M57="","",●入力フォーム!M57)</f>
        <v>960</v>
      </c>
      <c r="N152" s="201">
        <f>IF(●入力フォーム!N57="","",●入力フォーム!N57)</f>
        <v>0.4</v>
      </c>
      <c r="O152" s="201">
        <f>IF(●入力フォーム!O57="","",●入力フォーム!O57)</f>
        <v>1.3</v>
      </c>
      <c r="P152" s="201">
        <f>IF(●入力フォーム!P57="","",●入力フォーム!P57)</f>
        <v>1</v>
      </c>
      <c r="Q152" s="202" t="str">
        <f>IF(●入力フォーム!Q57="","",●入力フォーム!Q57)</f>
        <v/>
      </c>
      <c r="R152" s="170" t="str">
        <f>IF(●入力フォーム!R57="","",●入力フォーム!R57)</f>
        <v/>
      </c>
      <c r="S152" s="171" t="str">
        <f>IF(●入力フォーム!S57="","",●入力フォーム!S57)</f>
        <v/>
      </c>
      <c r="T152" s="170" t="str">
        <f>IF(●入力フォーム!T57="","",●入力フォーム!T57)</f>
        <v/>
      </c>
      <c r="U152" s="171" t="str">
        <f>IF(●入力フォーム!U57="","",●入力フォーム!U57)</f>
        <v/>
      </c>
      <c r="V152" s="201" t="str">
        <f t="shared" si="11"/>
        <v/>
      </c>
      <c r="W152" s="170" t="str">
        <f>IF(●入力フォーム!W57="","",●入力フォーム!W57)</f>
        <v/>
      </c>
      <c r="X152" s="182"/>
      <c r="Y152" s="182" t="str">
        <f>IF($U152="",IF(AND(積算水温計算!Y152=FALSE,積算水温計算!Y152="餌付け"),"",IF(ISNUMBER(Y57)=TRUE,Y57*$L152,"")),IF(Y$6&lt;$BC152,IF(AND(積算水温計算!Y152=FALSE,積算水温計算!Y152="餌付け"),"",IF(ISNUMBER(Y57)=TRUE,Y57*$L152,"")),IF(AND(積算水温計算!Y152=FALSE,積算水温計算!Y152="餌付け"),"",IF(ISNUMBER(Y57)=TRUE,Y57*$L152*$W152,""))))</f>
        <v/>
      </c>
      <c r="Z152" s="182" t="str">
        <f>IF($U152="",IF(AND(積算水温計算!Z152=FALSE,積算水温計算!Z152="餌付け"),"",IF(ISNUMBER(Z57)=TRUE,Z57*$L152,"")),IF(Z$6&lt;$BC152,IF(AND(積算水温計算!Z152=FALSE,積算水温計算!Z152="餌付け"),"",IF(ISNUMBER(Z57)=TRUE,Z57*$L152,"")),IF(AND(積算水温計算!Z152=FALSE,積算水温計算!Z152="餌付け"),"",IF(ISNUMBER(Z57)=TRUE,Z57*$L152*$W152,""))))</f>
        <v/>
      </c>
      <c r="AA152" s="182" t="str">
        <f>IF($U152="",IF(AND(積算水温計算!AA152=FALSE,積算水温計算!AA152="餌付け"),"",IF(ISNUMBER(AA57)=TRUE,AA57*$L152,"")),IF(AA$6&lt;$BC152,IF(AND(積算水温計算!AA152=FALSE,積算水温計算!AA152="餌付け"),"",IF(ISNUMBER(AA57)=TRUE,AA57*$L152,"")),IF(AND(積算水温計算!AA152=FALSE,積算水温計算!AA152="餌付け"),"",IF(ISNUMBER(AA57)=TRUE,AA57*$L152*$W152,""))))</f>
        <v/>
      </c>
      <c r="AB152" s="182" t="str">
        <f>IF($U152="",IF(AND(積算水温計算!AB152=FALSE,積算水温計算!AB152="餌付け"),"",IF(ISNUMBER(AB57)=TRUE,AB57*$L152,"")),IF(AB$6&lt;$BC152,IF(AND(積算水温計算!AB152=FALSE,積算水温計算!AB152="餌付け"),"",IF(ISNUMBER(AB57)=TRUE,AB57*$L152,"")),IF(AND(積算水温計算!AB152=FALSE,積算水温計算!AB152="餌付け"),"",IF(ISNUMBER(AB57)=TRUE,AB57*$L152*$W152,""))))</f>
        <v/>
      </c>
      <c r="AC152" s="182" t="str">
        <f>IF($U152="",IF(AND(積算水温計算!AC152=FALSE,積算水温計算!AC152="餌付け"),"",IF(ISNUMBER(AC57)=TRUE,AC57*$L152,"")),IF(AC$6&lt;$BC152,IF(AND(積算水温計算!AC152=FALSE,積算水温計算!AC152="餌付け"),"",IF(ISNUMBER(AC57)=TRUE,AC57*$L152,"")),IF(AND(積算水温計算!AC152=FALSE,積算水温計算!AC152="餌付け"),"",IF(ISNUMBER(AC57)=TRUE,AC57*$L152*$W152,""))))</f>
        <v/>
      </c>
      <c r="AD152" s="182" t="str">
        <f>IF($U152="",IF(AND(積算水温計算!AD152=FALSE,積算水温計算!AD152="餌付け"),"",IF(ISNUMBER(AD57)=TRUE,AD57*$L152,"")),IF(AD$6&lt;$BC152,IF(AND(積算水温計算!AD152=FALSE,積算水温計算!AD152="餌付け"),"",IF(ISNUMBER(AD57)=TRUE,AD57*$L152,"")),IF(AND(積算水温計算!AD152=FALSE,積算水温計算!AD152="餌付け"),"",IF(ISNUMBER(AD57)=TRUE,AD57*$L152*$W152,""))))</f>
        <v/>
      </c>
      <c r="AE152" s="182" t="str">
        <f>IF($U152="",IF(AND(積算水温計算!AE152=FALSE,積算水温計算!AE152="餌付け"),"",IF(ISNUMBER(AE57)=TRUE,AE57*$L152,"")),IF(AE$6&lt;$BC152,IF(AND(積算水温計算!AE152=FALSE,積算水温計算!AE152="餌付け"),"",IF(ISNUMBER(AE57)=TRUE,AE57*$L152,"")),IF(AND(積算水温計算!AE152=FALSE,積算水温計算!AE152="餌付け"),"",IF(ISNUMBER(AE57)=TRUE,AE57*$L152*$W152,""))))</f>
        <v/>
      </c>
      <c r="AF152" s="182" t="str">
        <f>IF($U152="",IF(AND(積算水温計算!AF152=FALSE,積算水温計算!AF152="餌付け"),"",IF(ISNUMBER(AF57)=TRUE,AF57*$L152,"")),IF(AF$6&lt;$BC152,IF(AND(積算水温計算!AF152=FALSE,積算水温計算!AF152="餌付け"),"",IF(ISNUMBER(AF57)=TRUE,AF57*$L152,"")),IF(AND(積算水温計算!AF152=FALSE,積算水温計算!AF152="餌付け"),"",IF(ISNUMBER(AF57)=TRUE,AF57*$L152*$W152,""))))</f>
        <v/>
      </c>
      <c r="AG152" s="182" t="str">
        <f>IF($U152="",IF(AND(積算水温計算!AG152=FALSE,積算水温計算!AG152="餌付け"),"",IF(ISNUMBER(AG57)=TRUE,AG57*$L152,"")),IF(AG$6&lt;$BC152,IF(AND(積算水温計算!AG152=FALSE,積算水温計算!AG152="餌付け"),"",IF(ISNUMBER(AG57)=TRUE,AG57*$L152,"")),IF(AND(積算水温計算!AG152=FALSE,積算水温計算!AG152="餌付け"),"",IF(ISNUMBER(AG57)=TRUE,AG57*$L152*$W152,""))))</f>
        <v/>
      </c>
      <c r="AH152" s="182" t="str">
        <f>IF($U152="",IF(AND(積算水温計算!AH152=FALSE,積算水温計算!AH152="餌付け"),"",IF(ISNUMBER(AH57)=TRUE,AH57*$L152,"")),IF(AH$6&lt;$BC152,IF(AND(積算水温計算!AH152=FALSE,積算水温計算!AH152="餌付け"),"",IF(ISNUMBER(AH57)=TRUE,AH57*$L152,"")),IF(AND(積算水温計算!AH152=FALSE,積算水温計算!AH152="餌付け"),"",IF(ISNUMBER(AH57)=TRUE,AH57*$L152*$W152,""))))</f>
        <v/>
      </c>
      <c r="AI152" s="182" t="str">
        <f>IF($U152="",IF(AND(積算水温計算!AI152=FALSE,積算水温計算!AI152="餌付け"),"",IF(ISNUMBER(AI57)=TRUE,AI57*$L152,"")),IF(AI$6&lt;$BC152,IF(AND(積算水温計算!AI152=FALSE,積算水温計算!AI152="餌付け"),"",IF(ISNUMBER(AI57)=TRUE,AI57*$L152,"")),IF(AND(積算水温計算!AI152=FALSE,積算水温計算!AI152="餌付け"),"",IF(ISNUMBER(AI57)=TRUE,AI57*$L152*$W152,""))))</f>
        <v/>
      </c>
      <c r="AJ152" s="182" t="str">
        <f>IF($U152="",IF(AND(積算水温計算!AJ152=FALSE,積算水温計算!AJ152="餌付け"),"",IF(ISNUMBER(AJ57)=TRUE,AJ57*$L152,"")),IF(AJ$6&lt;$BC152,IF(AND(積算水温計算!AJ152=FALSE,積算水温計算!AJ152="餌付け"),"",IF(ISNUMBER(AJ57)=TRUE,AJ57*$L152,"")),IF(AND(積算水温計算!AJ152=FALSE,積算水温計算!AJ152="餌付け"),"",IF(ISNUMBER(AJ57)=TRUE,AJ57*$L152*$W152,""))))</f>
        <v/>
      </c>
      <c r="AK152" s="182" t="str">
        <f>IF($U152="",IF(AND(積算水温計算!AK152=FALSE,積算水温計算!AK152="餌付け"),"",IF(ISNUMBER(AK57)=TRUE,AK57*$L152,"")),IF(AK$6&lt;$BC152,IF(AND(積算水温計算!AK152=FALSE,積算水温計算!AK152="餌付け"),"",IF(ISNUMBER(AK57)=TRUE,AK57*$L152,"")),IF(AND(積算水温計算!AK152=FALSE,積算水温計算!AK152="餌付け"),"",IF(ISNUMBER(AK57)=TRUE,AK57*$L152*$W152,""))))</f>
        <v/>
      </c>
      <c r="AL152" s="182" t="str">
        <f>IF($U152="",IF(AND(積算水温計算!AL152=FALSE,積算水温計算!AL152="餌付け"),"",IF(ISNUMBER(AL57)=TRUE,AL57*$L152,"")),IF(AL$6&lt;$BC152,IF(AND(積算水温計算!AL152=FALSE,積算水温計算!AL152="餌付け"),"",IF(ISNUMBER(AL57)=TRUE,AL57*$L152,"")),IF(AND(積算水温計算!AL152=FALSE,積算水温計算!AL152="餌付け"),"",IF(ISNUMBER(AL57)=TRUE,AL57*$L152*$W152,""))))</f>
        <v/>
      </c>
      <c r="AM152" s="182" t="str">
        <f>IF($U152="",IF(AND(積算水温計算!AM152=FALSE,積算水温計算!AM152="餌付け"),"",IF(ISNUMBER(AM57)=TRUE,AM57*$L152,"")),IF(AM$6&lt;$BC152,IF(AND(積算水温計算!AM152=FALSE,積算水温計算!AM152="餌付け"),"",IF(ISNUMBER(AM57)=TRUE,AM57*$L152,"")),IF(AND(積算水温計算!AM152=FALSE,積算水温計算!AM152="餌付け"),"",IF(ISNUMBER(AM57)=TRUE,AM57*$L152*$W152,""))))</f>
        <v/>
      </c>
      <c r="AN152" s="182" t="str">
        <f>IF($U152="",IF(AND(積算水温計算!AN152=FALSE,積算水温計算!AN152="餌付け"),"",IF(ISNUMBER(AN57)=TRUE,AN57*$L152,"")),IF(AN$6&lt;$BC152,IF(AND(積算水温計算!AN152=FALSE,積算水温計算!AN152="餌付け"),"",IF(ISNUMBER(AN57)=TRUE,AN57*$L152,"")),IF(AND(積算水温計算!AN152=FALSE,積算水温計算!AN152="餌付け"),"",IF(ISNUMBER(AN57)=TRUE,AN57*$L152*$W152,""))))</f>
        <v/>
      </c>
      <c r="AO152" s="182" t="str">
        <f>IF($U152="",IF(AND(積算水温計算!AO152=FALSE,積算水温計算!AO152="餌付け"),"",IF(ISNUMBER(AO57)=TRUE,AO57*$L152,"")),IF(AO$6&lt;$BC152,IF(AND(積算水温計算!AO152=FALSE,積算水温計算!AO152="餌付け"),"",IF(ISNUMBER(AO57)=TRUE,AO57*$L152,"")),IF(AND(積算水温計算!AO152=FALSE,積算水温計算!AO152="餌付け"),"",IF(ISNUMBER(AO57)=TRUE,AO57*$L152*$W152,""))))</f>
        <v/>
      </c>
      <c r="AP152" s="182" t="str">
        <f>IF($U152="",IF(AND(積算水温計算!AP152=FALSE,積算水温計算!AP152="餌付け"),"",IF(ISNUMBER(AP57)=TRUE,AP57*$L152,"")),IF(AP$6&lt;$BC152,IF(AND(積算水温計算!AP152=FALSE,積算水温計算!AP152="餌付け"),"",IF(ISNUMBER(AP57)=TRUE,AP57*$L152,"")),IF(AND(積算水温計算!AP152=FALSE,積算水温計算!AP152="餌付け"),"",IF(ISNUMBER(AP57)=TRUE,AP57*$L152*$W152,""))))</f>
        <v/>
      </c>
      <c r="AQ152" s="183" t="str">
        <f>IF($U152="",IF(AND(積算水温計算!AQ152=FALSE,積算水温計算!AQ152="餌付け"),"",IF(ISNUMBER(AQ57)=TRUE,AQ57*$L152,"")),IF(AQ$6&lt;$BC152,IF(AND(積算水温計算!AQ152=FALSE,積算水温計算!AQ152="餌付け"),"",IF(ISNUMBER(AQ57)=TRUE,AQ57*$L152,"")),IF(AND(積算水温計算!AQ152=FALSE,積算水温計算!AQ152="餌付け"),"",IF(ISNUMBER(AQ57)=TRUE,AQ57*$L152*$W152,""))))</f>
        <v/>
      </c>
      <c r="AR152" s="184" t="str">
        <f>IF($U152="",IF(AND(積算水温計算!AR152=FALSE,積算水温計算!AR152="餌付け"),"",IF(ISNUMBER(AR57)=TRUE,AR57*$L152,"")),IF(AR$6&lt;$BC152,IF(AND(積算水温計算!AR152=FALSE,積算水温計算!AR152="餌付け"),"",IF(ISNUMBER(AR57)=TRUE,AR57*$L152,"")),IF(AND(積算水温計算!AR152=FALSE,積算水温計算!AR152="餌付け"),"",IF(ISNUMBER(AR57)=TRUE,AR57*$L152*$W152,""))))</f>
        <v/>
      </c>
      <c r="AS152" s="182" t="str">
        <f>IF($U152="",IF(AND(積算水温計算!AS152=FALSE,積算水温計算!AS152="餌付け"),"",IF(ISNUMBER(AS57)=TRUE,AS57*$L152,"")),IF(AS$6&lt;$BC152,IF(AND(積算水温計算!AS152=FALSE,積算水温計算!AS152="餌付け"),"",IF(ISNUMBER(AS57)=TRUE,AS57*$L152,"")),IF(AND(積算水温計算!AS152=FALSE,積算水温計算!AS152="餌付け"),"",IF(ISNUMBER(AS57)=TRUE,AS57*$L152*$W152,""))))</f>
        <v/>
      </c>
      <c r="AT152" s="182" t="str">
        <f>IF($U152="",IF(AND(積算水温計算!AT152=FALSE,積算水温計算!AT152="餌付け"),"",IF(ISNUMBER(AT57)=TRUE,AT57*$L152,"")),IF(AT$6&lt;$BC152,IF(AND(積算水温計算!AT152=FALSE,積算水温計算!AT152="餌付け"),"",IF(ISNUMBER(AT57)=TRUE,AT57*$L152,"")),IF(AND(積算水温計算!AT152=FALSE,積算水温計算!AT152="餌付け"),"",IF(ISNUMBER(AT57)=TRUE,AT57*$L152*$W152,""))))</f>
        <v/>
      </c>
      <c r="AU152" s="182" t="str">
        <f>IF($U152="",IF(AND(積算水温計算!AU152=FALSE,積算水温計算!AU152="餌付け"),"",IF(ISNUMBER(AU57)=TRUE,AU57*$L152,"")),IF(AU$6&lt;$BC152,IF(AND(積算水温計算!AU152=FALSE,積算水温計算!AU152="餌付け"),"",IF(ISNUMBER(AU57)=TRUE,AU57*$L152,"")),IF(AND(積算水温計算!AU152=FALSE,積算水温計算!AU152="餌付け"),"",IF(ISNUMBER(AU57)=TRUE,AU57*$L152*$W152,""))))</f>
        <v/>
      </c>
      <c r="AV152" s="182" t="str">
        <f>IF($U152="",IF(AND(積算水温計算!AV152=FALSE,積算水温計算!AV152="餌付け"),"",IF(ISNUMBER(AV57)=TRUE,AV57*$L152,"")),IF(AV$6&lt;$BC152,IF(AND(積算水温計算!AV152=FALSE,積算水温計算!AV152="餌付け"),"",IF(ISNUMBER(AV57)=TRUE,AV57*$L152,"")),IF(AND(積算水温計算!AV152=FALSE,積算水温計算!AV152="餌付け"),"",IF(ISNUMBER(AV57)=TRUE,AV57*$L152*$W152,""))))</f>
        <v/>
      </c>
      <c r="AW152" s="185" t="str">
        <f>IF($U152="",IF(AND(積算水温計算!AW152=FALSE,積算水温計算!AW152="餌付け"),"",IF(ISNUMBER(AW57)=TRUE,AW57*$L152,"")),IF(AW$6&lt;$BC152,IF(AND(積算水温計算!AW152=FALSE,積算水温計算!AW152="餌付け"),"",IF(ISNUMBER(AW57)=TRUE,AW57*$L152,"")),IF(AND(積算水温計算!AW152=FALSE,積算水温計算!AW152="餌付け"),"",IF(ISNUMBER(AW57)=TRUE,AW57*$L152*$W152,""))))</f>
        <v/>
      </c>
      <c r="AX152" s="186" t="str">
        <f>IF($U152="",IF(AND(積算水温計算!AX152=FALSE,積算水温計算!AX152="餌付け"),"",IF(ISNUMBER(AX57)=TRUE,AX57*$L152,"")),IF(AX$6&lt;$BC152,IF(AND(積算水温計算!AX152=FALSE,積算水温計算!AX152="餌付け"),"",IF(ISNUMBER(AX57)=TRUE,AX57*$L152,"")),IF(AND(積算水温計算!AX152=FALSE,積算水温計算!AX152="餌付け"),"",IF(ISNUMBER(AX57)=TRUE,AX57*$L152*$W152,""))))</f>
        <v/>
      </c>
      <c r="AY152" s="182" t="str">
        <f>IF($U152="",IF(AND(積算水温計算!AY152=FALSE,積算水温計算!AY152="餌付け"),"",IF(ISNUMBER(AY57)=TRUE,AY57*$L152,"")),IF(AY$6&lt;$BC152,IF(AND(積算水温計算!AY152=FALSE,積算水温計算!AY152="餌付け"),"",IF(ISNUMBER(AY57)=TRUE,AY57*$L152,"")),IF(AND(積算水温計算!AY152=FALSE,積算水温計算!AY152="餌付け"),"",IF(ISNUMBER(AY57)=TRUE,AY57*$L152*$W152,""))))</f>
        <v/>
      </c>
      <c r="AZ152" s="170" t="str">
        <f t="shared" si="12"/>
        <v/>
      </c>
      <c r="BA152" s="170" t="str">
        <f t="shared" si="13"/>
        <v/>
      </c>
      <c r="BB152" s="170" t="str">
        <f t="shared" si="14"/>
        <v/>
      </c>
      <c r="BC152" s="170" t="str">
        <f t="shared" si="15"/>
        <v/>
      </c>
    </row>
    <row r="153" spans="1:55" x14ac:dyDescent="0.4">
      <c r="A153" s="171" t="str">
        <f>IF(●入力フォーム!A58="","",●入力フォーム!A58)</f>
        <v/>
      </c>
      <c r="B153" s="197" t="str">
        <f>IF(●入力フォーム!B58="","",●入力フォーム!B58)</f>
        <v/>
      </c>
      <c r="C153" s="198" t="str">
        <f>IF(●入力フォーム!C58="","",●入力フォーム!C58)</f>
        <v/>
      </c>
      <c r="D153" s="198" t="str">
        <f>IF(●入力フォーム!D58="","",●入力フォーム!D58)</f>
        <v/>
      </c>
      <c r="E153" s="199" t="str">
        <f>IF(●入力フォーム!E58="","",●入力フォーム!E58)</f>
        <v/>
      </c>
      <c r="F153" s="198" t="str">
        <f>IF(●入力フォーム!F58="","",●入力フォーム!F58)</f>
        <v/>
      </c>
      <c r="G153" s="200" t="str">
        <f>IF(●入力フォーム!G58="","",●入力フォーム!G58)</f>
        <v/>
      </c>
      <c r="H153" s="200" t="str">
        <f>IF(●入力フォーム!H58="","",●入力フォーム!H58)</f>
        <v/>
      </c>
      <c r="I153" s="200" t="str">
        <f>IF(●入力フォーム!I58="","",●入力フォーム!I58)</f>
        <v/>
      </c>
      <c r="J153" s="171" t="str">
        <f>IF(●入力フォーム!J58="","",●入力フォーム!J58)</f>
        <v/>
      </c>
      <c r="K153" s="171" t="str">
        <f>IF(●入力フォーム!K58="","",●入力フォーム!K58)</f>
        <v/>
      </c>
      <c r="L153" s="170" t="str">
        <f>IF(●入力フォーム!L58="","",●入力フォーム!L58)</f>
        <v/>
      </c>
      <c r="M153" s="170">
        <f>IF(●入力フォーム!M58="","",●入力フォーム!M58)</f>
        <v>960</v>
      </c>
      <c r="N153" s="201">
        <f>IF(●入力フォーム!N58="","",●入力フォーム!N58)</f>
        <v>0.4</v>
      </c>
      <c r="O153" s="201">
        <f>IF(●入力フォーム!O58="","",●入力フォーム!O58)</f>
        <v>1.3</v>
      </c>
      <c r="P153" s="201">
        <f>IF(●入力フォーム!P58="","",●入力フォーム!P58)</f>
        <v>1</v>
      </c>
      <c r="Q153" s="202" t="str">
        <f>IF(●入力フォーム!Q58="","",●入力フォーム!Q58)</f>
        <v/>
      </c>
      <c r="R153" s="170" t="str">
        <f>IF(●入力フォーム!R58="","",●入力フォーム!R58)</f>
        <v/>
      </c>
      <c r="S153" s="171" t="str">
        <f>IF(●入力フォーム!S58="","",●入力フォーム!S58)</f>
        <v/>
      </c>
      <c r="T153" s="170" t="str">
        <f>IF(●入力フォーム!T58="","",●入力フォーム!T58)</f>
        <v/>
      </c>
      <c r="U153" s="171" t="str">
        <f>IF(●入力フォーム!U58="","",●入力フォーム!U58)</f>
        <v/>
      </c>
      <c r="V153" s="201" t="str">
        <f t="shared" si="11"/>
        <v/>
      </c>
      <c r="W153" s="170" t="str">
        <f>IF(●入力フォーム!W58="","",●入力フォーム!W58)</f>
        <v/>
      </c>
      <c r="X153" s="182"/>
      <c r="Y153" s="182" t="str">
        <f>IF($U153="",IF(AND(積算水温計算!Y153=FALSE,積算水温計算!Y153="餌付け"),"",IF(ISNUMBER(Y58)=TRUE,Y58*$L153,"")),IF(Y$6&lt;$BC153,IF(AND(積算水温計算!Y153=FALSE,積算水温計算!Y153="餌付け"),"",IF(ISNUMBER(Y58)=TRUE,Y58*$L153,"")),IF(AND(積算水温計算!Y153=FALSE,積算水温計算!Y153="餌付け"),"",IF(ISNUMBER(Y58)=TRUE,Y58*$L153*$W153,""))))</f>
        <v/>
      </c>
      <c r="Z153" s="182" t="str">
        <f>IF($U153="",IF(AND(積算水温計算!Z153=FALSE,積算水温計算!Z153="餌付け"),"",IF(ISNUMBER(Z58)=TRUE,Z58*$L153,"")),IF(Z$6&lt;$BC153,IF(AND(積算水温計算!Z153=FALSE,積算水温計算!Z153="餌付け"),"",IF(ISNUMBER(Z58)=TRUE,Z58*$L153,"")),IF(AND(積算水温計算!Z153=FALSE,積算水温計算!Z153="餌付け"),"",IF(ISNUMBER(Z58)=TRUE,Z58*$L153*$W153,""))))</f>
        <v/>
      </c>
      <c r="AA153" s="182" t="str">
        <f>IF($U153="",IF(AND(積算水温計算!AA153=FALSE,積算水温計算!AA153="餌付け"),"",IF(ISNUMBER(AA58)=TRUE,AA58*$L153,"")),IF(AA$6&lt;$BC153,IF(AND(積算水温計算!AA153=FALSE,積算水温計算!AA153="餌付け"),"",IF(ISNUMBER(AA58)=TRUE,AA58*$L153,"")),IF(AND(積算水温計算!AA153=FALSE,積算水温計算!AA153="餌付け"),"",IF(ISNUMBER(AA58)=TRUE,AA58*$L153*$W153,""))))</f>
        <v/>
      </c>
      <c r="AB153" s="182" t="str">
        <f>IF($U153="",IF(AND(積算水温計算!AB153=FALSE,積算水温計算!AB153="餌付け"),"",IF(ISNUMBER(AB58)=TRUE,AB58*$L153,"")),IF(AB$6&lt;$BC153,IF(AND(積算水温計算!AB153=FALSE,積算水温計算!AB153="餌付け"),"",IF(ISNUMBER(AB58)=TRUE,AB58*$L153,"")),IF(AND(積算水温計算!AB153=FALSE,積算水温計算!AB153="餌付け"),"",IF(ISNUMBER(AB58)=TRUE,AB58*$L153*$W153,""))))</f>
        <v/>
      </c>
      <c r="AC153" s="182" t="str">
        <f>IF($U153="",IF(AND(積算水温計算!AC153=FALSE,積算水温計算!AC153="餌付け"),"",IF(ISNUMBER(AC58)=TRUE,AC58*$L153,"")),IF(AC$6&lt;$BC153,IF(AND(積算水温計算!AC153=FALSE,積算水温計算!AC153="餌付け"),"",IF(ISNUMBER(AC58)=TRUE,AC58*$L153,"")),IF(AND(積算水温計算!AC153=FALSE,積算水温計算!AC153="餌付け"),"",IF(ISNUMBER(AC58)=TRUE,AC58*$L153*$W153,""))))</f>
        <v/>
      </c>
      <c r="AD153" s="182" t="str">
        <f>IF($U153="",IF(AND(積算水温計算!AD153=FALSE,積算水温計算!AD153="餌付け"),"",IF(ISNUMBER(AD58)=TRUE,AD58*$L153,"")),IF(AD$6&lt;$BC153,IF(AND(積算水温計算!AD153=FALSE,積算水温計算!AD153="餌付け"),"",IF(ISNUMBER(AD58)=TRUE,AD58*$L153,"")),IF(AND(積算水温計算!AD153=FALSE,積算水温計算!AD153="餌付け"),"",IF(ISNUMBER(AD58)=TRUE,AD58*$L153*$W153,""))))</f>
        <v/>
      </c>
      <c r="AE153" s="182" t="str">
        <f>IF($U153="",IF(AND(積算水温計算!AE153=FALSE,積算水温計算!AE153="餌付け"),"",IF(ISNUMBER(AE58)=TRUE,AE58*$L153,"")),IF(AE$6&lt;$BC153,IF(AND(積算水温計算!AE153=FALSE,積算水温計算!AE153="餌付け"),"",IF(ISNUMBER(AE58)=TRUE,AE58*$L153,"")),IF(AND(積算水温計算!AE153=FALSE,積算水温計算!AE153="餌付け"),"",IF(ISNUMBER(AE58)=TRUE,AE58*$L153*$W153,""))))</f>
        <v/>
      </c>
      <c r="AF153" s="182" t="str">
        <f>IF($U153="",IF(AND(積算水温計算!AF153=FALSE,積算水温計算!AF153="餌付け"),"",IF(ISNUMBER(AF58)=TRUE,AF58*$L153,"")),IF(AF$6&lt;$BC153,IF(AND(積算水温計算!AF153=FALSE,積算水温計算!AF153="餌付け"),"",IF(ISNUMBER(AF58)=TRUE,AF58*$L153,"")),IF(AND(積算水温計算!AF153=FALSE,積算水温計算!AF153="餌付け"),"",IF(ISNUMBER(AF58)=TRUE,AF58*$L153*$W153,""))))</f>
        <v/>
      </c>
      <c r="AG153" s="182" t="str">
        <f>IF($U153="",IF(AND(積算水温計算!AG153=FALSE,積算水温計算!AG153="餌付け"),"",IF(ISNUMBER(AG58)=TRUE,AG58*$L153,"")),IF(AG$6&lt;$BC153,IF(AND(積算水温計算!AG153=FALSE,積算水温計算!AG153="餌付け"),"",IF(ISNUMBER(AG58)=TRUE,AG58*$L153,"")),IF(AND(積算水温計算!AG153=FALSE,積算水温計算!AG153="餌付け"),"",IF(ISNUMBER(AG58)=TRUE,AG58*$L153*$W153,""))))</f>
        <v/>
      </c>
      <c r="AH153" s="182" t="str">
        <f>IF($U153="",IF(AND(積算水温計算!AH153=FALSE,積算水温計算!AH153="餌付け"),"",IF(ISNUMBER(AH58)=TRUE,AH58*$L153,"")),IF(AH$6&lt;$BC153,IF(AND(積算水温計算!AH153=FALSE,積算水温計算!AH153="餌付け"),"",IF(ISNUMBER(AH58)=TRUE,AH58*$L153,"")),IF(AND(積算水温計算!AH153=FALSE,積算水温計算!AH153="餌付け"),"",IF(ISNUMBER(AH58)=TRUE,AH58*$L153*$W153,""))))</f>
        <v/>
      </c>
      <c r="AI153" s="182" t="str">
        <f>IF($U153="",IF(AND(積算水温計算!AI153=FALSE,積算水温計算!AI153="餌付け"),"",IF(ISNUMBER(AI58)=TRUE,AI58*$L153,"")),IF(AI$6&lt;$BC153,IF(AND(積算水温計算!AI153=FALSE,積算水温計算!AI153="餌付け"),"",IF(ISNUMBER(AI58)=TRUE,AI58*$L153,"")),IF(AND(積算水温計算!AI153=FALSE,積算水温計算!AI153="餌付け"),"",IF(ISNUMBER(AI58)=TRUE,AI58*$L153*$W153,""))))</f>
        <v/>
      </c>
      <c r="AJ153" s="182" t="str">
        <f>IF($U153="",IF(AND(積算水温計算!AJ153=FALSE,積算水温計算!AJ153="餌付け"),"",IF(ISNUMBER(AJ58)=TRUE,AJ58*$L153,"")),IF(AJ$6&lt;$BC153,IF(AND(積算水温計算!AJ153=FALSE,積算水温計算!AJ153="餌付け"),"",IF(ISNUMBER(AJ58)=TRUE,AJ58*$L153,"")),IF(AND(積算水温計算!AJ153=FALSE,積算水温計算!AJ153="餌付け"),"",IF(ISNUMBER(AJ58)=TRUE,AJ58*$L153*$W153,""))))</f>
        <v/>
      </c>
      <c r="AK153" s="182" t="str">
        <f>IF($U153="",IF(AND(積算水温計算!AK153=FALSE,積算水温計算!AK153="餌付け"),"",IF(ISNUMBER(AK58)=TRUE,AK58*$L153,"")),IF(AK$6&lt;$BC153,IF(AND(積算水温計算!AK153=FALSE,積算水温計算!AK153="餌付け"),"",IF(ISNUMBER(AK58)=TRUE,AK58*$L153,"")),IF(AND(積算水温計算!AK153=FALSE,積算水温計算!AK153="餌付け"),"",IF(ISNUMBER(AK58)=TRUE,AK58*$L153*$W153,""))))</f>
        <v/>
      </c>
      <c r="AL153" s="182" t="str">
        <f>IF($U153="",IF(AND(積算水温計算!AL153=FALSE,積算水温計算!AL153="餌付け"),"",IF(ISNUMBER(AL58)=TRUE,AL58*$L153,"")),IF(AL$6&lt;$BC153,IF(AND(積算水温計算!AL153=FALSE,積算水温計算!AL153="餌付け"),"",IF(ISNUMBER(AL58)=TRUE,AL58*$L153,"")),IF(AND(積算水温計算!AL153=FALSE,積算水温計算!AL153="餌付け"),"",IF(ISNUMBER(AL58)=TRUE,AL58*$L153*$W153,""))))</f>
        <v/>
      </c>
      <c r="AM153" s="182" t="str">
        <f>IF($U153="",IF(AND(積算水温計算!AM153=FALSE,積算水温計算!AM153="餌付け"),"",IF(ISNUMBER(AM58)=TRUE,AM58*$L153,"")),IF(AM$6&lt;$BC153,IF(AND(積算水温計算!AM153=FALSE,積算水温計算!AM153="餌付け"),"",IF(ISNUMBER(AM58)=TRUE,AM58*$L153,"")),IF(AND(積算水温計算!AM153=FALSE,積算水温計算!AM153="餌付け"),"",IF(ISNUMBER(AM58)=TRUE,AM58*$L153*$W153,""))))</f>
        <v/>
      </c>
      <c r="AN153" s="182" t="str">
        <f>IF($U153="",IF(AND(積算水温計算!AN153=FALSE,積算水温計算!AN153="餌付け"),"",IF(ISNUMBER(AN58)=TRUE,AN58*$L153,"")),IF(AN$6&lt;$BC153,IF(AND(積算水温計算!AN153=FALSE,積算水温計算!AN153="餌付け"),"",IF(ISNUMBER(AN58)=TRUE,AN58*$L153,"")),IF(AND(積算水温計算!AN153=FALSE,積算水温計算!AN153="餌付け"),"",IF(ISNUMBER(AN58)=TRUE,AN58*$L153*$W153,""))))</f>
        <v/>
      </c>
      <c r="AO153" s="182" t="str">
        <f>IF($U153="",IF(AND(積算水温計算!AO153=FALSE,積算水温計算!AO153="餌付け"),"",IF(ISNUMBER(AO58)=TRUE,AO58*$L153,"")),IF(AO$6&lt;$BC153,IF(AND(積算水温計算!AO153=FALSE,積算水温計算!AO153="餌付け"),"",IF(ISNUMBER(AO58)=TRUE,AO58*$L153,"")),IF(AND(積算水温計算!AO153=FALSE,積算水温計算!AO153="餌付け"),"",IF(ISNUMBER(AO58)=TRUE,AO58*$L153*$W153,""))))</f>
        <v/>
      </c>
      <c r="AP153" s="182" t="str">
        <f>IF($U153="",IF(AND(積算水温計算!AP153=FALSE,積算水温計算!AP153="餌付け"),"",IF(ISNUMBER(AP58)=TRUE,AP58*$L153,"")),IF(AP$6&lt;$BC153,IF(AND(積算水温計算!AP153=FALSE,積算水温計算!AP153="餌付け"),"",IF(ISNUMBER(AP58)=TRUE,AP58*$L153,"")),IF(AND(積算水温計算!AP153=FALSE,積算水温計算!AP153="餌付け"),"",IF(ISNUMBER(AP58)=TRUE,AP58*$L153*$W153,""))))</f>
        <v/>
      </c>
      <c r="AQ153" s="183" t="str">
        <f>IF($U153="",IF(AND(積算水温計算!AQ153=FALSE,積算水温計算!AQ153="餌付け"),"",IF(ISNUMBER(AQ58)=TRUE,AQ58*$L153,"")),IF(AQ$6&lt;$BC153,IF(AND(積算水温計算!AQ153=FALSE,積算水温計算!AQ153="餌付け"),"",IF(ISNUMBER(AQ58)=TRUE,AQ58*$L153,"")),IF(AND(積算水温計算!AQ153=FALSE,積算水温計算!AQ153="餌付け"),"",IF(ISNUMBER(AQ58)=TRUE,AQ58*$L153*$W153,""))))</f>
        <v/>
      </c>
      <c r="AR153" s="184" t="str">
        <f>IF($U153="",IF(AND(積算水温計算!AR153=FALSE,積算水温計算!AR153="餌付け"),"",IF(ISNUMBER(AR58)=TRUE,AR58*$L153,"")),IF(AR$6&lt;$BC153,IF(AND(積算水温計算!AR153=FALSE,積算水温計算!AR153="餌付け"),"",IF(ISNUMBER(AR58)=TRUE,AR58*$L153,"")),IF(AND(積算水温計算!AR153=FALSE,積算水温計算!AR153="餌付け"),"",IF(ISNUMBER(AR58)=TRUE,AR58*$L153*$W153,""))))</f>
        <v/>
      </c>
      <c r="AS153" s="182" t="str">
        <f>IF($U153="",IF(AND(積算水温計算!AS153=FALSE,積算水温計算!AS153="餌付け"),"",IF(ISNUMBER(AS58)=TRUE,AS58*$L153,"")),IF(AS$6&lt;$BC153,IF(AND(積算水温計算!AS153=FALSE,積算水温計算!AS153="餌付け"),"",IF(ISNUMBER(AS58)=TRUE,AS58*$L153,"")),IF(AND(積算水温計算!AS153=FALSE,積算水温計算!AS153="餌付け"),"",IF(ISNUMBER(AS58)=TRUE,AS58*$L153*$W153,""))))</f>
        <v/>
      </c>
      <c r="AT153" s="182" t="str">
        <f>IF($U153="",IF(AND(積算水温計算!AT153=FALSE,積算水温計算!AT153="餌付け"),"",IF(ISNUMBER(AT58)=TRUE,AT58*$L153,"")),IF(AT$6&lt;$BC153,IF(AND(積算水温計算!AT153=FALSE,積算水温計算!AT153="餌付け"),"",IF(ISNUMBER(AT58)=TRUE,AT58*$L153,"")),IF(AND(積算水温計算!AT153=FALSE,積算水温計算!AT153="餌付け"),"",IF(ISNUMBER(AT58)=TRUE,AT58*$L153*$W153,""))))</f>
        <v/>
      </c>
      <c r="AU153" s="182" t="str">
        <f>IF($U153="",IF(AND(積算水温計算!AU153=FALSE,積算水温計算!AU153="餌付け"),"",IF(ISNUMBER(AU58)=TRUE,AU58*$L153,"")),IF(AU$6&lt;$BC153,IF(AND(積算水温計算!AU153=FALSE,積算水温計算!AU153="餌付け"),"",IF(ISNUMBER(AU58)=TRUE,AU58*$L153,"")),IF(AND(積算水温計算!AU153=FALSE,積算水温計算!AU153="餌付け"),"",IF(ISNUMBER(AU58)=TRUE,AU58*$L153*$W153,""))))</f>
        <v/>
      </c>
      <c r="AV153" s="182" t="str">
        <f>IF($U153="",IF(AND(積算水温計算!AV153=FALSE,積算水温計算!AV153="餌付け"),"",IF(ISNUMBER(AV58)=TRUE,AV58*$L153,"")),IF(AV$6&lt;$BC153,IF(AND(積算水温計算!AV153=FALSE,積算水温計算!AV153="餌付け"),"",IF(ISNUMBER(AV58)=TRUE,AV58*$L153,"")),IF(AND(積算水温計算!AV153=FALSE,積算水温計算!AV153="餌付け"),"",IF(ISNUMBER(AV58)=TRUE,AV58*$L153*$W153,""))))</f>
        <v/>
      </c>
      <c r="AW153" s="185" t="str">
        <f>IF($U153="",IF(AND(積算水温計算!AW153=FALSE,積算水温計算!AW153="餌付け"),"",IF(ISNUMBER(AW58)=TRUE,AW58*$L153,"")),IF(AW$6&lt;$BC153,IF(AND(積算水温計算!AW153=FALSE,積算水温計算!AW153="餌付け"),"",IF(ISNUMBER(AW58)=TRUE,AW58*$L153,"")),IF(AND(積算水温計算!AW153=FALSE,積算水温計算!AW153="餌付け"),"",IF(ISNUMBER(AW58)=TRUE,AW58*$L153*$W153,""))))</f>
        <v/>
      </c>
      <c r="AX153" s="186" t="str">
        <f>IF($U153="",IF(AND(積算水温計算!AX153=FALSE,積算水温計算!AX153="餌付け"),"",IF(ISNUMBER(AX58)=TRUE,AX58*$L153,"")),IF(AX$6&lt;$BC153,IF(AND(積算水温計算!AX153=FALSE,積算水温計算!AX153="餌付け"),"",IF(ISNUMBER(AX58)=TRUE,AX58*$L153,"")),IF(AND(積算水温計算!AX153=FALSE,積算水温計算!AX153="餌付け"),"",IF(ISNUMBER(AX58)=TRUE,AX58*$L153*$W153,""))))</f>
        <v/>
      </c>
      <c r="AY153" s="182" t="str">
        <f>IF($U153="",IF(AND(積算水温計算!AY153=FALSE,積算水温計算!AY153="餌付け"),"",IF(ISNUMBER(AY58)=TRUE,AY58*$L153,"")),IF(AY$6&lt;$BC153,IF(AND(積算水温計算!AY153=FALSE,積算水温計算!AY153="餌付け"),"",IF(ISNUMBER(AY58)=TRUE,AY58*$L153,"")),IF(AND(積算水温計算!AY153=FALSE,積算水温計算!AY153="餌付け"),"",IF(ISNUMBER(AY58)=TRUE,AY58*$L153*$W153,""))))</f>
        <v/>
      </c>
      <c r="AZ153" s="170" t="str">
        <f t="shared" si="12"/>
        <v/>
      </c>
      <c r="BA153" s="170" t="str">
        <f t="shared" si="13"/>
        <v/>
      </c>
      <c r="BB153" s="170" t="str">
        <f t="shared" si="14"/>
        <v/>
      </c>
      <c r="BC153" s="170" t="str">
        <f t="shared" si="15"/>
        <v/>
      </c>
    </row>
    <row r="154" spans="1:55" x14ac:dyDescent="0.4">
      <c r="A154" s="171" t="str">
        <f>IF(●入力フォーム!A59="","",●入力フォーム!A59)</f>
        <v/>
      </c>
      <c r="B154" s="197" t="str">
        <f>IF(●入力フォーム!B59="","",●入力フォーム!B59)</f>
        <v/>
      </c>
      <c r="C154" s="198" t="str">
        <f>IF(●入力フォーム!C59="","",●入力フォーム!C59)</f>
        <v/>
      </c>
      <c r="D154" s="198" t="str">
        <f>IF(●入力フォーム!D59="","",●入力フォーム!D59)</f>
        <v/>
      </c>
      <c r="E154" s="199" t="str">
        <f>IF(●入力フォーム!E59="","",●入力フォーム!E59)</f>
        <v/>
      </c>
      <c r="F154" s="198" t="str">
        <f>IF(●入力フォーム!F59="","",●入力フォーム!F59)</f>
        <v/>
      </c>
      <c r="G154" s="200" t="str">
        <f>IF(●入力フォーム!G59="","",●入力フォーム!G59)</f>
        <v/>
      </c>
      <c r="H154" s="200" t="str">
        <f>IF(●入力フォーム!H59="","",●入力フォーム!H59)</f>
        <v/>
      </c>
      <c r="I154" s="200" t="str">
        <f>IF(●入力フォーム!I59="","",●入力フォーム!I59)</f>
        <v/>
      </c>
      <c r="J154" s="171" t="str">
        <f>IF(●入力フォーム!J59="","",●入力フォーム!J59)</f>
        <v/>
      </c>
      <c r="K154" s="171" t="str">
        <f>IF(●入力フォーム!K59="","",●入力フォーム!K59)</f>
        <v/>
      </c>
      <c r="L154" s="170" t="str">
        <f>IF(●入力フォーム!L59="","",●入力フォーム!L59)</f>
        <v/>
      </c>
      <c r="M154" s="170">
        <f>IF(●入力フォーム!M59="","",●入力フォーム!M59)</f>
        <v>960</v>
      </c>
      <c r="N154" s="201">
        <f>IF(●入力フォーム!N59="","",●入力フォーム!N59)</f>
        <v>0.4</v>
      </c>
      <c r="O154" s="201">
        <f>IF(●入力フォーム!O59="","",●入力フォーム!O59)</f>
        <v>1.3</v>
      </c>
      <c r="P154" s="201">
        <f>IF(●入力フォーム!P59="","",●入力フォーム!P59)</f>
        <v>1</v>
      </c>
      <c r="Q154" s="202" t="str">
        <f>IF(●入力フォーム!Q59="","",●入力フォーム!Q59)</f>
        <v/>
      </c>
      <c r="R154" s="170" t="str">
        <f>IF(●入力フォーム!R59="","",●入力フォーム!R59)</f>
        <v/>
      </c>
      <c r="S154" s="171" t="str">
        <f>IF(●入力フォーム!S59="","",●入力フォーム!S59)</f>
        <v/>
      </c>
      <c r="T154" s="170" t="str">
        <f>IF(●入力フォーム!T59="","",●入力フォーム!T59)</f>
        <v/>
      </c>
      <c r="U154" s="171" t="str">
        <f>IF(●入力フォーム!U59="","",●入力フォーム!U59)</f>
        <v/>
      </c>
      <c r="V154" s="201" t="str">
        <f t="shared" si="11"/>
        <v/>
      </c>
      <c r="W154" s="170" t="str">
        <f>IF(●入力フォーム!W59="","",●入力フォーム!W59)</f>
        <v/>
      </c>
      <c r="X154" s="182"/>
      <c r="Y154" s="182" t="str">
        <f>IF($U154="",IF(AND(積算水温計算!Y154=FALSE,積算水温計算!Y154="餌付け"),"",IF(ISNUMBER(Y59)=TRUE,Y59*$L154,"")),IF(Y$6&lt;$BC154,IF(AND(積算水温計算!Y154=FALSE,積算水温計算!Y154="餌付け"),"",IF(ISNUMBER(Y59)=TRUE,Y59*$L154,"")),IF(AND(積算水温計算!Y154=FALSE,積算水温計算!Y154="餌付け"),"",IF(ISNUMBER(Y59)=TRUE,Y59*$L154*$W154,""))))</f>
        <v/>
      </c>
      <c r="Z154" s="182" t="str">
        <f>IF($U154="",IF(AND(積算水温計算!Z154=FALSE,積算水温計算!Z154="餌付け"),"",IF(ISNUMBER(Z59)=TRUE,Z59*$L154,"")),IF(Z$6&lt;$BC154,IF(AND(積算水温計算!Z154=FALSE,積算水温計算!Z154="餌付け"),"",IF(ISNUMBER(Z59)=TRUE,Z59*$L154,"")),IF(AND(積算水温計算!Z154=FALSE,積算水温計算!Z154="餌付け"),"",IF(ISNUMBER(Z59)=TRUE,Z59*$L154*$W154,""))))</f>
        <v/>
      </c>
      <c r="AA154" s="182" t="str">
        <f>IF($U154="",IF(AND(積算水温計算!AA154=FALSE,積算水温計算!AA154="餌付け"),"",IF(ISNUMBER(AA59)=TRUE,AA59*$L154,"")),IF(AA$6&lt;$BC154,IF(AND(積算水温計算!AA154=FALSE,積算水温計算!AA154="餌付け"),"",IF(ISNUMBER(AA59)=TRUE,AA59*$L154,"")),IF(AND(積算水温計算!AA154=FALSE,積算水温計算!AA154="餌付け"),"",IF(ISNUMBER(AA59)=TRUE,AA59*$L154*$W154,""))))</f>
        <v/>
      </c>
      <c r="AB154" s="182" t="str">
        <f>IF($U154="",IF(AND(積算水温計算!AB154=FALSE,積算水温計算!AB154="餌付け"),"",IF(ISNUMBER(AB59)=TRUE,AB59*$L154,"")),IF(AB$6&lt;$BC154,IF(AND(積算水温計算!AB154=FALSE,積算水温計算!AB154="餌付け"),"",IF(ISNUMBER(AB59)=TRUE,AB59*$L154,"")),IF(AND(積算水温計算!AB154=FALSE,積算水温計算!AB154="餌付け"),"",IF(ISNUMBER(AB59)=TRUE,AB59*$L154*$W154,""))))</f>
        <v/>
      </c>
      <c r="AC154" s="182" t="str">
        <f>IF($U154="",IF(AND(積算水温計算!AC154=FALSE,積算水温計算!AC154="餌付け"),"",IF(ISNUMBER(AC59)=TRUE,AC59*$L154,"")),IF(AC$6&lt;$BC154,IF(AND(積算水温計算!AC154=FALSE,積算水温計算!AC154="餌付け"),"",IF(ISNUMBER(AC59)=TRUE,AC59*$L154,"")),IF(AND(積算水温計算!AC154=FALSE,積算水温計算!AC154="餌付け"),"",IF(ISNUMBER(AC59)=TRUE,AC59*$L154*$W154,""))))</f>
        <v/>
      </c>
      <c r="AD154" s="182" t="str">
        <f>IF($U154="",IF(AND(積算水温計算!AD154=FALSE,積算水温計算!AD154="餌付け"),"",IF(ISNUMBER(AD59)=TRUE,AD59*$L154,"")),IF(AD$6&lt;$BC154,IF(AND(積算水温計算!AD154=FALSE,積算水温計算!AD154="餌付け"),"",IF(ISNUMBER(AD59)=TRUE,AD59*$L154,"")),IF(AND(積算水温計算!AD154=FALSE,積算水温計算!AD154="餌付け"),"",IF(ISNUMBER(AD59)=TRUE,AD59*$L154*$W154,""))))</f>
        <v/>
      </c>
      <c r="AE154" s="182" t="str">
        <f>IF($U154="",IF(AND(積算水温計算!AE154=FALSE,積算水温計算!AE154="餌付け"),"",IF(ISNUMBER(AE59)=TRUE,AE59*$L154,"")),IF(AE$6&lt;$BC154,IF(AND(積算水温計算!AE154=FALSE,積算水温計算!AE154="餌付け"),"",IF(ISNUMBER(AE59)=TRUE,AE59*$L154,"")),IF(AND(積算水温計算!AE154=FALSE,積算水温計算!AE154="餌付け"),"",IF(ISNUMBER(AE59)=TRUE,AE59*$L154*$W154,""))))</f>
        <v/>
      </c>
      <c r="AF154" s="182" t="str">
        <f>IF($U154="",IF(AND(積算水温計算!AF154=FALSE,積算水温計算!AF154="餌付け"),"",IF(ISNUMBER(AF59)=TRUE,AF59*$L154,"")),IF(AF$6&lt;$BC154,IF(AND(積算水温計算!AF154=FALSE,積算水温計算!AF154="餌付け"),"",IF(ISNUMBER(AF59)=TRUE,AF59*$L154,"")),IF(AND(積算水温計算!AF154=FALSE,積算水温計算!AF154="餌付け"),"",IF(ISNUMBER(AF59)=TRUE,AF59*$L154*$W154,""))))</f>
        <v/>
      </c>
      <c r="AG154" s="182" t="str">
        <f>IF($U154="",IF(AND(積算水温計算!AG154=FALSE,積算水温計算!AG154="餌付け"),"",IF(ISNUMBER(AG59)=TRUE,AG59*$L154,"")),IF(AG$6&lt;$BC154,IF(AND(積算水温計算!AG154=FALSE,積算水温計算!AG154="餌付け"),"",IF(ISNUMBER(AG59)=TRUE,AG59*$L154,"")),IF(AND(積算水温計算!AG154=FALSE,積算水温計算!AG154="餌付け"),"",IF(ISNUMBER(AG59)=TRUE,AG59*$L154*$W154,""))))</f>
        <v/>
      </c>
      <c r="AH154" s="182" t="str">
        <f>IF($U154="",IF(AND(積算水温計算!AH154=FALSE,積算水温計算!AH154="餌付け"),"",IF(ISNUMBER(AH59)=TRUE,AH59*$L154,"")),IF(AH$6&lt;$BC154,IF(AND(積算水温計算!AH154=FALSE,積算水温計算!AH154="餌付け"),"",IF(ISNUMBER(AH59)=TRUE,AH59*$L154,"")),IF(AND(積算水温計算!AH154=FALSE,積算水温計算!AH154="餌付け"),"",IF(ISNUMBER(AH59)=TRUE,AH59*$L154*$W154,""))))</f>
        <v/>
      </c>
      <c r="AI154" s="182" t="str">
        <f>IF($U154="",IF(AND(積算水温計算!AI154=FALSE,積算水温計算!AI154="餌付け"),"",IF(ISNUMBER(AI59)=TRUE,AI59*$L154,"")),IF(AI$6&lt;$BC154,IF(AND(積算水温計算!AI154=FALSE,積算水温計算!AI154="餌付け"),"",IF(ISNUMBER(AI59)=TRUE,AI59*$L154,"")),IF(AND(積算水温計算!AI154=FALSE,積算水温計算!AI154="餌付け"),"",IF(ISNUMBER(AI59)=TRUE,AI59*$L154*$W154,""))))</f>
        <v/>
      </c>
      <c r="AJ154" s="182" t="str">
        <f>IF($U154="",IF(AND(積算水温計算!AJ154=FALSE,積算水温計算!AJ154="餌付け"),"",IF(ISNUMBER(AJ59)=TRUE,AJ59*$L154,"")),IF(AJ$6&lt;$BC154,IF(AND(積算水温計算!AJ154=FALSE,積算水温計算!AJ154="餌付け"),"",IF(ISNUMBER(AJ59)=TRUE,AJ59*$L154,"")),IF(AND(積算水温計算!AJ154=FALSE,積算水温計算!AJ154="餌付け"),"",IF(ISNUMBER(AJ59)=TRUE,AJ59*$L154*$W154,""))))</f>
        <v/>
      </c>
      <c r="AK154" s="182" t="str">
        <f>IF($U154="",IF(AND(積算水温計算!AK154=FALSE,積算水温計算!AK154="餌付け"),"",IF(ISNUMBER(AK59)=TRUE,AK59*$L154,"")),IF(AK$6&lt;$BC154,IF(AND(積算水温計算!AK154=FALSE,積算水温計算!AK154="餌付け"),"",IF(ISNUMBER(AK59)=TRUE,AK59*$L154,"")),IF(AND(積算水温計算!AK154=FALSE,積算水温計算!AK154="餌付け"),"",IF(ISNUMBER(AK59)=TRUE,AK59*$L154*$W154,""))))</f>
        <v/>
      </c>
      <c r="AL154" s="182" t="str">
        <f>IF($U154="",IF(AND(積算水温計算!AL154=FALSE,積算水温計算!AL154="餌付け"),"",IF(ISNUMBER(AL59)=TRUE,AL59*$L154,"")),IF(AL$6&lt;$BC154,IF(AND(積算水温計算!AL154=FALSE,積算水温計算!AL154="餌付け"),"",IF(ISNUMBER(AL59)=TRUE,AL59*$L154,"")),IF(AND(積算水温計算!AL154=FALSE,積算水温計算!AL154="餌付け"),"",IF(ISNUMBER(AL59)=TRUE,AL59*$L154*$W154,""))))</f>
        <v/>
      </c>
      <c r="AM154" s="182" t="str">
        <f>IF($U154="",IF(AND(積算水温計算!AM154=FALSE,積算水温計算!AM154="餌付け"),"",IF(ISNUMBER(AM59)=TRUE,AM59*$L154,"")),IF(AM$6&lt;$BC154,IF(AND(積算水温計算!AM154=FALSE,積算水温計算!AM154="餌付け"),"",IF(ISNUMBER(AM59)=TRUE,AM59*$L154,"")),IF(AND(積算水温計算!AM154=FALSE,積算水温計算!AM154="餌付け"),"",IF(ISNUMBER(AM59)=TRUE,AM59*$L154*$W154,""))))</f>
        <v/>
      </c>
      <c r="AN154" s="182" t="str">
        <f>IF($U154="",IF(AND(積算水温計算!AN154=FALSE,積算水温計算!AN154="餌付け"),"",IF(ISNUMBER(AN59)=TRUE,AN59*$L154,"")),IF(AN$6&lt;$BC154,IF(AND(積算水温計算!AN154=FALSE,積算水温計算!AN154="餌付け"),"",IF(ISNUMBER(AN59)=TRUE,AN59*$L154,"")),IF(AND(積算水温計算!AN154=FALSE,積算水温計算!AN154="餌付け"),"",IF(ISNUMBER(AN59)=TRUE,AN59*$L154*$W154,""))))</f>
        <v/>
      </c>
      <c r="AO154" s="182" t="str">
        <f>IF($U154="",IF(AND(積算水温計算!AO154=FALSE,積算水温計算!AO154="餌付け"),"",IF(ISNUMBER(AO59)=TRUE,AO59*$L154,"")),IF(AO$6&lt;$BC154,IF(AND(積算水温計算!AO154=FALSE,積算水温計算!AO154="餌付け"),"",IF(ISNUMBER(AO59)=TRUE,AO59*$L154,"")),IF(AND(積算水温計算!AO154=FALSE,積算水温計算!AO154="餌付け"),"",IF(ISNUMBER(AO59)=TRUE,AO59*$L154*$W154,""))))</f>
        <v/>
      </c>
      <c r="AP154" s="182" t="str">
        <f>IF($U154="",IF(AND(積算水温計算!AP154=FALSE,積算水温計算!AP154="餌付け"),"",IF(ISNUMBER(AP59)=TRUE,AP59*$L154,"")),IF(AP$6&lt;$BC154,IF(AND(積算水温計算!AP154=FALSE,積算水温計算!AP154="餌付け"),"",IF(ISNUMBER(AP59)=TRUE,AP59*$L154,"")),IF(AND(積算水温計算!AP154=FALSE,積算水温計算!AP154="餌付け"),"",IF(ISNUMBER(AP59)=TRUE,AP59*$L154*$W154,""))))</f>
        <v/>
      </c>
      <c r="AQ154" s="183" t="str">
        <f>IF($U154="",IF(AND(積算水温計算!AQ154=FALSE,積算水温計算!AQ154="餌付け"),"",IF(ISNUMBER(AQ59)=TRUE,AQ59*$L154,"")),IF(AQ$6&lt;$BC154,IF(AND(積算水温計算!AQ154=FALSE,積算水温計算!AQ154="餌付け"),"",IF(ISNUMBER(AQ59)=TRUE,AQ59*$L154,"")),IF(AND(積算水温計算!AQ154=FALSE,積算水温計算!AQ154="餌付け"),"",IF(ISNUMBER(AQ59)=TRUE,AQ59*$L154*$W154,""))))</f>
        <v/>
      </c>
      <c r="AR154" s="184" t="str">
        <f>IF($U154="",IF(AND(積算水温計算!AR154=FALSE,積算水温計算!AR154="餌付け"),"",IF(ISNUMBER(AR59)=TRUE,AR59*$L154,"")),IF(AR$6&lt;$BC154,IF(AND(積算水温計算!AR154=FALSE,積算水温計算!AR154="餌付け"),"",IF(ISNUMBER(AR59)=TRUE,AR59*$L154,"")),IF(AND(積算水温計算!AR154=FALSE,積算水温計算!AR154="餌付け"),"",IF(ISNUMBER(AR59)=TRUE,AR59*$L154*$W154,""))))</f>
        <v/>
      </c>
      <c r="AS154" s="182" t="str">
        <f>IF($U154="",IF(AND(積算水温計算!AS154=FALSE,積算水温計算!AS154="餌付け"),"",IF(ISNUMBER(AS59)=TRUE,AS59*$L154,"")),IF(AS$6&lt;$BC154,IF(AND(積算水温計算!AS154=FALSE,積算水温計算!AS154="餌付け"),"",IF(ISNUMBER(AS59)=TRUE,AS59*$L154,"")),IF(AND(積算水温計算!AS154=FALSE,積算水温計算!AS154="餌付け"),"",IF(ISNUMBER(AS59)=TRUE,AS59*$L154*$W154,""))))</f>
        <v/>
      </c>
      <c r="AT154" s="182" t="str">
        <f>IF($U154="",IF(AND(積算水温計算!AT154=FALSE,積算水温計算!AT154="餌付け"),"",IF(ISNUMBER(AT59)=TRUE,AT59*$L154,"")),IF(AT$6&lt;$BC154,IF(AND(積算水温計算!AT154=FALSE,積算水温計算!AT154="餌付け"),"",IF(ISNUMBER(AT59)=TRUE,AT59*$L154,"")),IF(AND(積算水温計算!AT154=FALSE,積算水温計算!AT154="餌付け"),"",IF(ISNUMBER(AT59)=TRUE,AT59*$L154*$W154,""))))</f>
        <v/>
      </c>
      <c r="AU154" s="182" t="str">
        <f>IF($U154="",IF(AND(積算水温計算!AU154=FALSE,積算水温計算!AU154="餌付け"),"",IF(ISNUMBER(AU59)=TRUE,AU59*$L154,"")),IF(AU$6&lt;$BC154,IF(AND(積算水温計算!AU154=FALSE,積算水温計算!AU154="餌付け"),"",IF(ISNUMBER(AU59)=TRUE,AU59*$L154,"")),IF(AND(積算水温計算!AU154=FALSE,積算水温計算!AU154="餌付け"),"",IF(ISNUMBER(AU59)=TRUE,AU59*$L154*$W154,""))))</f>
        <v/>
      </c>
      <c r="AV154" s="182" t="str">
        <f>IF($U154="",IF(AND(積算水温計算!AV154=FALSE,積算水温計算!AV154="餌付け"),"",IF(ISNUMBER(AV59)=TRUE,AV59*$L154,"")),IF(AV$6&lt;$BC154,IF(AND(積算水温計算!AV154=FALSE,積算水温計算!AV154="餌付け"),"",IF(ISNUMBER(AV59)=TRUE,AV59*$L154,"")),IF(AND(積算水温計算!AV154=FALSE,積算水温計算!AV154="餌付け"),"",IF(ISNUMBER(AV59)=TRUE,AV59*$L154*$W154,""))))</f>
        <v/>
      </c>
      <c r="AW154" s="185" t="str">
        <f>IF($U154="",IF(AND(積算水温計算!AW154=FALSE,積算水温計算!AW154="餌付け"),"",IF(ISNUMBER(AW59)=TRUE,AW59*$L154,"")),IF(AW$6&lt;$BC154,IF(AND(積算水温計算!AW154=FALSE,積算水温計算!AW154="餌付け"),"",IF(ISNUMBER(AW59)=TRUE,AW59*$L154,"")),IF(AND(積算水温計算!AW154=FALSE,積算水温計算!AW154="餌付け"),"",IF(ISNUMBER(AW59)=TRUE,AW59*$L154*$W154,""))))</f>
        <v/>
      </c>
      <c r="AX154" s="186" t="str">
        <f>IF($U154="",IF(AND(積算水温計算!AX154=FALSE,積算水温計算!AX154="餌付け"),"",IF(ISNUMBER(AX59)=TRUE,AX59*$L154,"")),IF(AX$6&lt;$BC154,IF(AND(積算水温計算!AX154=FALSE,積算水温計算!AX154="餌付け"),"",IF(ISNUMBER(AX59)=TRUE,AX59*$L154,"")),IF(AND(積算水温計算!AX154=FALSE,積算水温計算!AX154="餌付け"),"",IF(ISNUMBER(AX59)=TRUE,AX59*$L154*$W154,""))))</f>
        <v/>
      </c>
      <c r="AY154" s="182" t="str">
        <f>IF($U154="",IF(AND(積算水温計算!AY154=FALSE,積算水温計算!AY154="餌付け"),"",IF(ISNUMBER(AY59)=TRUE,AY59*$L154,"")),IF(AY$6&lt;$BC154,IF(AND(積算水温計算!AY154=FALSE,積算水温計算!AY154="餌付け"),"",IF(ISNUMBER(AY59)=TRUE,AY59*$L154,"")),IF(AND(積算水温計算!AY154=FALSE,積算水温計算!AY154="餌付け"),"",IF(ISNUMBER(AY59)=TRUE,AY59*$L154*$W154,""))))</f>
        <v/>
      </c>
      <c r="AZ154" s="170" t="str">
        <f t="shared" si="12"/>
        <v/>
      </c>
      <c r="BA154" s="170" t="str">
        <f t="shared" si="13"/>
        <v/>
      </c>
      <c r="BB154" s="170" t="str">
        <f t="shared" si="14"/>
        <v/>
      </c>
      <c r="BC154" s="170" t="str">
        <f t="shared" si="15"/>
        <v/>
      </c>
    </row>
    <row r="155" spans="1:55" x14ac:dyDescent="0.4">
      <c r="A155" s="171" t="str">
        <f>IF(●入力フォーム!A60="","",●入力フォーム!A60)</f>
        <v/>
      </c>
      <c r="B155" s="197" t="str">
        <f>IF(●入力フォーム!B60="","",●入力フォーム!B60)</f>
        <v/>
      </c>
      <c r="C155" s="198" t="str">
        <f>IF(●入力フォーム!C60="","",●入力フォーム!C60)</f>
        <v/>
      </c>
      <c r="D155" s="198" t="str">
        <f>IF(●入力フォーム!D60="","",●入力フォーム!D60)</f>
        <v/>
      </c>
      <c r="E155" s="199" t="str">
        <f>IF(●入力フォーム!E60="","",●入力フォーム!E60)</f>
        <v/>
      </c>
      <c r="F155" s="198" t="str">
        <f>IF(●入力フォーム!F60="","",●入力フォーム!F60)</f>
        <v/>
      </c>
      <c r="G155" s="200" t="str">
        <f>IF(●入力フォーム!G60="","",●入力フォーム!G60)</f>
        <v/>
      </c>
      <c r="H155" s="200" t="str">
        <f>IF(●入力フォーム!H60="","",●入力フォーム!H60)</f>
        <v/>
      </c>
      <c r="I155" s="200" t="str">
        <f>IF(●入力フォーム!I60="","",●入力フォーム!I60)</f>
        <v/>
      </c>
      <c r="J155" s="171" t="str">
        <f>IF(●入力フォーム!J60="","",●入力フォーム!J60)</f>
        <v/>
      </c>
      <c r="K155" s="171" t="str">
        <f>IF(●入力フォーム!K60="","",●入力フォーム!K60)</f>
        <v/>
      </c>
      <c r="L155" s="170" t="str">
        <f>IF(●入力フォーム!L60="","",●入力フォーム!L60)</f>
        <v/>
      </c>
      <c r="M155" s="170">
        <f>IF(●入力フォーム!M60="","",●入力フォーム!M60)</f>
        <v>960</v>
      </c>
      <c r="N155" s="201">
        <f>IF(●入力フォーム!N60="","",●入力フォーム!N60)</f>
        <v>0.4</v>
      </c>
      <c r="O155" s="201">
        <f>IF(●入力フォーム!O60="","",●入力フォーム!O60)</f>
        <v>1.3</v>
      </c>
      <c r="P155" s="201">
        <f>IF(●入力フォーム!P60="","",●入力フォーム!P60)</f>
        <v>1</v>
      </c>
      <c r="Q155" s="202" t="str">
        <f>IF(●入力フォーム!Q60="","",●入力フォーム!Q60)</f>
        <v/>
      </c>
      <c r="R155" s="170" t="str">
        <f>IF(●入力フォーム!R60="","",●入力フォーム!R60)</f>
        <v/>
      </c>
      <c r="S155" s="171" t="str">
        <f>IF(●入力フォーム!S60="","",●入力フォーム!S60)</f>
        <v/>
      </c>
      <c r="T155" s="170" t="str">
        <f>IF(●入力フォーム!T60="","",●入力フォーム!T60)</f>
        <v/>
      </c>
      <c r="U155" s="171" t="str">
        <f>IF(●入力フォーム!U60="","",●入力フォーム!U60)</f>
        <v/>
      </c>
      <c r="V155" s="201" t="str">
        <f t="shared" si="11"/>
        <v/>
      </c>
      <c r="W155" s="170" t="str">
        <f>IF(●入力フォーム!W60="","",●入力フォーム!W60)</f>
        <v/>
      </c>
      <c r="X155" s="182"/>
      <c r="Y155" s="182" t="str">
        <f>IF($U155="",IF(AND(積算水温計算!Y155=FALSE,積算水温計算!Y155="餌付け"),"",IF(ISNUMBER(Y60)=TRUE,Y60*$L155,"")),IF(Y$6&lt;$BC155,IF(AND(積算水温計算!Y155=FALSE,積算水温計算!Y155="餌付け"),"",IF(ISNUMBER(Y60)=TRUE,Y60*$L155,"")),IF(AND(積算水温計算!Y155=FALSE,積算水温計算!Y155="餌付け"),"",IF(ISNUMBER(Y60)=TRUE,Y60*$L155*$W155,""))))</f>
        <v/>
      </c>
      <c r="Z155" s="182" t="str">
        <f>IF($U155="",IF(AND(積算水温計算!Z155=FALSE,積算水温計算!Z155="餌付け"),"",IF(ISNUMBER(Z60)=TRUE,Z60*$L155,"")),IF(Z$6&lt;$BC155,IF(AND(積算水温計算!Z155=FALSE,積算水温計算!Z155="餌付け"),"",IF(ISNUMBER(Z60)=TRUE,Z60*$L155,"")),IF(AND(積算水温計算!Z155=FALSE,積算水温計算!Z155="餌付け"),"",IF(ISNUMBER(Z60)=TRUE,Z60*$L155*$W155,""))))</f>
        <v/>
      </c>
      <c r="AA155" s="182" t="str">
        <f>IF($U155="",IF(AND(積算水温計算!AA155=FALSE,積算水温計算!AA155="餌付け"),"",IF(ISNUMBER(AA60)=TRUE,AA60*$L155,"")),IF(AA$6&lt;$BC155,IF(AND(積算水温計算!AA155=FALSE,積算水温計算!AA155="餌付け"),"",IF(ISNUMBER(AA60)=TRUE,AA60*$L155,"")),IF(AND(積算水温計算!AA155=FALSE,積算水温計算!AA155="餌付け"),"",IF(ISNUMBER(AA60)=TRUE,AA60*$L155*$W155,""))))</f>
        <v/>
      </c>
      <c r="AB155" s="182" t="str">
        <f>IF($U155="",IF(AND(積算水温計算!AB155=FALSE,積算水温計算!AB155="餌付け"),"",IF(ISNUMBER(AB60)=TRUE,AB60*$L155,"")),IF(AB$6&lt;$BC155,IF(AND(積算水温計算!AB155=FALSE,積算水温計算!AB155="餌付け"),"",IF(ISNUMBER(AB60)=TRUE,AB60*$L155,"")),IF(AND(積算水温計算!AB155=FALSE,積算水温計算!AB155="餌付け"),"",IF(ISNUMBER(AB60)=TRUE,AB60*$L155*$W155,""))))</f>
        <v/>
      </c>
      <c r="AC155" s="182" t="str">
        <f>IF($U155="",IF(AND(積算水温計算!AC155=FALSE,積算水温計算!AC155="餌付け"),"",IF(ISNUMBER(AC60)=TRUE,AC60*$L155,"")),IF(AC$6&lt;$BC155,IF(AND(積算水温計算!AC155=FALSE,積算水温計算!AC155="餌付け"),"",IF(ISNUMBER(AC60)=TRUE,AC60*$L155,"")),IF(AND(積算水温計算!AC155=FALSE,積算水温計算!AC155="餌付け"),"",IF(ISNUMBER(AC60)=TRUE,AC60*$L155*$W155,""))))</f>
        <v/>
      </c>
      <c r="AD155" s="182" t="str">
        <f>IF($U155="",IF(AND(積算水温計算!AD155=FALSE,積算水温計算!AD155="餌付け"),"",IF(ISNUMBER(AD60)=TRUE,AD60*$L155,"")),IF(AD$6&lt;$BC155,IF(AND(積算水温計算!AD155=FALSE,積算水温計算!AD155="餌付け"),"",IF(ISNUMBER(AD60)=TRUE,AD60*$L155,"")),IF(AND(積算水温計算!AD155=FALSE,積算水温計算!AD155="餌付け"),"",IF(ISNUMBER(AD60)=TRUE,AD60*$L155*$W155,""))))</f>
        <v/>
      </c>
      <c r="AE155" s="182" t="str">
        <f>IF($U155="",IF(AND(積算水温計算!AE155=FALSE,積算水温計算!AE155="餌付け"),"",IF(ISNUMBER(AE60)=TRUE,AE60*$L155,"")),IF(AE$6&lt;$BC155,IF(AND(積算水温計算!AE155=FALSE,積算水温計算!AE155="餌付け"),"",IF(ISNUMBER(AE60)=TRUE,AE60*$L155,"")),IF(AND(積算水温計算!AE155=FALSE,積算水温計算!AE155="餌付け"),"",IF(ISNUMBER(AE60)=TRUE,AE60*$L155*$W155,""))))</f>
        <v/>
      </c>
      <c r="AF155" s="182" t="str">
        <f>IF($U155="",IF(AND(積算水温計算!AF155=FALSE,積算水温計算!AF155="餌付け"),"",IF(ISNUMBER(AF60)=TRUE,AF60*$L155,"")),IF(AF$6&lt;$BC155,IF(AND(積算水温計算!AF155=FALSE,積算水温計算!AF155="餌付け"),"",IF(ISNUMBER(AF60)=TRUE,AF60*$L155,"")),IF(AND(積算水温計算!AF155=FALSE,積算水温計算!AF155="餌付け"),"",IF(ISNUMBER(AF60)=TRUE,AF60*$L155*$W155,""))))</f>
        <v/>
      </c>
      <c r="AG155" s="182" t="str">
        <f>IF($U155="",IF(AND(積算水温計算!AG155=FALSE,積算水温計算!AG155="餌付け"),"",IF(ISNUMBER(AG60)=TRUE,AG60*$L155,"")),IF(AG$6&lt;$BC155,IF(AND(積算水温計算!AG155=FALSE,積算水温計算!AG155="餌付け"),"",IF(ISNUMBER(AG60)=TRUE,AG60*$L155,"")),IF(AND(積算水温計算!AG155=FALSE,積算水温計算!AG155="餌付け"),"",IF(ISNUMBER(AG60)=TRUE,AG60*$L155*$W155,""))))</f>
        <v/>
      </c>
      <c r="AH155" s="182" t="str">
        <f>IF($U155="",IF(AND(積算水温計算!AH155=FALSE,積算水温計算!AH155="餌付け"),"",IF(ISNUMBER(AH60)=TRUE,AH60*$L155,"")),IF(AH$6&lt;$BC155,IF(AND(積算水温計算!AH155=FALSE,積算水温計算!AH155="餌付け"),"",IF(ISNUMBER(AH60)=TRUE,AH60*$L155,"")),IF(AND(積算水温計算!AH155=FALSE,積算水温計算!AH155="餌付け"),"",IF(ISNUMBER(AH60)=TRUE,AH60*$L155*$W155,""))))</f>
        <v/>
      </c>
      <c r="AI155" s="182" t="str">
        <f>IF($U155="",IF(AND(積算水温計算!AI155=FALSE,積算水温計算!AI155="餌付け"),"",IF(ISNUMBER(AI60)=TRUE,AI60*$L155,"")),IF(AI$6&lt;$BC155,IF(AND(積算水温計算!AI155=FALSE,積算水温計算!AI155="餌付け"),"",IF(ISNUMBER(AI60)=TRUE,AI60*$L155,"")),IF(AND(積算水温計算!AI155=FALSE,積算水温計算!AI155="餌付け"),"",IF(ISNUMBER(AI60)=TRUE,AI60*$L155*$W155,""))))</f>
        <v/>
      </c>
      <c r="AJ155" s="182" t="str">
        <f>IF($U155="",IF(AND(積算水温計算!AJ155=FALSE,積算水温計算!AJ155="餌付け"),"",IF(ISNUMBER(AJ60)=TRUE,AJ60*$L155,"")),IF(AJ$6&lt;$BC155,IF(AND(積算水温計算!AJ155=FALSE,積算水温計算!AJ155="餌付け"),"",IF(ISNUMBER(AJ60)=TRUE,AJ60*$L155,"")),IF(AND(積算水温計算!AJ155=FALSE,積算水温計算!AJ155="餌付け"),"",IF(ISNUMBER(AJ60)=TRUE,AJ60*$L155*$W155,""))))</f>
        <v/>
      </c>
      <c r="AK155" s="182" t="str">
        <f>IF($U155="",IF(AND(積算水温計算!AK155=FALSE,積算水温計算!AK155="餌付け"),"",IF(ISNUMBER(AK60)=TRUE,AK60*$L155,"")),IF(AK$6&lt;$BC155,IF(AND(積算水温計算!AK155=FALSE,積算水温計算!AK155="餌付け"),"",IF(ISNUMBER(AK60)=TRUE,AK60*$L155,"")),IF(AND(積算水温計算!AK155=FALSE,積算水温計算!AK155="餌付け"),"",IF(ISNUMBER(AK60)=TRUE,AK60*$L155*$W155,""))))</f>
        <v/>
      </c>
      <c r="AL155" s="182" t="str">
        <f>IF($U155="",IF(AND(積算水温計算!AL155=FALSE,積算水温計算!AL155="餌付け"),"",IF(ISNUMBER(AL60)=TRUE,AL60*$L155,"")),IF(AL$6&lt;$BC155,IF(AND(積算水温計算!AL155=FALSE,積算水温計算!AL155="餌付け"),"",IF(ISNUMBER(AL60)=TRUE,AL60*$L155,"")),IF(AND(積算水温計算!AL155=FALSE,積算水温計算!AL155="餌付け"),"",IF(ISNUMBER(AL60)=TRUE,AL60*$L155*$W155,""))))</f>
        <v/>
      </c>
      <c r="AM155" s="182" t="str">
        <f>IF($U155="",IF(AND(積算水温計算!AM155=FALSE,積算水温計算!AM155="餌付け"),"",IF(ISNUMBER(AM60)=TRUE,AM60*$L155,"")),IF(AM$6&lt;$BC155,IF(AND(積算水温計算!AM155=FALSE,積算水温計算!AM155="餌付け"),"",IF(ISNUMBER(AM60)=TRUE,AM60*$L155,"")),IF(AND(積算水温計算!AM155=FALSE,積算水温計算!AM155="餌付け"),"",IF(ISNUMBER(AM60)=TRUE,AM60*$L155*$W155,""))))</f>
        <v/>
      </c>
      <c r="AN155" s="182" t="str">
        <f>IF($U155="",IF(AND(積算水温計算!AN155=FALSE,積算水温計算!AN155="餌付け"),"",IF(ISNUMBER(AN60)=TRUE,AN60*$L155,"")),IF(AN$6&lt;$BC155,IF(AND(積算水温計算!AN155=FALSE,積算水温計算!AN155="餌付け"),"",IF(ISNUMBER(AN60)=TRUE,AN60*$L155,"")),IF(AND(積算水温計算!AN155=FALSE,積算水温計算!AN155="餌付け"),"",IF(ISNUMBER(AN60)=TRUE,AN60*$L155*$W155,""))))</f>
        <v/>
      </c>
      <c r="AO155" s="182" t="str">
        <f>IF($U155="",IF(AND(積算水温計算!AO155=FALSE,積算水温計算!AO155="餌付け"),"",IF(ISNUMBER(AO60)=TRUE,AO60*$L155,"")),IF(AO$6&lt;$BC155,IF(AND(積算水温計算!AO155=FALSE,積算水温計算!AO155="餌付け"),"",IF(ISNUMBER(AO60)=TRUE,AO60*$L155,"")),IF(AND(積算水温計算!AO155=FALSE,積算水温計算!AO155="餌付け"),"",IF(ISNUMBER(AO60)=TRUE,AO60*$L155*$W155,""))))</f>
        <v/>
      </c>
      <c r="AP155" s="182" t="str">
        <f>IF($U155="",IF(AND(積算水温計算!AP155=FALSE,積算水温計算!AP155="餌付け"),"",IF(ISNUMBER(AP60)=TRUE,AP60*$L155,"")),IF(AP$6&lt;$BC155,IF(AND(積算水温計算!AP155=FALSE,積算水温計算!AP155="餌付け"),"",IF(ISNUMBER(AP60)=TRUE,AP60*$L155,"")),IF(AND(積算水温計算!AP155=FALSE,積算水温計算!AP155="餌付け"),"",IF(ISNUMBER(AP60)=TRUE,AP60*$L155*$W155,""))))</f>
        <v/>
      </c>
      <c r="AQ155" s="183" t="str">
        <f>IF($U155="",IF(AND(積算水温計算!AQ155=FALSE,積算水温計算!AQ155="餌付け"),"",IF(ISNUMBER(AQ60)=TRUE,AQ60*$L155,"")),IF(AQ$6&lt;$BC155,IF(AND(積算水温計算!AQ155=FALSE,積算水温計算!AQ155="餌付け"),"",IF(ISNUMBER(AQ60)=TRUE,AQ60*$L155,"")),IF(AND(積算水温計算!AQ155=FALSE,積算水温計算!AQ155="餌付け"),"",IF(ISNUMBER(AQ60)=TRUE,AQ60*$L155*$W155,""))))</f>
        <v/>
      </c>
      <c r="AR155" s="184" t="str">
        <f>IF($U155="",IF(AND(積算水温計算!AR155=FALSE,積算水温計算!AR155="餌付け"),"",IF(ISNUMBER(AR60)=TRUE,AR60*$L155,"")),IF(AR$6&lt;$BC155,IF(AND(積算水温計算!AR155=FALSE,積算水温計算!AR155="餌付け"),"",IF(ISNUMBER(AR60)=TRUE,AR60*$L155,"")),IF(AND(積算水温計算!AR155=FALSE,積算水温計算!AR155="餌付け"),"",IF(ISNUMBER(AR60)=TRUE,AR60*$L155*$W155,""))))</f>
        <v/>
      </c>
      <c r="AS155" s="182" t="str">
        <f>IF($U155="",IF(AND(積算水温計算!AS155=FALSE,積算水温計算!AS155="餌付け"),"",IF(ISNUMBER(AS60)=TRUE,AS60*$L155,"")),IF(AS$6&lt;$BC155,IF(AND(積算水温計算!AS155=FALSE,積算水温計算!AS155="餌付け"),"",IF(ISNUMBER(AS60)=TRUE,AS60*$L155,"")),IF(AND(積算水温計算!AS155=FALSE,積算水温計算!AS155="餌付け"),"",IF(ISNUMBER(AS60)=TRUE,AS60*$L155*$W155,""))))</f>
        <v/>
      </c>
      <c r="AT155" s="182" t="str">
        <f>IF($U155="",IF(AND(積算水温計算!AT155=FALSE,積算水温計算!AT155="餌付け"),"",IF(ISNUMBER(AT60)=TRUE,AT60*$L155,"")),IF(AT$6&lt;$BC155,IF(AND(積算水温計算!AT155=FALSE,積算水温計算!AT155="餌付け"),"",IF(ISNUMBER(AT60)=TRUE,AT60*$L155,"")),IF(AND(積算水温計算!AT155=FALSE,積算水温計算!AT155="餌付け"),"",IF(ISNUMBER(AT60)=TRUE,AT60*$L155*$W155,""))))</f>
        <v/>
      </c>
      <c r="AU155" s="182" t="str">
        <f>IF($U155="",IF(AND(積算水温計算!AU155=FALSE,積算水温計算!AU155="餌付け"),"",IF(ISNUMBER(AU60)=TRUE,AU60*$L155,"")),IF(AU$6&lt;$BC155,IF(AND(積算水温計算!AU155=FALSE,積算水温計算!AU155="餌付け"),"",IF(ISNUMBER(AU60)=TRUE,AU60*$L155,"")),IF(AND(積算水温計算!AU155=FALSE,積算水温計算!AU155="餌付け"),"",IF(ISNUMBER(AU60)=TRUE,AU60*$L155*$W155,""))))</f>
        <v/>
      </c>
      <c r="AV155" s="182" t="str">
        <f>IF($U155="",IF(AND(積算水温計算!AV155=FALSE,積算水温計算!AV155="餌付け"),"",IF(ISNUMBER(AV60)=TRUE,AV60*$L155,"")),IF(AV$6&lt;$BC155,IF(AND(積算水温計算!AV155=FALSE,積算水温計算!AV155="餌付け"),"",IF(ISNUMBER(AV60)=TRUE,AV60*$L155,"")),IF(AND(積算水温計算!AV155=FALSE,積算水温計算!AV155="餌付け"),"",IF(ISNUMBER(AV60)=TRUE,AV60*$L155*$W155,""))))</f>
        <v/>
      </c>
      <c r="AW155" s="185" t="str">
        <f>IF($U155="",IF(AND(積算水温計算!AW155=FALSE,積算水温計算!AW155="餌付け"),"",IF(ISNUMBER(AW60)=TRUE,AW60*$L155,"")),IF(AW$6&lt;$BC155,IF(AND(積算水温計算!AW155=FALSE,積算水温計算!AW155="餌付け"),"",IF(ISNUMBER(AW60)=TRUE,AW60*$L155,"")),IF(AND(積算水温計算!AW155=FALSE,積算水温計算!AW155="餌付け"),"",IF(ISNUMBER(AW60)=TRUE,AW60*$L155*$W155,""))))</f>
        <v/>
      </c>
      <c r="AX155" s="186" t="str">
        <f>IF($U155="",IF(AND(積算水温計算!AX155=FALSE,積算水温計算!AX155="餌付け"),"",IF(ISNUMBER(AX60)=TRUE,AX60*$L155,"")),IF(AX$6&lt;$BC155,IF(AND(積算水温計算!AX155=FALSE,積算水温計算!AX155="餌付け"),"",IF(ISNUMBER(AX60)=TRUE,AX60*$L155,"")),IF(AND(積算水温計算!AX155=FALSE,積算水温計算!AX155="餌付け"),"",IF(ISNUMBER(AX60)=TRUE,AX60*$L155*$W155,""))))</f>
        <v/>
      </c>
      <c r="AY155" s="182" t="str">
        <f>IF($U155="",IF(AND(積算水温計算!AY155=FALSE,積算水温計算!AY155="餌付け"),"",IF(ISNUMBER(AY60)=TRUE,AY60*$L155,"")),IF(AY$6&lt;$BC155,IF(AND(積算水温計算!AY155=FALSE,積算水温計算!AY155="餌付け"),"",IF(ISNUMBER(AY60)=TRUE,AY60*$L155,"")),IF(AND(積算水温計算!AY155=FALSE,積算水温計算!AY155="餌付け"),"",IF(ISNUMBER(AY60)=TRUE,AY60*$L155*$W155,""))))</f>
        <v/>
      </c>
      <c r="AZ155" s="170" t="str">
        <f t="shared" si="12"/>
        <v/>
      </c>
      <c r="BA155" s="170" t="str">
        <f t="shared" si="13"/>
        <v/>
      </c>
      <c r="BB155" s="170" t="str">
        <f t="shared" si="14"/>
        <v/>
      </c>
      <c r="BC155" s="170" t="str">
        <f t="shared" si="15"/>
        <v/>
      </c>
    </row>
    <row r="156" spans="1:55" x14ac:dyDescent="0.4">
      <c r="A156" s="171" t="str">
        <f>IF(●入力フォーム!A61="","",●入力フォーム!A61)</f>
        <v/>
      </c>
      <c r="B156" s="197" t="str">
        <f>IF(●入力フォーム!B61="","",●入力フォーム!B61)</f>
        <v/>
      </c>
      <c r="C156" s="198" t="str">
        <f>IF(●入力フォーム!C61="","",●入力フォーム!C61)</f>
        <v/>
      </c>
      <c r="D156" s="198" t="str">
        <f>IF(●入力フォーム!D61="","",●入力フォーム!D61)</f>
        <v/>
      </c>
      <c r="E156" s="199" t="str">
        <f>IF(●入力フォーム!E61="","",●入力フォーム!E61)</f>
        <v/>
      </c>
      <c r="F156" s="198" t="str">
        <f>IF(●入力フォーム!F61="","",●入力フォーム!F61)</f>
        <v/>
      </c>
      <c r="G156" s="200" t="str">
        <f>IF(●入力フォーム!G61="","",●入力フォーム!G61)</f>
        <v/>
      </c>
      <c r="H156" s="200" t="str">
        <f>IF(●入力フォーム!H61="","",●入力フォーム!H61)</f>
        <v/>
      </c>
      <c r="I156" s="200" t="str">
        <f>IF(●入力フォーム!I61="","",●入力フォーム!I61)</f>
        <v/>
      </c>
      <c r="J156" s="171" t="str">
        <f>IF(●入力フォーム!J61="","",●入力フォーム!J61)</f>
        <v/>
      </c>
      <c r="K156" s="171" t="str">
        <f>IF(●入力フォーム!K61="","",●入力フォーム!K61)</f>
        <v/>
      </c>
      <c r="L156" s="170" t="str">
        <f>IF(●入力フォーム!L61="","",●入力フォーム!L61)</f>
        <v/>
      </c>
      <c r="M156" s="170">
        <f>IF(●入力フォーム!M61="","",●入力フォーム!M61)</f>
        <v>960</v>
      </c>
      <c r="N156" s="201">
        <f>IF(●入力フォーム!N61="","",●入力フォーム!N61)</f>
        <v>0.4</v>
      </c>
      <c r="O156" s="201">
        <f>IF(●入力フォーム!O61="","",●入力フォーム!O61)</f>
        <v>1.3</v>
      </c>
      <c r="P156" s="201">
        <f>IF(●入力フォーム!P61="","",●入力フォーム!P61)</f>
        <v>1</v>
      </c>
      <c r="Q156" s="202" t="str">
        <f>IF(●入力フォーム!Q61="","",●入力フォーム!Q61)</f>
        <v/>
      </c>
      <c r="R156" s="170" t="str">
        <f>IF(●入力フォーム!R61="","",●入力フォーム!R61)</f>
        <v/>
      </c>
      <c r="S156" s="171" t="str">
        <f>IF(●入力フォーム!S61="","",●入力フォーム!S61)</f>
        <v/>
      </c>
      <c r="T156" s="170" t="str">
        <f>IF(●入力フォーム!T61="","",●入力フォーム!T61)</f>
        <v/>
      </c>
      <c r="U156" s="171" t="str">
        <f>IF(●入力フォーム!U61="","",●入力フォーム!U61)</f>
        <v/>
      </c>
      <c r="V156" s="201" t="str">
        <f t="shared" si="11"/>
        <v/>
      </c>
      <c r="W156" s="170" t="str">
        <f>IF(●入力フォーム!W61="","",●入力フォーム!W61)</f>
        <v/>
      </c>
      <c r="X156" s="182"/>
      <c r="Y156" s="182" t="str">
        <f>IF($U156="",IF(AND(積算水温計算!Y156=FALSE,積算水温計算!Y156="餌付け"),"",IF(ISNUMBER(Y61)=TRUE,Y61*$L156,"")),IF(Y$6&lt;$BC156,IF(AND(積算水温計算!Y156=FALSE,積算水温計算!Y156="餌付け"),"",IF(ISNUMBER(Y61)=TRUE,Y61*$L156,"")),IF(AND(積算水温計算!Y156=FALSE,積算水温計算!Y156="餌付け"),"",IF(ISNUMBER(Y61)=TRUE,Y61*$L156*$W156,""))))</f>
        <v/>
      </c>
      <c r="Z156" s="182" t="str">
        <f>IF($U156="",IF(AND(積算水温計算!Z156=FALSE,積算水温計算!Z156="餌付け"),"",IF(ISNUMBER(Z61)=TRUE,Z61*$L156,"")),IF(Z$6&lt;$BC156,IF(AND(積算水温計算!Z156=FALSE,積算水温計算!Z156="餌付け"),"",IF(ISNUMBER(Z61)=TRUE,Z61*$L156,"")),IF(AND(積算水温計算!Z156=FALSE,積算水温計算!Z156="餌付け"),"",IF(ISNUMBER(Z61)=TRUE,Z61*$L156*$W156,""))))</f>
        <v/>
      </c>
      <c r="AA156" s="182" t="str">
        <f>IF($U156="",IF(AND(積算水温計算!AA156=FALSE,積算水温計算!AA156="餌付け"),"",IF(ISNUMBER(AA61)=TRUE,AA61*$L156,"")),IF(AA$6&lt;$BC156,IF(AND(積算水温計算!AA156=FALSE,積算水温計算!AA156="餌付け"),"",IF(ISNUMBER(AA61)=TRUE,AA61*$L156,"")),IF(AND(積算水温計算!AA156=FALSE,積算水温計算!AA156="餌付け"),"",IF(ISNUMBER(AA61)=TRUE,AA61*$L156*$W156,""))))</f>
        <v/>
      </c>
      <c r="AB156" s="182" t="str">
        <f>IF($U156="",IF(AND(積算水温計算!AB156=FALSE,積算水温計算!AB156="餌付け"),"",IF(ISNUMBER(AB61)=TRUE,AB61*$L156,"")),IF(AB$6&lt;$BC156,IF(AND(積算水温計算!AB156=FALSE,積算水温計算!AB156="餌付け"),"",IF(ISNUMBER(AB61)=TRUE,AB61*$L156,"")),IF(AND(積算水温計算!AB156=FALSE,積算水温計算!AB156="餌付け"),"",IF(ISNUMBER(AB61)=TRUE,AB61*$L156*$W156,""))))</f>
        <v/>
      </c>
      <c r="AC156" s="182" t="str">
        <f>IF($U156="",IF(AND(積算水温計算!AC156=FALSE,積算水温計算!AC156="餌付け"),"",IF(ISNUMBER(AC61)=TRUE,AC61*$L156,"")),IF(AC$6&lt;$BC156,IF(AND(積算水温計算!AC156=FALSE,積算水温計算!AC156="餌付け"),"",IF(ISNUMBER(AC61)=TRUE,AC61*$L156,"")),IF(AND(積算水温計算!AC156=FALSE,積算水温計算!AC156="餌付け"),"",IF(ISNUMBER(AC61)=TRUE,AC61*$L156*$W156,""))))</f>
        <v/>
      </c>
      <c r="AD156" s="182" t="str">
        <f>IF($U156="",IF(AND(積算水温計算!AD156=FALSE,積算水温計算!AD156="餌付け"),"",IF(ISNUMBER(AD61)=TRUE,AD61*$L156,"")),IF(AD$6&lt;$BC156,IF(AND(積算水温計算!AD156=FALSE,積算水温計算!AD156="餌付け"),"",IF(ISNUMBER(AD61)=TRUE,AD61*$L156,"")),IF(AND(積算水温計算!AD156=FALSE,積算水温計算!AD156="餌付け"),"",IF(ISNUMBER(AD61)=TRUE,AD61*$L156*$W156,""))))</f>
        <v/>
      </c>
      <c r="AE156" s="182" t="str">
        <f>IF($U156="",IF(AND(積算水温計算!AE156=FALSE,積算水温計算!AE156="餌付け"),"",IF(ISNUMBER(AE61)=TRUE,AE61*$L156,"")),IF(AE$6&lt;$BC156,IF(AND(積算水温計算!AE156=FALSE,積算水温計算!AE156="餌付け"),"",IF(ISNUMBER(AE61)=TRUE,AE61*$L156,"")),IF(AND(積算水温計算!AE156=FALSE,積算水温計算!AE156="餌付け"),"",IF(ISNUMBER(AE61)=TRUE,AE61*$L156*$W156,""))))</f>
        <v/>
      </c>
      <c r="AF156" s="182" t="str">
        <f>IF($U156="",IF(AND(積算水温計算!AF156=FALSE,積算水温計算!AF156="餌付け"),"",IF(ISNUMBER(AF61)=TRUE,AF61*$L156,"")),IF(AF$6&lt;$BC156,IF(AND(積算水温計算!AF156=FALSE,積算水温計算!AF156="餌付け"),"",IF(ISNUMBER(AF61)=TRUE,AF61*$L156,"")),IF(AND(積算水温計算!AF156=FALSE,積算水温計算!AF156="餌付け"),"",IF(ISNUMBER(AF61)=TRUE,AF61*$L156*$W156,""))))</f>
        <v/>
      </c>
      <c r="AG156" s="182" t="str">
        <f>IF($U156="",IF(AND(積算水温計算!AG156=FALSE,積算水温計算!AG156="餌付け"),"",IF(ISNUMBER(AG61)=TRUE,AG61*$L156,"")),IF(AG$6&lt;$BC156,IF(AND(積算水温計算!AG156=FALSE,積算水温計算!AG156="餌付け"),"",IF(ISNUMBER(AG61)=TRUE,AG61*$L156,"")),IF(AND(積算水温計算!AG156=FALSE,積算水温計算!AG156="餌付け"),"",IF(ISNUMBER(AG61)=TRUE,AG61*$L156*$W156,""))))</f>
        <v/>
      </c>
      <c r="AH156" s="182" t="str">
        <f>IF($U156="",IF(AND(積算水温計算!AH156=FALSE,積算水温計算!AH156="餌付け"),"",IF(ISNUMBER(AH61)=TRUE,AH61*$L156,"")),IF(AH$6&lt;$BC156,IF(AND(積算水温計算!AH156=FALSE,積算水温計算!AH156="餌付け"),"",IF(ISNUMBER(AH61)=TRUE,AH61*$L156,"")),IF(AND(積算水温計算!AH156=FALSE,積算水温計算!AH156="餌付け"),"",IF(ISNUMBER(AH61)=TRUE,AH61*$L156*$W156,""))))</f>
        <v/>
      </c>
      <c r="AI156" s="182" t="str">
        <f>IF($U156="",IF(AND(積算水温計算!AI156=FALSE,積算水温計算!AI156="餌付け"),"",IF(ISNUMBER(AI61)=TRUE,AI61*$L156,"")),IF(AI$6&lt;$BC156,IF(AND(積算水温計算!AI156=FALSE,積算水温計算!AI156="餌付け"),"",IF(ISNUMBER(AI61)=TRUE,AI61*$L156,"")),IF(AND(積算水温計算!AI156=FALSE,積算水温計算!AI156="餌付け"),"",IF(ISNUMBER(AI61)=TRUE,AI61*$L156*$W156,""))))</f>
        <v/>
      </c>
      <c r="AJ156" s="182" t="str">
        <f>IF($U156="",IF(AND(積算水温計算!AJ156=FALSE,積算水温計算!AJ156="餌付け"),"",IF(ISNUMBER(AJ61)=TRUE,AJ61*$L156,"")),IF(AJ$6&lt;$BC156,IF(AND(積算水温計算!AJ156=FALSE,積算水温計算!AJ156="餌付け"),"",IF(ISNUMBER(AJ61)=TRUE,AJ61*$L156,"")),IF(AND(積算水温計算!AJ156=FALSE,積算水温計算!AJ156="餌付け"),"",IF(ISNUMBER(AJ61)=TRUE,AJ61*$L156*$W156,""))))</f>
        <v/>
      </c>
      <c r="AK156" s="182" t="str">
        <f>IF($U156="",IF(AND(積算水温計算!AK156=FALSE,積算水温計算!AK156="餌付け"),"",IF(ISNUMBER(AK61)=TRUE,AK61*$L156,"")),IF(AK$6&lt;$BC156,IF(AND(積算水温計算!AK156=FALSE,積算水温計算!AK156="餌付け"),"",IF(ISNUMBER(AK61)=TRUE,AK61*$L156,"")),IF(AND(積算水温計算!AK156=FALSE,積算水温計算!AK156="餌付け"),"",IF(ISNUMBER(AK61)=TRUE,AK61*$L156*$W156,""))))</f>
        <v/>
      </c>
      <c r="AL156" s="182" t="str">
        <f>IF($U156="",IF(AND(積算水温計算!AL156=FALSE,積算水温計算!AL156="餌付け"),"",IF(ISNUMBER(AL61)=TRUE,AL61*$L156,"")),IF(AL$6&lt;$BC156,IF(AND(積算水温計算!AL156=FALSE,積算水温計算!AL156="餌付け"),"",IF(ISNUMBER(AL61)=TRUE,AL61*$L156,"")),IF(AND(積算水温計算!AL156=FALSE,積算水温計算!AL156="餌付け"),"",IF(ISNUMBER(AL61)=TRUE,AL61*$L156*$W156,""))))</f>
        <v/>
      </c>
      <c r="AM156" s="182" t="str">
        <f>IF($U156="",IF(AND(積算水温計算!AM156=FALSE,積算水温計算!AM156="餌付け"),"",IF(ISNUMBER(AM61)=TRUE,AM61*$L156,"")),IF(AM$6&lt;$BC156,IF(AND(積算水温計算!AM156=FALSE,積算水温計算!AM156="餌付け"),"",IF(ISNUMBER(AM61)=TRUE,AM61*$L156,"")),IF(AND(積算水温計算!AM156=FALSE,積算水温計算!AM156="餌付け"),"",IF(ISNUMBER(AM61)=TRUE,AM61*$L156*$W156,""))))</f>
        <v/>
      </c>
      <c r="AN156" s="182" t="str">
        <f>IF($U156="",IF(AND(積算水温計算!AN156=FALSE,積算水温計算!AN156="餌付け"),"",IF(ISNUMBER(AN61)=TRUE,AN61*$L156,"")),IF(AN$6&lt;$BC156,IF(AND(積算水温計算!AN156=FALSE,積算水温計算!AN156="餌付け"),"",IF(ISNUMBER(AN61)=TRUE,AN61*$L156,"")),IF(AND(積算水温計算!AN156=FALSE,積算水温計算!AN156="餌付け"),"",IF(ISNUMBER(AN61)=TRUE,AN61*$L156*$W156,""))))</f>
        <v/>
      </c>
      <c r="AO156" s="182" t="str">
        <f>IF($U156="",IF(AND(積算水温計算!AO156=FALSE,積算水温計算!AO156="餌付け"),"",IF(ISNUMBER(AO61)=TRUE,AO61*$L156,"")),IF(AO$6&lt;$BC156,IF(AND(積算水温計算!AO156=FALSE,積算水温計算!AO156="餌付け"),"",IF(ISNUMBER(AO61)=TRUE,AO61*$L156,"")),IF(AND(積算水温計算!AO156=FALSE,積算水温計算!AO156="餌付け"),"",IF(ISNUMBER(AO61)=TRUE,AO61*$L156*$W156,""))))</f>
        <v/>
      </c>
      <c r="AP156" s="182" t="str">
        <f>IF($U156="",IF(AND(積算水温計算!AP156=FALSE,積算水温計算!AP156="餌付け"),"",IF(ISNUMBER(AP61)=TRUE,AP61*$L156,"")),IF(AP$6&lt;$BC156,IF(AND(積算水温計算!AP156=FALSE,積算水温計算!AP156="餌付け"),"",IF(ISNUMBER(AP61)=TRUE,AP61*$L156,"")),IF(AND(積算水温計算!AP156=FALSE,積算水温計算!AP156="餌付け"),"",IF(ISNUMBER(AP61)=TRUE,AP61*$L156*$W156,""))))</f>
        <v/>
      </c>
      <c r="AQ156" s="183" t="str">
        <f>IF($U156="",IF(AND(積算水温計算!AQ156=FALSE,積算水温計算!AQ156="餌付け"),"",IF(ISNUMBER(AQ61)=TRUE,AQ61*$L156,"")),IF(AQ$6&lt;$BC156,IF(AND(積算水温計算!AQ156=FALSE,積算水温計算!AQ156="餌付け"),"",IF(ISNUMBER(AQ61)=TRUE,AQ61*$L156,"")),IF(AND(積算水温計算!AQ156=FALSE,積算水温計算!AQ156="餌付け"),"",IF(ISNUMBER(AQ61)=TRUE,AQ61*$L156*$W156,""))))</f>
        <v/>
      </c>
      <c r="AR156" s="184" t="str">
        <f>IF($U156="",IF(AND(積算水温計算!AR156=FALSE,積算水温計算!AR156="餌付け"),"",IF(ISNUMBER(AR61)=TRUE,AR61*$L156,"")),IF(AR$6&lt;$BC156,IF(AND(積算水温計算!AR156=FALSE,積算水温計算!AR156="餌付け"),"",IF(ISNUMBER(AR61)=TRUE,AR61*$L156,"")),IF(AND(積算水温計算!AR156=FALSE,積算水温計算!AR156="餌付け"),"",IF(ISNUMBER(AR61)=TRUE,AR61*$L156*$W156,""))))</f>
        <v/>
      </c>
      <c r="AS156" s="182" t="str">
        <f>IF($U156="",IF(AND(積算水温計算!AS156=FALSE,積算水温計算!AS156="餌付け"),"",IF(ISNUMBER(AS61)=TRUE,AS61*$L156,"")),IF(AS$6&lt;$BC156,IF(AND(積算水温計算!AS156=FALSE,積算水温計算!AS156="餌付け"),"",IF(ISNUMBER(AS61)=TRUE,AS61*$L156,"")),IF(AND(積算水温計算!AS156=FALSE,積算水温計算!AS156="餌付け"),"",IF(ISNUMBER(AS61)=TRUE,AS61*$L156*$W156,""))))</f>
        <v/>
      </c>
      <c r="AT156" s="182" t="str">
        <f>IF($U156="",IF(AND(積算水温計算!AT156=FALSE,積算水温計算!AT156="餌付け"),"",IF(ISNUMBER(AT61)=TRUE,AT61*$L156,"")),IF(AT$6&lt;$BC156,IF(AND(積算水温計算!AT156=FALSE,積算水温計算!AT156="餌付け"),"",IF(ISNUMBER(AT61)=TRUE,AT61*$L156,"")),IF(AND(積算水温計算!AT156=FALSE,積算水温計算!AT156="餌付け"),"",IF(ISNUMBER(AT61)=TRUE,AT61*$L156*$W156,""))))</f>
        <v/>
      </c>
      <c r="AU156" s="182" t="str">
        <f>IF($U156="",IF(AND(積算水温計算!AU156=FALSE,積算水温計算!AU156="餌付け"),"",IF(ISNUMBER(AU61)=TRUE,AU61*$L156,"")),IF(AU$6&lt;$BC156,IF(AND(積算水温計算!AU156=FALSE,積算水温計算!AU156="餌付け"),"",IF(ISNUMBER(AU61)=TRUE,AU61*$L156,"")),IF(AND(積算水温計算!AU156=FALSE,積算水温計算!AU156="餌付け"),"",IF(ISNUMBER(AU61)=TRUE,AU61*$L156*$W156,""))))</f>
        <v/>
      </c>
      <c r="AV156" s="182" t="str">
        <f>IF($U156="",IF(AND(積算水温計算!AV156=FALSE,積算水温計算!AV156="餌付け"),"",IF(ISNUMBER(AV61)=TRUE,AV61*$L156,"")),IF(AV$6&lt;$BC156,IF(AND(積算水温計算!AV156=FALSE,積算水温計算!AV156="餌付け"),"",IF(ISNUMBER(AV61)=TRUE,AV61*$L156,"")),IF(AND(積算水温計算!AV156=FALSE,積算水温計算!AV156="餌付け"),"",IF(ISNUMBER(AV61)=TRUE,AV61*$L156*$W156,""))))</f>
        <v/>
      </c>
      <c r="AW156" s="185" t="str">
        <f>IF($U156="",IF(AND(積算水温計算!AW156=FALSE,積算水温計算!AW156="餌付け"),"",IF(ISNUMBER(AW61)=TRUE,AW61*$L156,"")),IF(AW$6&lt;$BC156,IF(AND(積算水温計算!AW156=FALSE,積算水温計算!AW156="餌付け"),"",IF(ISNUMBER(AW61)=TRUE,AW61*$L156,"")),IF(AND(積算水温計算!AW156=FALSE,積算水温計算!AW156="餌付け"),"",IF(ISNUMBER(AW61)=TRUE,AW61*$L156*$W156,""))))</f>
        <v/>
      </c>
      <c r="AX156" s="186" t="str">
        <f>IF($U156="",IF(AND(積算水温計算!AX156=FALSE,積算水温計算!AX156="餌付け"),"",IF(ISNUMBER(AX61)=TRUE,AX61*$L156,"")),IF(AX$6&lt;$BC156,IF(AND(積算水温計算!AX156=FALSE,積算水温計算!AX156="餌付け"),"",IF(ISNUMBER(AX61)=TRUE,AX61*$L156,"")),IF(AND(積算水温計算!AX156=FALSE,積算水温計算!AX156="餌付け"),"",IF(ISNUMBER(AX61)=TRUE,AX61*$L156*$W156,""))))</f>
        <v/>
      </c>
      <c r="AY156" s="182" t="str">
        <f>IF($U156="",IF(AND(積算水温計算!AY156=FALSE,積算水温計算!AY156="餌付け"),"",IF(ISNUMBER(AY61)=TRUE,AY61*$L156,"")),IF(AY$6&lt;$BC156,IF(AND(積算水温計算!AY156=FALSE,積算水温計算!AY156="餌付け"),"",IF(ISNUMBER(AY61)=TRUE,AY61*$L156,"")),IF(AND(積算水温計算!AY156=FALSE,積算水温計算!AY156="餌付け"),"",IF(ISNUMBER(AY61)=TRUE,AY61*$L156*$W156,""))))</f>
        <v/>
      </c>
      <c r="AZ156" s="170" t="str">
        <f t="shared" si="12"/>
        <v/>
      </c>
      <c r="BA156" s="170" t="str">
        <f t="shared" si="13"/>
        <v/>
      </c>
      <c r="BB156" s="170" t="str">
        <f t="shared" si="14"/>
        <v/>
      </c>
      <c r="BC156" s="170" t="str">
        <f t="shared" si="15"/>
        <v/>
      </c>
    </row>
    <row r="157" spans="1:55" x14ac:dyDescent="0.4">
      <c r="A157" s="171" t="str">
        <f>IF(●入力フォーム!A62="","",●入力フォーム!A62)</f>
        <v/>
      </c>
      <c r="B157" s="197" t="str">
        <f>IF(●入力フォーム!B62="","",●入力フォーム!B62)</f>
        <v/>
      </c>
      <c r="C157" s="198" t="str">
        <f>IF(●入力フォーム!C62="","",●入力フォーム!C62)</f>
        <v/>
      </c>
      <c r="D157" s="198" t="str">
        <f>IF(●入力フォーム!D62="","",●入力フォーム!D62)</f>
        <v/>
      </c>
      <c r="E157" s="199" t="str">
        <f>IF(●入力フォーム!E62="","",●入力フォーム!E62)</f>
        <v/>
      </c>
      <c r="F157" s="198" t="str">
        <f>IF(●入力フォーム!F62="","",●入力フォーム!F62)</f>
        <v/>
      </c>
      <c r="G157" s="200" t="str">
        <f>IF(●入力フォーム!G62="","",●入力フォーム!G62)</f>
        <v/>
      </c>
      <c r="H157" s="200" t="str">
        <f>IF(●入力フォーム!H62="","",●入力フォーム!H62)</f>
        <v/>
      </c>
      <c r="I157" s="200" t="str">
        <f>IF(●入力フォーム!I62="","",●入力フォーム!I62)</f>
        <v/>
      </c>
      <c r="J157" s="171" t="str">
        <f>IF(●入力フォーム!J62="","",●入力フォーム!J62)</f>
        <v/>
      </c>
      <c r="K157" s="171" t="str">
        <f>IF(●入力フォーム!K62="","",●入力フォーム!K62)</f>
        <v/>
      </c>
      <c r="L157" s="170" t="str">
        <f>IF(●入力フォーム!L62="","",●入力フォーム!L62)</f>
        <v/>
      </c>
      <c r="M157" s="170">
        <f>IF(●入力フォーム!M62="","",●入力フォーム!M62)</f>
        <v>960</v>
      </c>
      <c r="N157" s="201">
        <f>IF(●入力フォーム!N62="","",●入力フォーム!N62)</f>
        <v>0.4</v>
      </c>
      <c r="O157" s="201">
        <f>IF(●入力フォーム!O62="","",●入力フォーム!O62)</f>
        <v>1.3</v>
      </c>
      <c r="P157" s="201">
        <f>IF(●入力フォーム!P62="","",●入力フォーム!P62)</f>
        <v>1</v>
      </c>
      <c r="Q157" s="202" t="str">
        <f>IF(●入力フォーム!Q62="","",●入力フォーム!Q62)</f>
        <v/>
      </c>
      <c r="R157" s="170" t="str">
        <f>IF(●入力フォーム!R62="","",●入力フォーム!R62)</f>
        <v/>
      </c>
      <c r="S157" s="171" t="str">
        <f>IF(●入力フォーム!S62="","",●入力フォーム!S62)</f>
        <v/>
      </c>
      <c r="T157" s="170" t="str">
        <f>IF(●入力フォーム!T62="","",●入力フォーム!T62)</f>
        <v/>
      </c>
      <c r="U157" s="171" t="str">
        <f>IF(●入力フォーム!U62="","",●入力フォーム!U62)</f>
        <v/>
      </c>
      <c r="V157" s="201" t="str">
        <f t="shared" si="11"/>
        <v/>
      </c>
      <c r="W157" s="170" t="str">
        <f>IF(●入力フォーム!W62="","",●入力フォーム!W62)</f>
        <v/>
      </c>
      <c r="X157" s="182"/>
      <c r="Y157" s="182" t="str">
        <f>IF($U157="",IF(AND(積算水温計算!Y157=FALSE,積算水温計算!Y157="餌付け"),"",IF(ISNUMBER(Y62)=TRUE,Y62*$L157,"")),IF(Y$6&lt;$BC157,IF(AND(積算水温計算!Y157=FALSE,積算水温計算!Y157="餌付け"),"",IF(ISNUMBER(Y62)=TRUE,Y62*$L157,"")),IF(AND(積算水温計算!Y157=FALSE,積算水温計算!Y157="餌付け"),"",IF(ISNUMBER(Y62)=TRUE,Y62*$L157*$W157,""))))</f>
        <v/>
      </c>
      <c r="Z157" s="182" t="str">
        <f>IF($U157="",IF(AND(積算水温計算!Z157=FALSE,積算水温計算!Z157="餌付け"),"",IF(ISNUMBER(Z62)=TRUE,Z62*$L157,"")),IF(Z$6&lt;$BC157,IF(AND(積算水温計算!Z157=FALSE,積算水温計算!Z157="餌付け"),"",IF(ISNUMBER(Z62)=TRUE,Z62*$L157,"")),IF(AND(積算水温計算!Z157=FALSE,積算水温計算!Z157="餌付け"),"",IF(ISNUMBER(Z62)=TRUE,Z62*$L157*$W157,""))))</f>
        <v/>
      </c>
      <c r="AA157" s="182" t="str">
        <f>IF($U157="",IF(AND(積算水温計算!AA157=FALSE,積算水温計算!AA157="餌付け"),"",IF(ISNUMBER(AA62)=TRUE,AA62*$L157,"")),IF(AA$6&lt;$BC157,IF(AND(積算水温計算!AA157=FALSE,積算水温計算!AA157="餌付け"),"",IF(ISNUMBER(AA62)=TRUE,AA62*$L157,"")),IF(AND(積算水温計算!AA157=FALSE,積算水温計算!AA157="餌付け"),"",IF(ISNUMBER(AA62)=TRUE,AA62*$L157*$W157,""))))</f>
        <v/>
      </c>
      <c r="AB157" s="182" t="str">
        <f>IF($U157="",IF(AND(積算水温計算!AB157=FALSE,積算水温計算!AB157="餌付け"),"",IF(ISNUMBER(AB62)=TRUE,AB62*$L157,"")),IF(AB$6&lt;$BC157,IF(AND(積算水温計算!AB157=FALSE,積算水温計算!AB157="餌付け"),"",IF(ISNUMBER(AB62)=TRUE,AB62*$L157,"")),IF(AND(積算水温計算!AB157=FALSE,積算水温計算!AB157="餌付け"),"",IF(ISNUMBER(AB62)=TRUE,AB62*$L157*$W157,""))))</f>
        <v/>
      </c>
      <c r="AC157" s="182" t="str">
        <f>IF($U157="",IF(AND(積算水温計算!AC157=FALSE,積算水温計算!AC157="餌付け"),"",IF(ISNUMBER(AC62)=TRUE,AC62*$L157,"")),IF(AC$6&lt;$BC157,IF(AND(積算水温計算!AC157=FALSE,積算水温計算!AC157="餌付け"),"",IF(ISNUMBER(AC62)=TRUE,AC62*$L157,"")),IF(AND(積算水温計算!AC157=FALSE,積算水温計算!AC157="餌付け"),"",IF(ISNUMBER(AC62)=TRUE,AC62*$L157*$W157,""))))</f>
        <v/>
      </c>
      <c r="AD157" s="182" t="str">
        <f>IF($U157="",IF(AND(積算水温計算!AD157=FALSE,積算水温計算!AD157="餌付け"),"",IF(ISNUMBER(AD62)=TRUE,AD62*$L157,"")),IF(AD$6&lt;$BC157,IF(AND(積算水温計算!AD157=FALSE,積算水温計算!AD157="餌付け"),"",IF(ISNUMBER(AD62)=TRUE,AD62*$L157,"")),IF(AND(積算水温計算!AD157=FALSE,積算水温計算!AD157="餌付け"),"",IF(ISNUMBER(AD62)=TRUE,AD62*$L157*$W157,""))))</f>
        <v/>
      </c>
      <c r="AE157" s="182" t="str">
        <f>IF($U157="",IF(AND(積算水温計算!AE157=FALSE,積算水温計算!AE157="餌付け"),"",IF(ISNUMBER(AE62)=TRUE,AE62*$L157,"")),IF(AE$6&lt;$BC157,IF(AND(積算水温計算!AE157=FALSE,積算水温計算!AE157="餌付け"),"",IF(ISNUMBER(AE62)=TRUE,AE62*$L157,"")),IF(AND(積算水温計算!AE157=FALSE,積算水温計算!AE157="餌付け"),"",IF(ISNUMBER(AE62)=TRUE,AE62*$L157*$W157,""))))</f>
        <v/>
      </c>
      <c r="AF157" s="182" t="str">
        <f>IF($U157="",IF(AND(積算水温計算!AF157=FALSE,積算水温計算!AF157="餌付け"),"",IF(ISNUMBER(AF62)=TRUE,AF62*$L157,"")),IF(AF$6&lt;$BC157,IF(AND(積算水温計算!AF157=FALSE,積算水温計算!AF157="餌付け"),"",IF(ISNUMBER(AF62)=TRUE,AF62*$L157,"")),IF(AND(積算水温計算!AF157=FALSE,積算水温計算!AF157="餌付け"),"",IF(ISNUMBER(AF62)=TRUE,AF62*$L157*$W157,""))))</f>
        <v/>
      </c>
      <c r="AG157" s="182" t="str">
        <f>IF($U157="",IF(AND(積算水温計算!AG157=FALSE,積算水温計算!AG157="餌付け"),"",IF(ISNUMBER(AG62)=TRUE,AG62*$L157,"")),IF(AG$6&lt;$BC157,IF(AND(積算水温計算!AG157=FALSE,積算水温計算!AG157="餌付け"),"",IF(ISNUMBER(AG62)=TRUE,AG62*$L157,"")),IF(AND(積算水温計算!AG157=FALSE,積算水温計算!AG157="餌付け"),"",IF(ISNUMBER(AG62)=TRUE,AG62*$L157*$W157,""))))</f>
        <v/>
      </c>
      <c r="AH157" s="182" t="str">
        <f>IF($U157="",IF(AND(積算水温計算!AH157=FALSE,積算水温計算!AH157="餌付け"),"",IF(ISNUMBER(AH62)=TRUE,AH62*$L157,"")),IF(AH$6&lt;$BC157,IF(AND(積算水温計算!AH157=FALSE,積算水温計算!AH157="餌付け"),"",IF(ISNUMBER(AH62)=TRUE,AH62*$L157,"")),IF(AND(積算水温計算!AH157=FALSE,積算水温計算!AH157="餌付け"),"",IF(ISNUMBER(AH62)=TRUE,AH62*$L157*$W157,""))))</f>
        <v/>
      </c>
      <c r="AI157" s="182" t="str">
        <f>IF($U157="",IF(AND(積算水温計算!AI157=FALSE,積算水温計算!AI157="餌付け"),"",IF(ISNUMBER(AI62)=TRUE,AI62*$L157,"")),IF(AI$6&lt;$BC157,IF(AND(積算水温計算!AI157=FALSE,積算水温計算!AI157="餌付け"),"",IF(ISNUMBER(AI62)=TRUE,AI62*$L157,"")),IF(AND(積算水温計算!AI157=FALSE,積算水温計算!AI157="餌付け"),"",IF(ISNUMBER(AI62)=TRUE,AI62*$L157*$W157,""))))</f>
        <v/>
      </c>
      <c r="AJ157" s="182" t="str">
        <f>IF($U157="",IF(AND(積算水温計算!AJ157=FALSE,積算水温計算!AJ157="餌付け"),"",IF(ISNUMBER(AJ62)=TRUE,AJ62*$L157,"")),IF(AJ$6&lt;$BC157,IF(AND(積算水温計算!AJ157=FALSE,積算水温計算!AJ157="餌付け"),"",IF(ISNUMBER(AJ62)=TRUE,AJ62*$L157,"")),IF(AND(積算水温計算!AJ157=FALSE,積算水温計算!AJ157="餌付け"),"",IF(ISNUMBER(AJ62)=TRUE,AJ62*$L157*$W157,""))))</f>
        <v/>
      </c>
      <c r="AK157" s="182" t="str">
        <f>IF($U157="",IF(AND(積算水温計算!AK157=FALSE,積算水温計算!AK157="餌付け"),"",IF(ISNUMBER(AK62)=TRUE,AK62*$L157,"")),IF(AK$6&lt;$BC157,IF(AND(積算水温計算!AK157=FALSE,積算水温計算!AK157="餌付け"),"",IF(ISNUMBER(AK62)=TRUE,AK62*$L157,"")),IF(AND(積算水温計算!AK157=FALSE,積算水温計算!AK157="餌付け"),"",IF(ISNUMBER(AK62)=TRUE,AK62*$L157*$W157,""))))</f>
        <v/>
      </c>
      <c r="AL157" s="182" t="str">
        <f>IF($U157="",IF(AND(積算水温計算!AL157=FALSE,積算水温計算!AL157="餌付け"),"",IF(ISNUMBER(AL62)=TRUE,AL62*$L157,"")),IF(AL$6&lt;$BC157,IF(AND(積算水温計算!AL157=FALSE,積算水温計算!AL157="餌付け"),"",IF(ISNUMBER(AL62)=TRUE,AL62*$L157,"")),IF(AND(積算水温計算!AL157=FALSE,積算水温計算!AL157="餌付け"),"",IF(ISNUMBER(AL62)=TRUE,AL62*$L157*$W157,""))))</f>
        <v/>
      </c>
      <c r="AM157" s="182" t="str">
        <f>IF($U157="",IF(AND(積算水温計算!AM157=FALSE,積算水温計算!AM157="餌付け"),"",IF(ISNUMBER(AM62)=TRUE,AM62*$L157,"")),IF(AM$6&lt;$BC157,IF(AND(積算水温計算!AM157=FALSE,積算水温計算!AM157="餌付け"),"",IF(ISNUMBER(AM62)=TRUE,AM62*$L157,"")),IF(AND(積算水温計算!AM157=FALSE,積算水温計算!AM157="餌付け"),"",IF(ISNUMBER(AM62)=TRUE,AM62*$L157*$W157,""))))</f>
        <v/>
      </c>
      <c r="AN157" s="182" t="str">
        <f>IF($U157="",IF(AND(積算水温計算!AN157=FALSE,積算水温計算!AN157="餌付け"),"",IF(ISNUMBER(AN62)=TRUE,AN62*$L157,"")),IF(AN$6&lt;$BC157,IF(AND(積算水温計算!AN157=FALSE,積算水温計算!AN157="餌付け"),"",IF(ISNUMBER(AN62)=TRUE,AN62*$L157,"")),IF(AND(積算水温計算!AN157=FALSE,積算水温計算!AN157="餌付け"),"",IF(ISNUMBER(AN62)=TRUE,AN62*$L157*$W157,""))))</f>
        <v/>
      </c>
      <c r="AO157" s="182" t="str">
        <f>IF($U157="",IF(AND(積算水温計算!AO157=FALSE,積算水温計算!AO157="餌付け"),"",IF(ISNUMBER(AO62)=TRUE,AO62*$L157,"")),IF(AO$6&lt;$BC157,IF(AND(積算水温計算!AO157=FALSE,積算水温計算!AO157="餌付け"),"",IF(ISNUMBER(AO62)=TRUE,AO62*$L157,"")),IF(AND(積算水温計算!AO157=FALSE,積算水温計算!AO157="餌付け"),"",IF(ISNUMBER(AO62)=TRUE,AO62*$L157*$W157,""))))</f>
        <v/>
      </c>
      <c r="AP157" s="182" t="str">
        <f>IF($U157="",IF(AND(積算水温計算!AP157=FALSE,積算水温計算!AP157="餌付け"),"",IF(ISNUMBER(AP62)=TRUE,AP62*$L157,"")),IF(AP$6&lt;$BC157,IF(AND(積算水温計算!AP157=FALSE,積算水温計算!AP157="餌付け"),"",IF(ISNUMBER(AP62)=TRUE,AP62*$L157,"")),IF(AND(積算水温計算!AP157=FALSE,積算水温計算!AP157="餌付け"),"",IF(ISNUMBER(AP62)=TRUE,AP62*$L157*$W157,""))))</f>
        <v/>
      </c>
      <c r="AQ157" s="183" t="str">
        <f>IF($U157="",IF(AND(積算水温計算!AQ157=FALSE,積算水温計算!AQ157="餌付け"),"",IF(ISNUMBER(AQ62)=TRUE,AQ62*$L157,"")),IF(AQ$6&lt;$BC157,IF(AND(積算水温計算!AQ157=FALSE,積算水温計算!AQ157="餌付け"),"",IF(ISNUMBER(AQ62)=TRUE,AQ62*$L157,"")),IF(AND(積算水温計算!AQ157=FALSE,積算水温計算!AQ157="餌付け"),"",IF(ISNUMBER(AQ62)=TRUE,AQ62*$L157*$W157,""))))</f>
        <v/>
      </c>
      <c r="AR157" s="184" t="str">
        <f>IF($U157="",IF(AND(積算水温計算!AR157=FALSE,積算水温計算!AR157="餌付け"),"",IF(ISNUMBER(AR62)=TRUE,AR62*$L157,"")),IF(AR$6&lt;$BC157,IF(AND(積算水温計算!AR157=FALSE,積算水温計算!AR157="餌付け"),"",IF(ISNUMBER(AR62)=TRUE,AR62*$L157,"")),IF(AND(積算水温計算!AR157=FALSE,積算水温計算!AR157="餌付け"),"",IF(ISNUMBER(AR62)=TRUE,AR62*$L157*$W157,""))))</f>
        <v/>
      </c>
      <c r="AS157" s="182" t="str">
        <f>IF($U157="",IF(AND(積算水温計算!AS157=FALSE,積算水温計算!AS157="餌付け"),"",IF(ISNUMBER(AS62)=TRUE,AS62*$L157,"")),IF(AS$6&lt;$BC157,IF(AND(積算水温計算!AS157=FALSE,積算水温計算!AS157="餌付け"),"",IF(ISNUMBER(AS62)=TRUE,AS62*$L157,"")),IF(AND(積算水温計算!AS157=FALSE,積算水温計算!AS157="餌付け"),"",IF(ISNUMBER(AS62)=TRUE,AS62*$L157*$W157,""))))</f>
        <v/>
      </c>
      <c r="AT157" s="182" t="str">
        <f>IF($U157="",IF(AND(積算水温計算!AT157=FALSE,積算水温計算!AT157="餌付け"),"",IF(ISNUMBER(AT62)=TRUE,AT62*$L157,"")),IF(AT$6&lt;$BC157,IF(AND(積算水温計算!AT157=FALSE,積算水温計算!AT157="餌付け"),"",IF(ISNUMBER(AT62)=TRUE,AT62*$L157,"")),IF(AND(積算水温計算!AT157=FALSE,積算水温計算!AT157="餌付け"),"",IF(ISNUMBER(AT62)=TRUE,AT62*$L157*$W157,""))))</f>
        <v/>
      </c>
      <c r="AU157" s="182" t="str">
        <f>IF($U157="",IF(AND(積算水温計算!AU157=FALSE,積算水温計算!AU157="餌付け"),"",IF(ISNUMBER(AU62)=TRUE,AU62*$L157,"")),IF(AU$6&lt;$BC157,IF(AND(積算水温計算!AU157=FALSE,積算水温計算!AU157="餌付け"),"",IF(ISNUMBER(AU62)=TRUE,AU62*$L157,"")),IF(AND(積算水温計算!AU157=FALSE,積算水温計算!AU157="餌付け"),"",IF(ISNUMBER(AU62)=TRUE,AU62*$L157*$W157,""))))</f>
        <v/>
      </c>
      <c r="AV157" s="182" t="str">
        <f>IF($U157="",IF(AND(積算水温計算!AV157=FALSE,積算水温計算!AV157="餌付け"),"",IF(ISNUMBER(AV62)=TRUE,AV62*$L157,"")),IF(AV$6&lt;$BC157,IF(AND(積算水温計算!AV157=FALSE,積算水温計算!AV157="餌付け"),"",IF(ISNUMBER(AV62)=TRUE,AV62*$L157,"")),IF(AND(積算水温計算!AV157=FALSE,積算水温計算!AV157="餌付け"),"",IF(ISNUMBER(AV62)=TRUE,AV62*$L157*$W157,""))))</f>
        <v/>
      </c>
      <c r="AW157" s="185" t="str">
        <f>IF($U157="",IF(AND(積算水温計算!AW157=FALSE,積算水温計算!AW157="餌付け"),"",IF(ISNUMBER(AW62)=TRUE,AW62*$L157,"")),IF(AW$6&lt;$BC157,IF(AND(積算水温計算!AW157=FALSE,積算水温計算!AW157="餌付け"),"",IF(ISNUMBER(AW62)=TRUE,AW62*$L157,"")),IF(AND(積算水温計算!AW157=FALSE,積算水温計算!AW157="餌付け"),"",IF(ISNUMBER(AW62)=TRUE,AW62*$L157*$W157,""))))</f>
        <v/>
      </c>
      <c r="AX157" s="186" t="str">
        <f>IF($U157="",IF(AND(積算水温計算!AX157=FALSE,積算水温計算!AX157="餌付け"),"",IF(ISNUMBER(AX62)=TRUE,AX62*$L157,"")),IF(AX$6&lt;$BC157,IF(AND(積算水温計算!AX157=FALSE,積算水温計算!AX157="餌付け"),"",IF(ISNUMBER(AX62)=TRUE,AX62*$L157,"")),IF(AND(積算水温計算!AX157=FALSE,積算水温計算!AX157="餌付け"),"",IF(ISNUMBER(AX62)=TRUE,AX62*$L157*$W157,""))))</f>
        <v/>
      </c>
      <c r="AY157" s="182" t="str">
        <f>IF($U157="",IF(AND(積算水温計算!AY157=FALSE,積算水温計算!AY157="餌付け"),"",IF(ISNUMBER(AY62)=TRUE,AY62*$L157,"")),IF(AY$6&lt;$BC157,IF(AND(積算水温計算!AY157=FALSE,積算水温計算!AY157="餌付け"),"",IF(ISNUMBER(AY62)=TRUE,AY62*$L157,"")),IF(AND(積算水温計算!AY157=FALSE,積算水温計算!AY157="餌付け"),"",IF(ISNUMBER(AY62)=TRUE,AY62*$L157*$W157,""))))</f>
        <v/>
      </c>
      <c r="AZ157" s="170" t="str">
        <f t="shared" si="12"/>
        <v/>
      </c>
      <c r="BA157" s="170" t="str">
        <f t="shared" si="13"/>
        <v/>
      </c>
      <c r="BB157" s="170" t="str">
        <f t="shared" si="14"/>
        <v/>
      </c>
      <c r="BC157" s="170" t="str">
        <f t="shared" si="15"/>
        <v/>
      </c>
    </row>
    <row r="158" spans="1:55" x14ac:dyDescent="0.4">
      <c r="A158" s="171" t="str">
        <f>IF(●入力フォーム!A63="","",●入力フォーム!A63)</f>
        <v/>
      </c>
      <c r="B158" s="197" t="str">
        <f>IF(●入力フォーム!B63="","",●入力フォーム!B63)</f>
        <v/>
      </c>
      <c r="C158" s="198" t="str">
        <f>IF(●入力フォーム!C63="","",●入力フォーム!C63)</f>
        <v/>
      </c>
      <c r="D158" s="198" t="str">
        <f>IF(●入力フォーム!D63="","",●入力フォーム!D63)</f>
        <v/>
      </c>
      <c r="E158" s="199" t="str">
        <f>IF(●入力フォーム!E63="","",●入力フォーム!E63)</f>
        <v/>
      </c>
      <c r="F158" s="198" t="str">
        <f>IF(●入力フォーム!F63="","",●入力フォーム!F63)</f>
        <v/>
      </c>
      <c r="G158" s="200" t="str">
        <f>IF(●入力フォーム!G63="","",●入力フォーム!G63)</f>
        <v/>
      </c>
      <c r="H158" s="200" t="str">
        <f>IF(●入力フォーム!H63="","",●入力フォーム!H63)</f>
        <v/>
      </c>
      <c r="I158" s="200" t="str">
        <f>IF(●入力フォーム!I63="","",●入力フォーム!I63)</f>
        <v/>
      </c>
      <c r="J158" s="171" t="str">
        <f>IF(●入力フォーム!J63="","",●入力フォーム!J63)</f>
        <v/>
      </c>
      <c r="K158" s="171" t="str">
        <f>IF(●入力フォーム!K63="","",●入力フォーム!K63)</f>
        <v/>
      </c>
      <c r="L158" s="170" t="str">
        <f>IF(●入力フォーム!L63="","",●入力フォーム!L63)</f>
        <v/>
      </c>
      <c r="M158" s="170">
        <f>IF(●入力フォーム!M63="","",●入力フォーム!M63)</f>
        <v>960</v>
      </c>
      <c r="N158" s="201">
        <f>IF(●入力フォーム!N63="","",●入力フォーム!N63)</f>
        <v>0.4</v>
      </c>
      <c r="O158" s="201">
        <f>IF(●入力フォーム!O63="","",●入力フォーム!O63)</f>
        <v>1.3</v>
      </c>
      <c r="P158" s="201">
        <f>IF(●入力フォーム!P63="","",●入力フォーム!P63)</f>
        <v>1</v>
      </c>
      <c r="Q158" s="202" t="str">
        <f>IF(●入力フォーム!Q63="","",●入力フォーム!Q63)</f>
        <v/>
      </c>
      <c r="R158" s="170" t="str">
        <f>IF(●入力フォーム!R63="","",●入力フォーム!R63)</f>
        <v/>
      </c>
      <c r="S158" s="171" t="str">
        <f>IF(●入力フォーム!S63="","",●入力フォーム!S63)</f>
        <v/>
      </c>
      <c r="T158" s="170" t="str">
        <f>IF(●入力フォーム!T63="","",●入力フォーム!T63)</f>
        <v/>
      </c>
      <c r="U158" s="171" t="str">
        <f>IF(●入力フォーム!U63="","",●入力フォーム!U63)</f>
        <v/>
      </c>
      <c r="V158" s="201" t="str">
        <f t="shared" si="11"/>
        <v/>
      </c>
      <c r="W158" s="170" t="str">
        <f>IF(●入力フォーム!W63="","",●入力フォーム!W63)</f>
        <v/>
      </c>
      <c r="X158" s="182"/>
      <c r="Y158" s="182" t="str">
        <f>IF($U158="",IF(AND(積算水温計算!Y158=FALSE,積算水温計算!Y158="餌付け"),"",IF(ISNUMBER(Y63)=TRUE,Y63*$L158,"")),IF(Y$6&lt;$BC158,IF(AND(積算水温計算!Y158=FALSE,積算水温計算!Y158="餌付け"),"",IF(ISNUMBER(Y63)=TRUE,Y63*$L158,"")),IF(AND(積算水温計算!Y158=FALSE,積算水温計算!Y158="餌付け"),"",IF(ISNUMBER(Y63)=TRUE,Y63*$L158*$W158,""))))</f>
        <v/>
      </c>
      <c r="Z158" s="182" t="str">
        <f>IF($U158="",IF(AND(積算水温計算!Z158=FALSE,積算水温計算!Z158="餌付け"),"",IF(ISNUMBER(Z63)=TRUE,Z63*$L158,"")),IF(Z$6&lt;$BC158,IF(AND(積算水温計算!Z158=FALSE,積算水温計算!Z158="餌付け"),"",IF(ISNUMBER(Z63)=TRUE,Z63*$L158,"")),IF(AND(積算水温計算!Z158=FALSE,積算水温計算!Z158="餌付け"),"",IF(ISNUMBER(Z63)=TRUE,Z63*$L158*$W158,""))))</f>
        <v/>
      </c>
      <c r="AA158" s="182" t="str">
        <f>IF($U158="",IF(AND(積算水温計算!AA158=FALSE,積算水温計算!AA158="餌付け"),"",IF(ISNUMBER(AA63)=TRUE,AA63*$L158,"")),IF(AA$6&lt;$BC158,IF(AND(積算水温計算!AA158=FALSE,積算水温計算!AA158="餌付け"),"",IF(ISNUMBER(AA63)=TRUE,AA63*$L158,"")),IF(AND(積算水温計算!AA158=FALSE,積算水温計算!AA158="餌付け"),"",IF(ISNUMBER(AA63)=TRUE,AA63*$L158*$W158,""))))</f>
        <v/>
      </c>
      <c r="AB158" s="182" t="str">
        <f>IF($U158="",IF(AND(積算水温計算!AB158=FALSE,積算水温計算!AB158="餌付け"),"",IF(ISNUMBER(AB63)=TRUE,AB63*$L158,"")),IF(AB$6&lt;$BC158,IF(AND(積算水温計算!AB158=FALSE,積算水温計算!AB158="餌付け"),"",IF(ISNUMBER(AB63)=TRUE,AB63*$L158,"")),IF(AND(積算水温計算!AB158=FALSE,積算水温計算!AB158="餌付け"),"",IF(ISNUMBER(AB63)=TRUE,AB63*$L158*$W158,""))))</f>
        <v/>
      </c>
      <c r="AC158" s="182" t="str">
        <f>IF($U158="",IF(AND(積算水温計算!AC158=FALSE,積算水温計算!AC158="餌付け"),"",IF(ISNUMBER(AC63)=TRUE,AC63*$L158,"")),IF(AC$6&lt;$BC158,IF(AND(積算水温計算!AC158=FALSE,積算水温計算!AC158="餌付け"),"",IF(ISNUMBER(AC63)=TRUE,AC63*$L158,"")),IF(AND(積算水温計算!AC158=FALSE,積算水温計算!AC158="餌付け"),"",IF(ISNUMBER(AC63)=TRUE,AC63*$L158*$W158,""))))</f>
        <v/>
      </c>
      <c r="AD158" s="182" t="str">
        <f>IF($U158="",IF(AND(積算水温計算!AD158=FALSE,積算水温計算!AD158="餌付け"),"",IF(ISNUMBER(AD63)=TRUE,AD63*$L158,"")),IF(AD$6&lt;$BC158,IF(AND(積算水温計算!AD158=FALSE,積算水温計算!AD158="餌付け"),"",IF(ISNUMBER(AD63)=TRUE,AD63*$L158,"")),IF(AND(積算水温計算!AD158=FALSE,積算水温計算!AD158="餌付け"),"",IF(ISNUMBER(AD63)=TRUE,AD63*$L158*$W158,""))))</f>
        <v/>
      </c>
      <c r="AE158" s="182" t="str">
        <f>IF($U158="",IF(AND(積算水温計算!AE158=FALSE,積算水温計算!AE158="餌付け"),"",IF(ISNUMBER(AE63)=TRUE,AE63*$L158,"")),IF(AE$6&lt;$BC158,IF(AND(積算水温計算!AE158=FALSE,積算水温計算!AE158="餌付け"),"",IF(ISNUMBER(AE63)=TRUE,AE63*$L158,"")),IF(AND(積算水温計算!AE158=FALSE,積算水温計算!AE158="餌付け"),"",IF(ISNUMBER(AE63)=TRUE,AE63*$L158*$W158,""))))</f>
        <v/>
      </c>
      <c r="AF158" s="182" t="str">
        <f>IF($U158="",IF(AND(積算水温計算!AF158=FALSE,積算水温計算!AF158="餌付け"),"",IF(ISNUMBER(AF63)=TRUE,AF63*$L158,"")),IF(AF$6&lt;$BC158,IF(AND(積算水温計算!AF158=FALSE,積算水温計算!AF158="餌付け"),"",IF(ISNUMBER(AF63)=TRUE,AF63*$L158,"")),IF(AND(積算水温計算!AF158=FALSE,積算水温計算!AF158="餌付け"),"",IF(ISNUMBER(AF63)=TRUE,AF63*$L158*$W158,""))))</f>
        <v/>
      </c>
      <c r="AG158" s="182" t="str">
        <f>IF($U158="",IF(AND(積算水温計算!AG158=FALSE,積算水温計算!AG158="餌付け"),"",IF(ISNUMBER(AG63)=TRUE,AG63*$L158,"")),IF(AG$6&lt;$BC158,IF(AND(積算水温計算!AG158=FALSE,積算水温計算!AG158="餌付け"),"",IF(ISNUMBER(AG63)=TRUE,AG63*$L158,"")),IF(AND(積算水温計算!AG158=FALSE,積算水温計算!AG158="餌付け"),"",IF(ISNUMBER(AG63)=TRUE,AG63*$L158*$W158,""))))</f>
        <v/>
      </c>
      <c r="AH158" s="182" t="str">
        <f>IF($U158="",IF(AND(積算水温計算!AH158=FALSE,積算水温計算!AH158="餌付け"),"",IF(ISNUMBER(AH63)=TRUE,AH63*$L158,"")),IF(AH$6&lt;$BC158,IF(AND(積算水温計算!AH158=FALSE,積算水温計算!AH158="餌付け"),"",IF(ISNUMBER(AH63)=TRUE,AH63*$L158,"")),IF(AND(積算水温計算!AH158=FALSE,積算水温計算!AH158="餌付け"),"",IF(ISNUMBER(AH63)=TRUE,AH63*$L158*$W158,""))))</f>
        <v/>
      </c>
      <c r="AI158" s="182" t="str">
        <f>IF($U158="",IF(AND(積算水温計算!AI158=FALSE,積算水温計算!AI158="餌付け"),"",IF(ISNUMBER(AI63)=TRUE,AI63*$L158,"")),IF(AI$6&lt;$BC158,IF(AND(積算水温計算!AI158=FALSE,積算水温計算!AI158="餌付け"),"",IF(ISNUMBER(AI63)=TRUE,AI63*$L158,"")),IF(AND(積算水温計算!AI158=FALSE,積算水温計算!AI158="餌付け"),"",IF(ISNUMBER(AI63)=TRUE,AI63*$L158*$W158,""))))</f>
        <v/>
      </c>
      <c r="AJ158" s="182" t="str">
        <f>IF($U158="",IF(AND(積算水温計算!AJ158=FALSE,積算水温計算!AJ158="餌付け"),"",IF(ISNUMBER(AJ63)=TRUE,AJ63*$L158,"")),IF(AJ$6&lt;$BC158,IF(AND(積算水温計算!AJ158=FALSE,積算水温計算!AJ158="餌付け"),"",IF(ISNUMBER(AJ63)=TRUE,AJ63*$L158,"")),IF(AND(積算水温計算!AJ158=FALSE,積算水温計算!AJ158="餌付け"),"",IF(ISNUMBER(AJ63)=TRUE,AJ63*$L158*$W158,""))))</f>
        <v/>
      </c>
      <c r="AK158" s="182" t="str">
        <f>IF($U158="",IF(AND(積算水温計算!AK158=FALSE,積算水温計算!AK158="餌付け"),"",IF(ISNUMBER(AK63)=TRUE,AK63*$L158,"")),IF(AK$6&lt;$BC158,IF(AND(積算水温計算!AK158=FALSE,積算水温計算!AK158="餌付け"),"",IF(ISNUMBER(AK63)=TRUE,AK63*$L158,"")),IF(AND(積算水温計算!AK158=FALSE,積算水温計算!AK158="餌付け"),"",IF(ISNUMBER(AK63)=TRUE,AK63*$L158*$W158,""))))</f>
        <v/>
      </c>
      <c r="AL158" s="182" t="str">
        <f>IF($U158="",IF(AND(積算水温計算!AL158=FALSE,積算水温計算!AL158="餌付け"),"",IF(ISNUMBER(AL63)=TRUE,AL63*$L158,"")),IF(AL$6&lt;$BC158,IF(AND(積算水温計算!AL158=FALSE,積算水温計算!AL158="餌付け"),"",IF(ISNUMBER(AL63)=TRUE,AL63*$L158,"")),IF(AND(積算水温計算!AL158=FALSE,積算水温計算!AL158="餌付け"),"",IF(ISNUMBER(AL63)=TRUE,AL63*$L158*$W158,""))))</f>
        <v/>
      </c>
      <c r="AM158" s="182" t="str">
        <f>IF($U158="",IF(AND(積算水温計算!AM158=FALSE,積算水温計算!AM158="餌付け"),"",IF(ISNUMBER(AM63)=TRUE,AM63*$L158,"")),IF(AM$6&lt;$BC158,IF(AND(積算水温計算!AM158=FALSE,積算水温計算!AM158="餌付け"),"",IF(ISNUMBER(AM63)=TRUE,AM63*$L158,"")),IF(AND(積算水温計算!AM158=FALSE,積算水温計算!AM158="餌付け"),"",IF(ISNUMBER(AM63)=TRUE,AM63*$L158*$W158,""))))</f>
        <v/>
      </c>
      <c r="AN158" s="182" t="str">
        <f>IF($U158="",IF(AND(積算水温計算!AN158=FALSE,積算水温計算!AN158="餌付け"),"",IF(ISNUMBER(AN63)=TRUE,AN63*$L158,"")),IF(AN$6&lt;$BC158,IF(AND(積算水温計算!AN158=FALSE,積算水温計算!AN158="餌付け"),"",IF(ISNUMBER(AN63)=TRUE,AN63*$L158,"")),IF(AND(積算水温計算!AN158=FALSE,積算水温計算!AN158="餌付け"),"",IF(ISNUMBER(AN63)=TRUE,AN63*$L158*$W158,""))))</f>
        <v/>
      </c>
      <c r="AO158" s="182" t="str">
        <f>IF($U158="",IF(AND(積算水温計算!AO158=FALSE,積算水温計算!AO158="餌付け"),"",IF(ISNUMBER(AO63)=TRUE,AO63*$L158,"")),IF(AO$6&lt;$BC158,IF(AND(積算水温計算!AO158=FALSE,積算水温計算!AO158="餌付け"),"",IF(ISNUMBER(AO63)=TRUE,AO63*$L158,"")),IF(AND(積算水温計算!AO158=FALSE,積算水温計算!AO158="餌付け"),"",IF(ISNUMBER(AO63)=TRUE,AO63*$L158*$W158,""))))</f>
        <v/>
      </c>
      <c r="AP158" s="182" t="str">
        <f>IF($U158="",IF(AND(積算水温計算!AP158=FALSE,積算水温計算!AP158="餌付け"),"",IF(ISNUMBER(AP63)=TRUE,AP63*$L158,"")),IF(AP$6&lt;$BC158,IF(AND(積算水温計算!AP158=FALSE,積算水温計算!AP158="餌付け"),"",IF(ISNUMBER(AP63)=TRUE,AP63*$L158,"")),IF(AND(積算水温計算!AP158=FALSE,積算水温計算!AP158="餌付け"),"",IF(ISNUMBER(AP63)=TRUE,AP63*$L158*$W158,""))))</f>
        <v/>
      </c>
      <c r="AQ158" s="183" t="str">
        <f>IF($U158="",IF(AND(積算水温計算!AQ158=FALSE,積算水温計算!AQ158="餌付け"),"",IF(ISNUMBER(AQ63)=TRUE,AQ63*$L158,"")),IF(AQ$6&lt;$BC158,IF(AND(積算水温計算!AQ158=FALSE,積算水温計算!AQ158="餌付け"),"",IF(ISNUMBER(AQ63)=TRUE,AQ63*$L158,"")),IF(AND(積算水温計算!AQ158=FALSE,積算水温計算!AQ158="餌付け"),"",IF(ISNUMBER(AQ63)=TRUE,AQ63*$L158*$W158,""))))</f>
        <v/>
      </c>
      <c r="AR158" s="184" t="str">
        <f>IF($U158="",IF(AND(積算水温計算!AR158=FALSE,積算水温計算!AR158="餌付け"),"",IF(ISNUMBER(AR63)=TRUE,AR63*$L158,"")),IF(AR$6&lt;$BC158,IF(AND(積算水温計算!AR158=FALSE,積算水温計算!AR158="餌付け"),"",IF(ISNUMBER(AR63)=TRUE,AR63*$L158,"")),IF(AND(積算水温計算!AR158=FALSE,積算水温計算!AR158="餌付け"),"",IF(ISNUMBER(AR63)=TRUE,AR63*$L158*$W158,""))))</f>
        <v/>
      </c>
      <c r="AS158" s="182" t="str">
        <f>IF($U158="",IF(AND(積算水温計算!AS158=FALSE,積算水温計算!AS158="餌付け"),"",IF(ISNUMBER(AS63)=TRUE,AS63*$L158,"")),IF(AS$6&lt;$BC158,IF(AND(積算水温計算!AS158=FALSE,積算水温計算!AS158="餌付け"),"",IF(ISNUMBER(AS63)=TRUE,AS63*$L158,"")),IF(AND(積算水温計算!AS158=FALSE,積算水温計算!AS158="餌付け"),"",IF(ISNUMBER(AS63)=TRUE,AS63*$L158*$W158,""))))</f>
        <v/>
      </c>
      <c r="AT158" s="182" t="str">
        <f>IF($U158="",IF(AND(積算水温計算!AT158=FALSE,積算水温計算!AT158="餌付け"),"",IF(ISNUMBER(AT63)=TRUE,AT63*$L158,"")),IF(AT$6&lt;$BC158,IF(AND(積算水温計算!AT158=FALSE,積算水温計算!AT158="餌付け"),"",IF(ISNUMBER(AT63)=TRUE,AT63*$L158,"")),IF(AND(積算水温計算!AT158=FALSE,積算水温計算!AT158="餌付け"),"",IF(ISNUMBER(AT63)=TRUE,AT63*$L158*$W158,""))))</f>
        <v/>
      </c>
      <c r="AU158" s="182" t="str">
        <f>IF($U158="",IF(AND(積算水温計算!AU158=FALSE,積算水温計算!AU158="餌付け"),"",IF(ISNUMBER(AU63)=TRUE,AU63*$L158,"")),IF(AU$6&lt;$BC158,IF(AND(積算水温計算!AU158=FALSE,積算水温計算!AU158="餌付け"),"",IF(ISNUMBER(AU63)=TRUE,AU63*$L158,"")),IF(AND(積算水温計算!AU158=FALSE,積算水温計算!AU158="餌付け"),"",IF(ISNUMBER(AU63)=TRUE,AU63*$L158*$W158,""))))</f>
        <v/>
      </c>
      <c r="AV158" s="182" t="str">
        <f>IF($U158="",IF(AND(積算水温計算!AV158=FALSE,積算水温計算!AV158="餌付け"),"",IF(ISNUMBER(AV63)=TRUE,AV63*$L158,"")),IF(AV$6&lt;$BC158,IF(AND(積算水温計算!AV158=FALSE,積算水温計算!AV158="餌付け"),"",IF(ISNUMBER(AV63)=TRUE,AV63*$L158,"")),IF(AND(積算水温計算!AV158=FALSE,積算水温計算!AV158="餌付け"),"",IF(ISNUMBER(AV63)=TRUE,AV63*$L158*$W158,""))))</f>
        <v/>
      </c>
      <c r="AW158" s="185" t="str">
        <f>IF($U158="",IF(AND(積算水温計算!AW158=FALSE,積算水温計算!AW158="餌付け"),"",IF(ISNUMBER(AW63)=TRUE,AW63*$L158,"")),IF(AW$6&lt;$BC158,IF(AND(積算水温計算!AW158=FALSE,積算水温計算!AW158="餌付け"),"",IF(ISNUMBER(AW63)=TRUE,AW63*$L158,"")),IF(AND(積算水温計算!AW158=FALSE,積算水温計算!AW158="餌付け"),"",IF(ISNUMBER(AW63)=TRUE,AW63*$L158*$W158,""))))</f>
        <v/>
      </c>
      <c r="AX158" s="186" t="str">
        <f>IF($U158="",IF(AND(積算水温計算!AX158=FALSE,積算水温計算!AX158="餌付け"),"",IF(ISNUMBER(AX63)=TRUE,AX63*$L158,"")),IF(AX$6&lt;$BC158,IF(AND(積算水温計算!AX158=FALSE,積算水温計算!AX158="餌付け"),"",IF(ISNUMBER(AX63)=TRUE,AX63*$L158,"")),IF(AND(積算水温計算!AX158=FALSE,積算水温計算!AX158="餌付け"),"",IF(ISNUMBER(AX63)=TRUE,AX63*$L158*$W158,""))))</f>
        <v/>
      </c>
      <c r="AY158" s="182" t="str">
        <f>IF($U158="",IF(AND(積算水温計算!AY158=FALSE,積算水温計算!AY158="餌付け"),"",IF(ISNUMBER(AY63)=TRUE,AY63*$L158,"")),IF(AY$6&lt;$BC158,IF(AND(積算水温計算!AY158=FALSE,積算水温計算!AY158="餌付け"),"",IF(ISNUMBER(AY63)=TRUE,AY63*$L158,"")),IF(AND(積算水温計算!AY158=FALSE,積算水温計算!AY158="餌付け"),"",IF(ISNUMBER(AY63)=TRUE,AY63*$L158*$W158,""))))</f>
        <v/>
      </c>
      <c r="AZ158" s="170" t="str">
        <f t="shared" si="12"/>
        <v/>
      </c>
      <c r="BA158" s="170" t="str">
        <f t="shared" si="13"/>
        <v/>
      </c>
      <c r="BB158" s="170" t="str">
        <f t="shared" si="14"/>
        <v/>
      </c>
      <c r="BC158" s="170" t="str">
        <f t="shared" si="15"/>
        <v/>
      </c>
    </row>
    <row r="159" spans="1:55" x14ac:dyDescent="0.4">
      <c r="A159" s="171" t="str">
        <f>IF(●入力フォーム!A64="","",●入力フォーム!A64)</f>
        <v/>
      </c>
      <c r="B159" s="197" t="str">
        <f>IF(●入力フォーム!B64="","",●入力フォーム!B64)</f>
        <v/>
      </c>
      <c r="C159" s="198" t="str">
        <f>IF(●入力フォーム!C64="","",●入力フォーム!C64)</f>
        <v/>
      </c>
      <c r="D159" s="198" t="str">
        <f>IF(●入力フォーム!D64="","",●入力フォーム!D64)</f>
        <v/>
      </c>
      <c r="E159" s="199" t="str">
        <f>IF(●入力フォーム!E64="","",●入力フォーム!E64)</f>
        <v/>
      </c>
      <c r="F159" s="198" t="str">
        <f>IF(●入力フォーム!F64="","",●入力フォーム!F64)</f>
        <v/>
      </c>
      <c r="G159" s="200" t="str">
        <f>IF(●入力フォーム!G64="","",●入力フォーム!G64)</f>
        <v/>
      </c>
      <c r="H159" s="200" t="str">
        <f>IF(●入力フォーム!H64="","",●入力フォーム!H64)</f>
        <v/>
      </c>
      <c r="I159" s="200" t="str">
        <f>IF(●入力フォーム!I64="","",●入力フォーム!I64)</f>
        <v/>
      </c>
      <c r="J159" s="171" t="str">
        <f>IF(●入力フォーム!J64="","",●入力フォーム!J64)</f>
        <v/>
      </c>
      <c r="K159" s="171" t="str">
        <f>IF(●入力フォーム!K64="","",●入力フォーム!K64)</f>
        <v/>
      </c>
      <c r="L159" s="170" t="str">
        <f>IF(●入力フォーム!L64="","",●入力フォーム!L64)</f>
        <v/>
      </c>
      <c r="M159" s="170">
        <f>IF(●入力フォーム!M64="","",●入力フォーム!M64)</f>
        <v>960</v>
      </c>
      <c r="N159" s="201">
        <f>IF(●入力フォーム!N64="","",●入力フォーム!N64)</f>
        <v>0.4</v>
      </c>
      <c r="O159" s="201">
        <f>IF(●入力フォーム!O64="","",●入力フォーム!O64)</f>
        <v>1.3</v>
      </c>
      <c r="P159" s="201">
        <f>IF(●入力フォーム!P64="","",●入力フォーム!P64)</f>
        <v>1</v>
      </c>
      <c r="Q159" s="202" t="str">
        <f>IF(●入力フォーム!Q64="","",●入力フォーム!Q64)</f>
        <v/>
      </c>
      <c r="R159" s="170" t="str">
        <f>IF(●入力フォーム!R64="","",●入力フォーム!R64)</f>
        <v/>
      </c>
      <c r="S159" s="171" t="str">
        <f>IF(●入力フォーム!S64="","",●入力フォーム!S64)</f>
        <v/>
      </c>
      <c r="T159" s="170" t="str">
        <f>IF(●入力フォーム!T64="","",●入力フォーム!T64)</f>
        <v/>
      </c>
      <c r="U159" s="171" t="str">
        <f>IF(●入力フォーム!U64="","",●入力フォーム!U64)</f>
        <v/>
      </c>
      <c r="V159" s="201" t="str">
        <f t="shared" si="11"/>
        <v/>
      </c>
      <c r="W159" s="170" t="str">
        <f>IF(●入力フォーム!W64="","",●入力フォーム!W64)</f>
        <v/>
      </c>
      <c r="X159" s="182"/>
      <c r="Y159" s="182" t="str">
        <f>IF($U159="",IF(AND(積算水温計算!Y159=FALSE,積算水温計算!Y159="餌付け"),"",IF(ISNUMBER(Y64)=TRUE,Y64*$L159,"")),IF(Y$6&lt;$BC159,IF(AND(積算水温計算!Y159=FALSE,積算水温計算!Y159="餌付け"),"",IF(ISNUMBER(Y64)=TRUE,Y64*$L159,"")),IF(AND(積算水温計算!Y159=FALSE,積算水温計算!Y159="餌付け"),"",IF(ISNUMBER(Y64)=TRUE,Y64*$L159*$W159,""))))</f>
        <v/>
      </c>
      <c r="Z159" s="182" t="str">
        <f>IF($U159="",IF(AND(積算水温計算!Z159=FALSE,積算水温計算!Z159="餌付け"),"",IF(ISNUMBER(Z64)=TRUE,Z64*$L159,"")),IF(Z$6&lt;$BC159,IF(AND(積算水温計算!Z159=FALSE,積算水温計算!Z159="餌付け"),"",IF(ISNUMBER(Z64)=TRUE,Z64*$L159,"")),IF(AND(積算水温計算!Z159=FALSE,積算水温計算!Z159="餌付け"),"",IF(ISNUMBER(Z64)=TRUE,Z64*$L159*$W159,""))))</f>
        <v/>
      </c>
      <c r="AA159" s="182" t="str">
        <f>IF($U159="",IF(AND(積算水温計算!AA159=FALSE,積算水温計算!AA159="餌付け"),"",IF(ISNUMBER(AA64)=TRUE,AA64*$L159,"")),IF(AA$6&lt;$BC159,IF(AND(積算水温計算!AA159=FALSE,積算水温計算!AA159="餌付け"),"",IF(ISNUMBER(AA64)=TRUE,AA64*$L159,"")),IF(AND(積算水温計算!AA159=FALSE,積算水温計算!AA159="餌付け"),"",IF(ISNUMBER(AA64)=TRUE,AA64*$L159*$W159,""))))</f>
        <v/>
      </c>
      <c r="AB159" s="182" t="str">
        <f>IF($U159="",IF(AND(積算水温計算!AB159=FALSE,積算水温計算!AB159="餌付け"),"",IF(ISNUMBER(AB64)=TRUE,AB64*$L159,"")),IF(AB$6&lt;$BC159,IF(AND(積算水温計算!AB159=FALSE,積算水温計算!AB159="餌付け"),"",IF(ISNUMBER(AB64)=TRUE,AB64*$L159,"")),IF(AND(積算水温計算!AB159=FALSE,積算水温計算!AB159="餌付け"),"",IF(ISNUMBER(AB64)=TRUE,AB64*$L159*$W159,""))))</f>
        <v/>
      </c>
      <c r="AC159" s="182" t="str">
        <f>IF($U159="",IF(AND(積算水温計算!AC159=FALSE,積算水温計算!AC159="餌付け"),"",IF(ISNUMBER(AC64)=TRUE,AC64*$L159,"")),IF(AC$6&lt;$BC159,IF(AND(積算水温計算!AC159=FALSE,積算水温計算!AC159="餌付け"),"",IF(ISNUMBER(AC64)=TRUE,AC64*$L159,"")),IF(AND(積算水温計算!AC159=FALSE,積算水温計算!AC159="餌付け"),"",IF(ISNUMBER(AC64)=TRUE,AC64*$L159*$W159,""))))</f>
        <v/>
      </c>
      <c r="AD159" s="182" t="str">
        <f>IF($U159="",IF(AND(積算水温計算!AD159=FALSE,積算水温計算!AD159="餌付け"),"",IF(ISNUMBER(AD64)=TRUE,AD64*$L159,"")),IF(AD$6&lt;$BC159,IF(AND(積算水温計算!AD159=FALSE,積算水温計算!AD159="餌付け"),"",IF(ISNUMBER(AD64)=TRUE,AD64*$L159,"")),IF(AND(積算水温計算!AD159=FALSE,積算水温計算!AD159="餌付け"),"",IF(ISNUMBER(AD64)=TRUE,AD64*$L159*$W159,""))))</f>
        <v/>
      </c>
      <c r="AE159" s="182" t="str">
        <f>IF($U159="",IF(AND(積算水温計算!AE159=FALSE,積算水温計算!AE159="餌付け"),"",IF(ISNUMBER(AE64)=TRUE,AE64*$L159,"")),IF(AE$6&lt;$BC159,IF(AND(積算水温計算!AE159=FALSE,積算水温計算!AE159="餌付け"),"",IF(ISNUMBER(AE64)=TRUE,AE64*$L159,"")),IF(AND(積算水温計算!AE159=FALSE,積算水温計算!AE159="餌付け"),"",IF(ISNUMBER(AE64)=TRUE,AE64*$L159*$W159,""))))</f>
        <v/>
      </c>
      <c r="AF159" s="182" t="str">
        <f>IF($U159="",IF(AND(積算水温計算!AF159=FALSE,積算水温計算!AF159="餌付け"),"",IF(ISNUMBER(AF64)=TRUE,AF64*$L159,"")),IF(AF$6&lt;$BC159,IF(AND(積算水温計算!AF159=FALSE,積算水温計算!AF159="餌付け"),"",IF(ISNUMBER(AF64)=TRUE,AF64*$L159,"")),IF(AND(積算水温計算!AF159=FALSE,積算水温計算!AF159="餌付け"),"",IF(ISNUMBER(AF64)=TRUE,AF64*$L159*$W159,""))))</f>
        <v/>
      </c>
      <c r="AG159" s="182" t="str">
        <f>IF($U159="",IF(AND(積算水温計算!AG159=FALSE,積算水温計算!AG159="餌付け"),"",IF(ISNUMBER(AG64)=TRUE,AG64*$L159,"")),IF(AG$6&lt;$BC159,IF(AND(積算水温計算!AG159=FALSE,積算水温計算!AG159="餌付け"),"",IF(ISNUMBER(AG64)=TRUE,AG64*$L159,"")),IF(AND(積算水温計算!AG159=FALSE,積算水温計算!AG159="餌付け"),"",IF(ISNUMBER(AG64)=TRUE,AG64*$L159*$W159,""))))</f>
        <v/>
      </c>
      <c r="AH159" s="182" t="str">
        <f>IF($U159="",IF(AND(積算水温計算!AH159=FALSE,積算水温計算!AH159="餌付け"),"",IF(ISNUMBER(AH64)=TRUE,AH64*$L159,"")),IF(AH$6&lt;$BC159,IF(AND(積算水温計算!AH159=FALSE,積算水温計算!AH159="餌付け"),"",IF(ISNUMBER(AH64)=TRUE,AH64*$L159,"")),IF(AND(積算水温計算!AH159=FALSE,積算水温計算!AH159="餌付け"),"",IF(ISNUMBER(AH64)=TRUE,AH64*$L159*$W159,""))))</f>
        <v/>
      </c>
      <c r="AI159" s="182" t="str">
        <f>IF($U159="",IF(AND(積算水温計算!AI159=FALSE,積算水温計算!AI159="餌付け"),"",IF(ISNUMBER(AI64)=TRUE,AI64*$L159,"")),IF(AI$6&lt;$BC159,IF(AND(積算水温計算!AI159=FALSE,積算水温計算!AI159="餌付け"),"",IF(ISNUMBER(AI64)=TRUE,AI64*$L159,"")),IF(AND(積算水温計算!AI159=FALSE,積算水温計算!AI159="餌付け"),"",IF(ISNUMBER(AI64)=TRUE,AI64*$L159*$W159,""))))</f>
        <v/>
      </c>
      <c r="AJ159" s="182" t="str">
        <f>IF($U159="",IF(AND(積算水温計算!AJ159=FALSE,積算水温計算!AJ159="餌付け"),"",IF(ISNUMBER(AJ64)=TRUE,AJ64*$L159,"")),IF(AJ$6&lt;$BC159,IF(AND(積算水温計算!AJ159=FALSE,積算水温計算!AJ159="餌付け"),"",IF(ISNUMBER(AJ64)=TRUE,AJ64*$L159,"")),IF(AND(積算水温計算!AJ159=FALSE,積算水温計算!AJ159="餌付け"),"",IF(ISNUMBER(AJ64)=TRUE,AJ64*$L159*$W159,""))))</f>
        <v/>
      </c>
      <c r="AK159" s="182" t="str">
        <f>IF($U159="",IF(AND(積算水温計算!AK159=FALSE,積算水温計算!AK159="餌付け"),"",IF(ISNUMBER(AK64)=TRUE,AK64*$L159,"")),IF(AK$6&lt;$BC159,IF(AND(積算水温計算!AK159=FALSE,積算水温計算!AK159="餌付け"),"",IF(ISNUMBER(AK64)=TRUE,AK64*$L159,"")),IF(AND(積算水温計算!AK159=FALSE,積算水温計算!AK159="餌付け"),"",IF(ISNUMBER(AK64)=TRUE,AK64*$L159*$W159,""))))</f>
        <v/>
      </c>
      <c r="AL159" s="182" t="str">
        <f>IF($U159="",IF(AND(積算水温計算!AL159=FALSE,積算水温計算!AL159="餌付け"),"",IF(ISNUMBER(AL64)=TRUE,AL64*$L159,"")),IF(AL$6&lt;$BC159,IF(AND(積算水温計算!AL159=FALSE,積算水温計算!AL159="餌付け"),"",IF(ISNUMBER(AL64)=TRUE,AL64*$L159,"")),IF(AND(積算水温計算!AL159=FALSE,積算水温計算!AL159="餌付け"),"",IF(ISNUMBER(AL64)=TRUE,AL64*$L159*$W159,""))))</f>
        <v/>
      </c>
      <c r="AM159" s="182" t="str">
        <f>IF($U159="",IF(AND(積算水温計算!AM159=FALSE,積算水温計算!AM159="餌付け"),"",IF(ISNUMBER(AM64)=TRUE,AM64*$L159,"")),IF(AM$6&lt;$BC159,IF(AND(積算水温計算!AM159=FALSE,積算水温計算!AM159="餌付け"),"",IF(ISNUMBER(AM64)=TRUE,AM64*$L159,"")),IF(AND(積算水温計算!AM159=FALSE,積算水温計算!AM159="餌付け"),"",IF(ISNUMBER(AM64)=TRUE,AM64*$L159*$W159,""))))</f>
        <v/>
      </c>
      <c r="AN159" s="182" t="str">
        <f>IF($U159="",IF(AND(積算水温計算!AN159=FALSE,積算水温計算!AN159="餌付け"),"",IF(ISNUMBER(AN64)=TRUE,AN64*$L159,"")),IF(AN$6&lt;$BC159,IF(AND(積算水温計算!AN159=FALSE,積算水温計算!AN159="餌付け"),"",IF(ISNUMBER(AN64)=TRUE,AN64*$L159,"")),IF(AND(積算水温計算!AN159=FALSE,積算水温計算!AN159="餌付け"),"",IF(ISNUMBER(AN64)=TRUE,AN64*$L159*$W159,""))))</f>
        <v/>
      </c>
      <c r="AO159" s="182" t="str">
        <f>IF($U159="",IF(AND(積算水温計算!AO159=FALSE,積算水温計算!AO159="餌付け"),"",IF(ISNUMBER(AO64)=TRUE,AO64*$L159,"")),IF(AO$6&lt;$BC159,IF(AND(積算水温計算!AO159=FALSE,積算水温計算!AO159="餌付け"),"",IF(ISNUMBER(AO64)=TRUE,AO64*$L159,"")),IF(AND(積算水温計算!AO159=FALSE,積算水温計算!AO159="餌付け"),"",IF(ISNUMBER(AO64)=TRUE,AO64*$L159*$W159,""))))</f>
        <v/>
      </c>
      <c r="AP159" s="182" t="str">
        <f>IF($U159="",IF(AND(積算水温計算!AP159=FALSE,積算水温計算!AP159="餌付け"),"",IF(ISNUMBER(AP64)=TRUE,AP64*$L159,"")),IF(AP$6&lt;$BC159,IF(AND(積算水温計算!AP159=FALSE,積算水温計算!AP159="餌付け"),"",IF(ISNUMBER(AP64)=TRUE,AP64*$L159,"")),IF(AND(積算水温計算!AP159=FALSE,積算水温計算!AP159="餌付け"),"",IF(ISNUMBER(AP64)=TRUE,AP64*$L159*$W159,""))))</f>
        <v/>
      </c>
      <c r="AQ159" s="183" t="str">
        <f>IF($U159="",IF(AND(積算水温計算!AQ159=FALSE,積算水温計算!AQ159="餌付け"),"",IF(ISNUMBER(AQ64)=TRUE,AQ64*$L159,"")),IF(AQ$6&lt;$BC159,IF(AND(積算水温計算!AQ159=FALSE,積算水温計算!AQ159="餌付け"),"",IF(ISNUMBER(AQ64)=TRUE,AQ64*$L159,"")),IF(AND(積算水温計算!AQ159=FALSE,積算水温計算!AQ159="餌付け"),"",IF(ISNUMBER(AQ64)=TRUE,AQ64*$L159*$W159,""))))</f>
        <v/>
      </c>
      <c r="AR159" s="184" t="str">
        <f>IF($U159="",IF(AND(積算水温計算!AR159=FALSE,積算水温計算!AR159="餌付け"),"",IF(ISNUMBER(AR64)=TRUE,AR64*$L159,"")),IF(AR$6&lt;$BC159,IF(AND(積算水温計算!AR159=FALSE,積算水温計算!AR159="餌付け"),"",IF(ISNUMBER(AR64)=TRUE,AR64*$L159,"")),IF(AND(積算水温計算!AR159=FALSE,積算水温計算!AR159="餌付け"),"",IF(ISNUMBER(AR64)=TRUE,AR64*$L159*$W159,""))))</f>
        <v/>
      </c>
      <c r="AS159" s="182" t="str">
        <f>IF($U159="",IF(AND(積算水温計算!AS159=FALSE,積算水温計算!AS159="餌付け"),"",IF(ISNUMBER(AS64)=TRUE,AS64*$L159,"")),IF(AS$6&lt;$BC159,IF(AND(積算水温計算!AS159=FALSE,積算水温計算!AS159="餌付け"),"",IF(ISNUMBER(AS64)=TRUE,AS64*$L159,"")),IF(AND(積算水温計算!AS159=FALSE,積算水温計算!AS159="餌付け"),"",IF(ISNUMBER(AS64)=TRUE,AS64*$L159*$W159,""))))</f>
        <v/>
      </c>
      <c r="AT159" s="182" t="str">
        <f>IF($U159="",IF(AND(積算水温計算!AT159=FALSE,積算水温計算!AT159="餌付け"),"",IF(ISNUMBER(AT64)=TRUE,AT64*$L159,"")),IF(AT$6&lt;$BC159,IF(AND(積算水温計算!AT159=FALSE,積算水温計算!AT159="餌付け"),"",IF(ISNUMBER(AT64)=TRUE,AT64*$L159,"")),IF(AND(積算水温計算!AT159=FALSE,積算水温計算!AT159="餌付け"),"",IF(ISNUMBER(AT64)=TRUE,AT64*$L159*$W159,""))))</f>
        <v/>
      </c>
      <c r="AU159" s="182" t="str">
        <f>IF($U159="",IF(AND(積算水温計算!AU159=FALSE,積算水温計算!AU159="餌付け"),"",IF(ISNUMBER(AU64)=TRUE,AU64*$L159,"")),IF(AU$6&lt;$BC159,IF(AND(積算水温計算!AU159=FALSE,積算水温計算!AU159="餌付け"),"",IF(ISNUMBER(AU64)=TRUE,AU64*$L159,"")),IF(AND(積算水温計算!AU159=FALSE,積算水温計算!AU159="餌付け"),"",IF(ISNUMBER(AU64)=TRUE,AU64*$L159*$W159,""))))</f>
        <v/>
      </c>
      <c r="AV159" s="182" t="str">
        <f>IF($U159="",IF(AND(積算水温計算!AV159=FALSE,積算水温計算!AV159="餌付け"),"",IF(ISNUMBER(AV64)=TRUE,AV64*$L159,"")),IF(AV$6&lt;$BC159,IF(AND(積算水温計算!AV159=FALSE,積算水温計算!AV159="餌付け"),"",IF(ISNUMBER(AV64)=TRUE,AV64*$L159,"")),IF(AND(積算水温計算!AV159=FALSE,積算水温計算!AV159="餌付け"),"",IF(ISNUMBER(AV64)=TRUE,AV64*$L159*$W159,""))))</f>
        <v/>
      </c>
      <c r="AW159" s="185" t="str">
        <f>IF($U159="",IF(AND(積算水温計算!AW159=FALSE,積算水温計算!AW159="餌付け"),"",IF(ISNUMBER(AW64)=TRUE,AW64*$L159,"")),IF(AW$6&lt;$BC159,IF(AND(積算水温計算!AW159=FALSE,積算水温計算!AW159="餌付け"),"",IF(ISNUMBER(AW64)=TRUE,AW64*$L159,"")),IF(AND(積算水温計算!AW159=FALSE,積算水温計算!AW159="餌付け"),"",IF(ISNUMBER(AW64)=TRUE,AW64*$L159*$W159,""))))</f>
        <v/>
      </c>
      <c r="AX159" s="186" t="str">
        <f>IF($U159="",IF(AND(積算水温計算!AX159=FALSE,積算水温計算!AX159="餌付け"),"",IF(ISNUMBER(AX64)=TRUE,AX64*$L159,"")),IF(AX$6&lt;$BC159,IF(AND(積算水温計算!AX159=FALSE,積算水温計算!AX159="餌付け"),"",IF(ISNUMBER(AX64)=TRUE,AX64*$L159,"")),IF(AND(積算水温計算!AX159=FALSE,積算水温計算!AX159="餌付け"),"",IF(ISNUMBER(AX64)=TRUE,AX64*$L159*$W159,""))))</f>
        <v/>
      </c>
      <c r="AY159" s="182" t="str">
        <f>IF($U159="",IF(AND(積算水温計算!AY159=FALSE,積算水温計算!AY159="餌付け"),"",IF(ISNUMBER(AY64)=TRUE,AY64*$L159,"")),IF(AY$6&lt;$BC159,IF(AND(積算水温計算!AY159=FALSE,積算水温計算!AY159="餌付け"),"",IF(ISNUMBER(AY64)=TRUE,AY64*$L159,"")),IF(AND(積算水温計算!AY159=FALSE,積算水温計算!AY159="餌付け"),"",IF(ISNUMBER(AY64)=TRUE,AY64*$L159*$W159,""))))</f>
        <v/>
      </c>
      <c r="AZ159" s="170" t="str">
        <f t="shared" si="12"/>
        <v/>
      </c>
      <c r="BA159" s="170" t="str">
        <f t="shared" si="13"/>
        <v/>
      </c>
      <c r="BB159" s="170" t="str">
        <f t="shared" si="14"/>
        <v/>
      </c>
      <c r="BC159" s="170" t="str">
        <f t="shared" si="15"/>
        <v/>
      </c>
    </row>
    <row r="160" spans="1:55" x14ac:dyDescent="0.4">
      <c r="A160" s="171" t="str">
        <f>IF(●入力フォーム!A65="","",●入力フォーム!A65)</f>
        <v/>
      </c>
      <c r="B160" s="197" t="str">
        <f>IF(●入力フォーム!B65="","",●入力フォーム!B65)</f>
        <v/>
      </c>
      <c r="C160" s="198" t="str">
        <f>IF(●入力フォーム!C65="","",●入力フォーム!C65)</f>
        <v/>
      </c>
      <c r="D160" s="198" t="str">
        <f>IF(●入力フォーム!D65="","",●入力フォーム!D65)</f>
        <v/>
      </c>
      <c r="E160" s="199" t="str">
        <f>IF(●入力フォーム!E65="","",●入力フォーム!E65)</f>
        <v/>
      </c>
      <c r="F160" s="198" t="str">
        <f>IF(●入力フォーム!F65="","",●入力フォーム!F65)</f>
        <v/>
      </c>
      <c r="G160" s="200" t="str">
        <f>IF(●入力フォーム!G65="","",●入力フォーム!G65)</f>
        <v/>
      </c>
      <c r="H160" s="200" t="str">
        <f>IF(●入力フォーム!H65="","",●入力フォーム!H65)</f>
        <v/>
      </c>
      <c r="I160" s="200" t="str">
        <f>IF(●入力フォーム!I65="","",●入力フォーム!I65)</f>
        <v/>
      </c>
      <c r="J160" s="171" t="str">
        <f>IF(●入力フォーム!J65="","",●入力フォーム!J65)</f>
        <v/>
      </c>
      <c r="K160" s="171" t="str">
        <f>IF(●入力フォーム!K65="","",●入力フォーム!K65)</f>
        <v/>
      </c>
      <c r="L160" s="170" t="str">
        <f>IF(●入力フォーム!L65="","",●入力フォーム!L65)</f>
        <v/>
      </c>
      <c r="M160" s="170">
        <f>IF(●入力フォーム!M65="","",●入力フォーム!M65)</f>
        <v>960</v>
      </c>
      <c r="N160" s="201">
        <f>IF(●入力フォーム!N65="","",●入力フォーム!N65)</f>
        <v>0.4</v>
      </c>
      <c r="O160" s="201">
        <f>IF(●入力フォーム!O65="","",●入力フォーム!O65)</f>
        <v>1.3</v>
      </c>
      <c r="P160" s="201">
        <f>IF(●入力フォーム!P65="","",●入力フォーム!P65)</f>
        <v>1</v>
      </c>
      <c r="Q160" s="202" t="str">
        <f>IF(●入力フォーム!Q65="","",●入力フォーム!Q65)</f>
        <v/>
      </c>
      <c r="R160" s="170" t="str">
        <f>IF(●入力フォーム!R65="","",●入力フォーム!R65)</f>
        <v/>
      </c>
      <c r="S160" s="171" t="str">
        <f>IF(●入力フォーム!S65="","",●入力フォーム!S65)</f>
        <v/>
      </c>
      <c r="T160" s="170" t="str">
        <f>IF(●入力フォーム!T65="","",●入力フォーム!T65)</f>
        <v/>
      </c>
      <c r="U160" s="171" t="str">
        <f>IF(●入力フォーム!U65="","",●入力フォーム!U65)</f>
        <v/>
      </c>
      <c r="V160" s="201" t="str">
        <f t="shared" si="11"/>
        <v/>
      </c>
      <c r="W160" s="170" t="str">
        <f>IF(●入力フォーム!W65="","",●入力フォーム!W65)</f>
        <v/>
      </c>
      <c r="X160" s="182"/>
      <c r="Y160" s="182" t="str">
        <f>IF($U160="",IF(AND(積算水温計算!Y160=FALSE,積算水温計算!Y160="餌付け"),"",IF(ISNUMBER(Y65)=TRUE,Y65*$L160,"")),IF(Y$6&lt;$BC160,IF(AND(積算水温計算!Y160=FALSE,積算水温計算!Y160="餌付け"),"",IF(ISNUMBER(Y65)=TRUE,Y65*$L160,"")),IF(AND(積算水温計算!Y160=FALSE,積算水温計算!Y160="餌付け"),"",IF(ISNUMBER(Y65)=TRUE,Y65*$L160*$W160,""))))</f>
        <v/>
      </c>
      <c r="Z160" s="182" t="str">
        <f>IF($U160="",IF(AND(積算水温計算!Z160=FALSE,積算水温計算!Z160="餌付け"),"",IF(ISNUMBER(Z65)=TRUE,Z65*$L160,"")),IF(Z$6&lt;$BC160,IF(AND(積算水温計算!Z160=FALSE,積算水温計算!Z160="餌付け"),"",IF(ISNUMBER(Z65)=TRUE,Z65*$L160,"")),IF(AND(積算水温計算!Z160=FALSE,積算水温計算!Z160="餌付け"),"",IF(ISNUMBER(Z65)=TRUE,Z65*$L160*$W160,""))))</f>
        <v/>
      </c>
      <c r="AA160" s="182" t="str">
        <f>IF($U160="",IF(AND(積算水温計算!AA160=FALSE,積算水温計算!AA160="餌付け"),"",IF(ISNUMBER(AA65)=TRUE,AA65*$L160,"")),IF(AA$6&lt;$BC160,IF(AND(積算水温計算!AA160=FALSE,積算水温計算!AA160="餌付け"),"",IF(ISNUMBER(AA65)=TRUE,AA65*$L160,"")),IF(AND(積算水温計算!AA160=FALSE,積算水温計算!AA160="餌付け"),"",IF(ISNUMBER(AA65)=TRUE,AA65*$L160*$W160,""))))</f>
        <v/>
      </c>
      <c r="AB160" s="182" t="str">
        <f>IF($U160="",IF(AND(積算水温計算!AB160=FALSE,積算水温計算!AB160="餌付け"),"",IF(ISNUMBER(AB65)=TRUE,AB65*$L160,"")),IF(AB$6&lt;$BC160,IF(AND(積算水温計算!AB160=FALSE,積算水温計算!AB160="餌付け"),"",IF(ISNUMBER(AB65)=TRUE,AB65*$L160,"")),IF(AND(積算水温計算!AB160=FALSE,積算水温計算!AB160="餌付け"),"",IF(ISNUMBER(AB65)=TRUE,AB65*$L160*$W160,""))))</f>
        <v/>
      </c>
      <c r="AC160" s="182" t="str">
        <f>IF($U160="",IF(AND(積算水温計算!AC160=FALSE,積算水温計算!AC160="餌付け"),"",IF(ISNUMBER(AC65)=TRUE,AC65*$L160,"")),IF(AC$6&lt;$BC160,IF(AND(積算水温計算!AC160=FALSE,積算水温計算!AC160="餌付け"),"",IF(ISNUMBER(AC65)=TRUE,AC65*$L160,"")),IF(AND(積算水温計算!AC160=FALSE,積算水温計算!AC160="餌付け"),"",IF(ISNUMBER(AC65)=TRUE,AC65*$L160*$W160,""))))</f>
        <v/>
      </c>
      <c r="AD160" s="182" t="str">
        <f>IF($U160="",IF(AND(積算水温計算!AD160=FALSE,積算水温計算!AD160="餌付け"),"",IF(ISNUMBER(AD65)=TRUE,AD65*$L160,"")),IF(AD$6&lt;$BC160,IF(AND(積算水温計算!AD160=FALSE,積算水温計算!AD160="餌付け"),"",IF(ISNUMBER(AD65)=TRUE,AD65*$L160,"")),IF(AND(積算水温計算!AD160=FALSE,積算水温計算!AD160="餌付け"),"",IF(ISNUMBER(AD65)=TRUE,AD65*$L160*$W160,""))))</f>
        <v/>
      </c>
      <c r="AE160" s="182" t="str">
        <f>IF($U160="",IF(AND(積算水温計算!AE160=FALSE,積算水温計算!AE160="餌付け"),"",IF(ISNUMBER(AE65)=TRUE,AE65*$L160,"")),IF(AE$6&lt;$BC160,IF(AND(積算水温計算!AE160=FALSE,積算水温計算!AE160="餌付け"),"",IF(ISNUMBER(AE65)=TRUE,AE65*$L160,"")),IF(AND(積算水温計算!AE160=FALSE,積算水温計算!AE160="餌付け"),"",IF(ISNUMBER(AE65)=TRUE,AE65*$L160*$W160,""))))</f>
        <v/>
      </c>
      <c r="AF160" s="182" t="str">
        <f>IF($U160="",IF(AND(積算水温計算!AF160=FALSE,積算水温計算!AF160="餌付け"),"",IF(ISNUMBER(AF65)=TRUE,AF65*$L160,"")),IF(AF$6&lt;$BC160,IF(AND(積算水温計算!AF160=FALSE,積算水温計算!AF160="餌付け"),"",IF(ISNUMBER(AF65)=TRUE,AF65*$L160,"")),IF(AND(積算水温計算!AF160=FALSE,積算水温計算!AF160="餌付け"),"",IF(ISNUMBER(AF65)=TRUE,AF65*$L160*$W160,""))))</f>
        <v/>
      </c>
      <c r="AG160" s="182" t="str">
        <f>IF($U160="",IF(AND(積算水温計算!AG160=FALSE,積算水温計算!AG160="餌付け"),"",IF(ISNUMBER(AG65)=TRUE,AG65*$L160,"")),IF(AG$6&lt;$BC160,IF(AND(積算水温計算!AG160=FALSE,積算水温計算!AG160="餌付け"),"",IF(ISNUMBER(AG65)=TRUE,AG65*$L160,"")),IF(AND(積算水温計算!AG160=FALSE,積算水温計算!AG160="餌付け"),"",IF(ISNUMBER(AG65)=TRUE,AG65*$L160*$W160,""))))</f>
        <v/>
      </c>
      <c r="AH160" s="182" t="str">
        <f>IF($U160="",IF(AND(積算水温計算!AH160=FALSE,積算水温計算!AH160="餌付け"),"",IF(ISNUMBER(AH65)=TRUE,AH65*$L160,"")),IF(AH$6&lt;$BC160,IF(AND(積算水温計算!AH160=FALSE,積算水温計算!AH160="餌付け"),"",IF(ISNUMBER(AH65)=TRUE,AH65*$L160,"")),IF(AND(積算水温計算!AH160=FALSE,積算水温計算!AH160="餌付け"),"",IF(ISNUMBER(AH65)=TRUE,AH65*$L160*$W160,""))))</f>
        <v/>
      </c>
      <c r="AI160" s="182" t="str">
        <f>IF($U160="",IF(AND(積算水温計算!AI160=FALSE,積算水温計算!AI160="餌付け"),"",IF(ISNUMBER(AI65)=TRUE,AI65*$L160,"")),IF(AI$6&lt;$BC160,IF(AND(積算水温計算!AI160=FALSE,積算水温計算!AI160="餌付け"),"",IF(ISNUMBER(AI65)=TRUE,AI65*$L160,"")),IF(AND(積算水温計算!AI160=FALSE,積算水温計算!AI160="餌付け"),"",IF(ISNUMBER(AI65)=TRUE,AI65*$L160*$W160,""))))</f>
        <v/>
      </c>
      <c r="AJ160" s="182" t="str">
        <f>IF($U160="",IF(AND(積算水温計算!AJ160=FALSE,積算水温計算!AJ160="餌付け"),"",IF(ISNUMBER(AJ65)=TRUE,AJ65*$L160,"")),IF(AJ$6&lt;$BC160,IF(AND(積算水温計算!AJ160=FALSE,積算水温計算!AJ160="餌付け"),"",IF(ISNUMBER(AJ65)=TRUE,AJ65*$L160,"")),IF(AND(積算水温計算!AJ160=FALSE,積算水温計算!AJ160="餌付け"),"",IF(ISNUMBER(AJ65)=TRUE,AJ65*$L160*$W160,""))))</f>
        <v/>
      </c>
      <c r="AK160" s="182" t="str">
        <f>IF($U160="",IF(AND(積算水温計算!AK160=FALSE,積算水温計算!AK160="餌付け"),"",IF(ISNUMBER(AK65)=TRUE,AK65*$L160,"")),IF(AK$6&lt;$BC160,IF(AND(積算水温計算!AK160=FALSE,積算水温計算!AK160="餌付け"),"",IF(ISNUMBER(AK65)=TRUE,AK65*$L160,"")),IF(AND(積算水温計算!AK160=FALSE,積算水温計算!AK160="餌付け"),"",IF(ISNUMBER(AK65)=TRUE,AK65*$L160*$W160,""))))</f>
        <v/>
      </c>
      <c r="AL160" s="182" t="str">
        <f>IF($U160="",IF(AND(積算水温計算!AL160=FALSE,積算水温計算!AL160="餌付け"),"",IF(ISNUMBER(AL65)=TRUE,AL65*$L160,"")),IF(AL$6&lt;$BC160,IF(AND(積算水温計算!AL160=FALSE,積算水温計算!AL160="餌付け"),"",IF(ISNUMBER(AL65)=TRUE,AL65*$L160,"")),IF(AND(積算水温計算!AL160=FALSE,積算水温計算!AL160="餌付け"),"",IF(ISNUMBER(AL65)=TRUE,AL65*$L160*$W160,""))))</f>
        <v/>
      </c>
      <c r="AM160" s="182" t="str">
        <f>IF($U160="",IF(AND(積算水温計算!AM160=FALSE,積算水温計算!AM160="餌付け"),"",IF(ISNUMBER(AM65)=TRUE,AM65*$L160,"")),IF(AM$6&lt;$BC160,IF(AND(積算水温計算!AM160=FALSE,積算水温計算!AM160="餌付け"),"",IF(ISNUMBER(AM65)=TRUE,AM65*$L160,"")),IF(AND(積算水温計算!AM160=FALSE,積算水温計算!AM160="餌付け"),"",IF(ISNUMBER(AM65)=TRUE,AM65*$L160*$W160,""))))</f>
        <v/>
      </c>
      <c r="AN160" s="182" t="str">
        <f>IF($U160="",IF(AND(積算水温計算!AN160=FALSE,積算水温計算!AN160="餌付け"),"",IF(ISNUMBER(AN65)=TRUE,AN65*$L160,"")),IF(AN$6&lt;$BC160,IF(AND(積算水温計算!AN160=FALSE,積算水温計算!AN160="餌付け"),"",IF(ISNUMBER(AN65)=TRUE,AN65*$L160,"")),IF(AND(積算水温計算!AN160=FALSE,積算水温計算!AN160="餌付け"),"",IF(ISNUMBER(AN65)=TRUE,AN65*$L160*$W160,""))))</f>
        <v/>
      </c>
      <c r="AO160" s="182" t="str">
        <f>IF($U160="",IF(AND(積算水温計算!AO160=FALSE,積算水温計算!AO160="餌付け"),"",IF(ISNUMBER(AO65)=TRUE,AO65*$L160,"")),IF(AO$6&lt;$BC160,IF(AND(積算水温計算!AO160=FALSE,積算水温計算!AO160="餌付け"),"",IF(ISNUMBER(AO65)=TRUE,AO65*$L160,"")),IF(AND(積算水温計算!AO160=FALSE,積算水温計算!AO160="餌付け"),"",IF(ISNUMBER(AO65)=TRUE,AO65*$L160*$W160,""))))</f>
        <v/>
      </c>
      <c r="AP160" s="182" t="str">
        <f>IF($U160="",IF(AND(積算水温計算!AP160=FALSE,積算水温計算!AP160="餌付け"),"",IF(ISNUMBER(AP65)=TRUE,AP65*$L160,"")),IF(AP$6&lt;$BC160,IF(AND(積算水温計算!AP160=FALSE,積算水温計算!AP160="餌付け"),"",IF(ISNUMBER(AP65)=TRUE,AP65*$L160,"")),IF(AND(積算水温計算!AP160=FALSE,積算水温計算!AP160="餌付け"),"",IF(ISNUMBER(AP65)=TRUE,AP65*$L160*$W160,""))))</f>
        <v/>
      </c>
      <c r="AQ160" s="183" t="str">
        <f>IF($U160="",IF(AND(積算水温計算!AQ160=FALSE,積算水温計算!AQ160="餌付け"),"",IF(ISNUMBER(AQ65)=TRUE,AQ65*$L160,"")),IF(AQ$6&lt;$BC160,IF(AND(積算水温計算!AQ160=FALSE,積算水温計算!AQ160="餌付け"),"",IF(ISNUMBER(AQ65)=TRUE,AQ65*$L160,"")),IF(AND(積算水温計算!AQ160=FALSE,積算水温計算!AQ160="餌付け"),"",IF(ISNUMBER(AQ65)=TRUE,AQ65*$L160*$W160,""))))</f>
        <v/>
      </c>
      <c r="AR160" s="184" t="str">
        <f>IF($U160="",IF(AND(積算水温計算!AR160=FALSE,積算水温計算!AR160="餌付け"),"",IF(ISNUMBER(AR65)=TRUE,AR65*$L160,"")),IF(AR$6&lt;$BC160,IF(AND(積算水温計算!AR160=FALSE,積算水温計算!AR160="餌付け"),"",IF(ISNUMBER(AR65)=TRUE,AR65*$L160,"")),IF(AND(積算水温計算!AR160=FALSE,積算水温計算!AR160="餌付け"),"",IF(ISNUMBER(AR65)=TRUE,AR65*$L160*$W160,""))))</f>
        <v/>
      </c>
      <c r="AS160" s="182" t="str">
        <f>IF($U160="",IF(AND(積算水温計算!AS160=FALSE,積算水温計算!AS160="餌付け"),"",IF(ISNUMBER(AS65)=TRUE,AS65*$L160,"")),IF(AS$6&lt;$BC160,IF(AND(積算水温計算!AS160=FALSE,積算水温計算!AS160="餌付け"),"",IF(ISNUMBER(AS65)=TRUE,AS65*$L160,"")),IF(AND(積算水温計算!AS160=FALSE,積算水温計算!AS160="餌付け"),"",IF(ISNUMBER(AS65)=TRUE,AS65*$L160*$W160,""))))</f>
        <v/>
      </c>
      <c r="AT160" s="182" t="str">
        <f>IF($U160="",IF(AND(積算水温計算!AT160=FALSE,積算水温計算!AT160="餌付け"),"",IF(ISNUMBER(AT65)=TRUE,AT65*$L160,"")),IF(AT$6&lt;$BC160,IF(AND(積算水温計算!AT160=FALSE,積算水温計算!AT160="餌付け"),"",IF(ISNUMBER(AT65)=TRUE,AT65*$L160,"")),IF(AND(積算水温計算!AT160=FALSE,積算水温計算!AT160="餌付け"),"",IF(ISNUMBER(AT65)=TRUE,AT65*$L160*$W160,""))))</f>
        <v/>
      </c>
      <c r="AU160" s="182" t="str">
        <f>IF($U160="",IF(AND(積算水温計算!AU160=FALSE,積算水温計算!AU160="餌付け"),"",IF(ISNUMBER(AU65)=TRUE,AU65*$L160,"")),IF(AU$6&lt;$BC160,IF(AND(積算水温計算!AU160=FALSE,積算水温計算!AU160="餌付け"),"",IF(ISNUMBER(AU65)=TRUE,AU65*$L160,"")),IF(AND(積算水温計算!AU160=FALSE,積算水温計算!AU160="餌付け"),"",IF(ISNUMBER(AU65)=TRUE,AU65*$L160*$W160,""))))</f>
        <v/>
      </c>
      <c r="AV160" s="182" t="str">
        <f>IF($U160="",IF(AND(積算水温計算!AV160=FALSE,積算水温計算!AV160="餌付け"),"",IF(ISNUMBER(AV65)=TRUE,AV65*$L160,"")),IF(AV$6&lt;$BC160,IF(AND(積算水温計算!AV160=FALSE,積算水温計算!AV160="餌付け"),"",IF(ISNUMBER(AV65)=TRUE,AV65*$L160,"")),IF(AND(積算水温計算!AV160=FALSE,積算水温計算!AV160="餌付け"),"",IF(ISNUMBER(AV65)=TRUE,AV65*$L160*$W160,""))))</f>
        <v/>
      </c>
      <c r="AW160" s="185" t="str">
        <f>IF($U160="",IF(AND(積算水温計算!AW160=FALSE,積算水温計算!AW160="餌付け"),"",IF(ISNUMBER(AW65)=TRUE,AW65*$L160,"")),IF(AW$6&lt;$BC160,IF(AND(積算水温計算!AW160=FALSE,積算水温計算!AW160="餌付け"),"",IF(ISNUMBER(AW65)=TRUE,AW65*$L160,"")),IF(AND(積算水温計算!AW160=FALSE,積算水温計算!AW160="餌付け"),"",IF(ISNUMBER(AW65)=TRUE,AW65*$L160*$W160,""))))</f>
        <v/>
      </c>
      <c r="AX160" s="186" t="str">
        <f>IF($U160="",IF(AND(積算水温計算!AX160=FALSE,積算水温計算!AX160="餌付け"),"",IF(ISNUMBER(AX65)=TRUE,AX65*$L160,"")),IF(AX$6&lt;$BC160,IF(AND(積算水温計算!AX160=FALSE,積算水温計算!AX160="餌付け"),"",IF(ISNUMBER(AX65)=TRUE,AX65*$L160,"")),IF(AND(積算水温計算!AX160=FALSE,積算水温計算!AX160="餌付け"),"",IF(ISNUMBER(AX65)=TRUE,AX65*$L160*$W160,""))))</f>
        <v/>
      </c>
      <c r="AY160" s="182" t="str">
        <f>IF($U160="",IF(AND(積算水温計算!AY160=FALSE,積算水温計算!AY160="餌付け"),"",IF(ISNUMBER(AY65)=TRUE,AY65*$L160,"")),IF(AY$6&lt;$BC160,IF(AND(積算水温計算!AY160=FALSE,積算水温計算!AY160="餌付け"),"",IF(ISNUMBER(AY65)=TRUE,AY65*$L160,"")),IF(AND(積算水温計算!AY160=FALSE,積算水温計算!AY160="餌付け"),"",IF(ISNUMBER(AY65)=TRUE,AY65*$L160*$W160,""))))</f>
        <v/>
      </c>
      <c r="AZ160" s="170" t="str">
        <f t="shared" si="12"/>
        <v/>
      </c>
      <c r="BA160" s="170" t="str">
        <f t="shared" si="13"/>
        <v/>
      </c>
      <c r="BB160" s="170" t="str">
        <f t="shared" si="14"/>
        <v/>
      </c>
      <c r="BC160" s="170" t="str">
        <f t="shared" si="15"/>
        <v/>
      </c>
    </row>
    <row r="161" spans="1:55" x14ac:dyDescent="0.4">
      <c r="A161" s="171" t="str">
        <f>IF(●入力フォーム!A66="","",●入力フォーム!A66)</f>
        <v/>
      </c>
      <c r="B161" s="197" t="str">
        <f>IF(●入力フォーム!B66="","",●入力フォーム!B66)</f>
        <v/>
      </c>
      <c r="C161" s="198" t="str">
        <f>IF(●入力フォーム!C66="","",●入力フォーム!C66)</f>
        <v/>
      </c>
      <c r="D161" s="198" t="str">
        <f>IF(●入力フォーム!D66="","",●入力フォーム!D66)</f>
        <v/>
      </c>
      <c r="E161" s="199" t="str">
        <f>IF(●入力フォーム!E66="","",●入力フォーム!E66)</f>
        <v/>
      </c>
      <c r="F161" s="198" t="str">
        <f>IF(●入力フォーム!F66="","",●入力フォーム!F66)</f>
        <v/>
      </c>
      <c r="G161" s="200" t="str">
        <f>IF(●入力フォーム!G66="","",●入力フォーム!G66)</f>
        <v/>
      </c>
      <c r="H161" s="200" t="str">
        <f>IF(●入力フォーム!H66="","",●入力フォーム!H66)</f>
        <v/>
      </c>
      <c r="I161" s="200" t="str">
        <f>IF(●入力フォーム!I66="","",●入力フォーム!I66)</f>
        <v/>
      </c>
      <c r="J161" s="171" t="str">
        <f>IF(●入力フォーム!J66="","",●入力フォーム!J66)</f>
        <v/>
      </c>
      <c r="K161" s="171" t="str">
        <f>IF(●入力フォーム!K66="","",●入力フォーム!K66)</f>
        <v/>
      </c>
      <c r="L161" s="170" t="str">
        <f>IF(●入力フォーム!L66="","",●入力フォーム!L66)</f>
        <v/>
      </c>
      <c r="M161" s="170">
        <f>IF(●入力フォーム!M66="","",●入力フォーム!M66)</f>
        <v>960</v>
      </c>
      <c r="N161" s="201">
        <f>IF(●入力フォーム!N66="","",●入力フォーム!N66)</f>
        <v>0.4</v>
      </c>
      <c r="O161" s="201">
        <f>IF(●入力フォーム!O66="","",●入力フォーム!O66)</f>
        <v>1.3</v>
      </c>
      <c r="P161" s="201">
        <f>IF(●入力フォーム!P66="","",●入力フォーム!P66)</f>
        <v>1</v>
      </c>
      <c r="Q161" s="202" t="str">
        <f>IF(●入力フォーム!Q66="","",●入力フォーム!Q66)</f>
        <v/>
      </c>
      <c r="R161" s="170" t="str">
        <f>IF(●入力フォーム!R66="","",●入力フォーム!R66)</f>
        <v/>
      </c>
      <c r="S161" s="171" t="str">
        <f>IF(●入力フォーム!S66="","",●入力フォーム!S66)</f>
        <v/>
      </c>
      <c r="T161" s="170" t="str">
        <f>IF(●入力フォーム!T66="","",●入力フォーム!T66)</f>
        <v/>
      </c>
      <c r="U161" s="171" t="str">
        <f>IF(●入力フォーム!U66="","",●入力フォーム!U66)</f>
        <v/>
      </c>
      <c r="V161" s="201" t="str">
        <f t="shared" si="11"/>
        <v/>
      </c>
      <c r="W161" s="170" t="str">
        <f>IF(●入力フォーム!W66="","",●入力フォーム!W66)</f>
        <v/>
      </c>
      <c r="X161" s="182"/>
      <c r="Y161" s="182" t="str">
        <f>IF($U161="",IF(AND(積算水温計算!Y161=FALSE,積算水温計算!Y161="餌付け"),"",IF(ISNUMBER(Y66)=TRUE,Y66*$L161,"")),IF(Y$6&lt;$BC161,IF(AND(積算水温計算!Y161=FALSE,積算水温計算!Y161="餌付け"),"",IF(ISNUMBER(Y66)=TRUE,Y66*$L161,"")),IF(AND(積算水温計算!Y161=FALSE,積算水温計算!Y161="餌付け"),"",IF(ISNUMBER(Y66)=TRUE,Y66*$L161*$W161,""))))</f>
        <v/>
      </c>
      <c r="Z161" s="182" t="str">
        <f>IF($U161="",IF(AND(積算水温計算!Z161=FALSE,積算水温計算!Z161="餌付け"),"",IF(ISNUMBER(Z66)=TRUE,Z66*$L161,"")),IF(Z$6&lt;$BC161,IF(AND(積算水温計算!Z161=FALSE,積算水温計算!Z161="餌付け"),"",IF(ISNUMBER(Z66)=TRUE,Z66*$L161,"")),IF(AND(積算水温計算!Z161=FALSE,積算水温計算!Z161="餌付け"),"",IF(ISNUMBER(Z66)=TRUE,Z66*$L161*$W161,""))))</f>
        <v/>
      </c>
      <c r="AA161" s="182" t="str">
        <f>IF($U161="",IF(AND(積算水温計算!AA161=FALSE,積算水温計算!AA161="餌付け"),"",IF(ISNUMBER(AA66)=TRUE,AA66*$L161,"")),IF(AA$6&lt;$BC161,IF(AND(積算水温計算!AA161=FALSE,積算水温計算!AA161="餌付け"),"",IF(ISNUMBER(AA66)=TRUE,AA66*$L161,"")),IF(AND(積算水温計算!AA161=FALSE,積算水温計算!AA161="餌付け"),"",IF(ISNUMBER(AA66)=TRUE,AA66*$L161*$W161,""))))</f>
        <v/>
      </c>
      <c r="AB161" s="182" t="str">
        <f>IF($U161="",IF(AND(積算水温計算!AB161=FALSE,積算水温計算!AB161="餌付け"),"",IF(ISNUMBER(AB66)=TRUE,AB66*$L161,"")),IF(AB$6&lt;$BC161,IF(AND(積算水温計算!AB161=FALSE,積算水温計算!AB161="餌付け"),"",IF(ISNUMBER(AB66)=TRUE,AB66*$L161,"")),IF(AND(積算水温計算!AB161=FALSE,積算水温計算!AB161="餌付け"),"",IF(ISNUMBER(AB66)=TRUE,AB66*$L161*$W161,""))))</f>
        <v/>
      </c>
      <c r="AC161" s="182" t="str">
        <f>IF($U161="",IF(AND(積算水温計算!AC161=FALSE,積算水温計算!AC161="餌付け"),"",IF(ISNUMBER(AC66)=TRUE,AC66*$L161,"")),IF(AC$6&lt;$BC161,IF(AND(積算水温計算!AC161=FALSE,積算水温計算!AC161="餌付け"),"",IF(ISNUMBER(AC66)=TRUE,AC66*$L161,"")),IF(AND(積算水温計算!AC161=FALSE,積算水温計算!AC161="餌付け"),"",IF(ISNUMBER(AC66)=TRUE,AC66*$L161*$W161,""))))</f>
        <v/>
      </c>
      <c r="AD161" s="182" t="str">
        <f>IF($U161="",IF(AND(積算水温計算!AD161=FALSE,積算水温計算!AD161="餌付け"),"",IF(ISNUMBER(AD66)=TRUE,AD66*$L161,"")),IF(AD$6&lt;$BC161,IF(AND(積算水温計算!AD161=FALSE,積算水温計算!AD161="餌付け"),"",IF(ISNUMBER(AD66)=TRUE,AD66*$L161,"")),IF(AND(積算水温計算!AD161=FALSE,積算水温計算!AD161="餌付け"),"",IF(ISNUMBER(AD66)=TRUE,AD66*$L161*$W161,""))))</f>
        <v/>
      </c>
      <c r="AE161" s="182" t="str">
        <f>IF($U161="",IF(AND(積算水温計算!AE161=FALSE,積算水温計算!AE161="餌付け"),"",IF(ISNUMBER(AE66)=TRUE,AE66*$L161,"")),IF(AE$6&lt;$BC161,IF(AND(積算水温計算!AE161=FALSE,積算水温計算!AE161="餌付け"),"",IF(ISNUMBER(AE66)=TRUE,AE66*$L161,"")),IF(AND(積算水温計算!AE161=FALSE,積算水温計算!AE161="餌付け"),"",IF(ISNUMBER(AE66)=TRUE,AE66*$L161*$W161,""))))</f>
        <v/>
      </c>
      <c r="AF161" s="182" t="str">
        <f>IF($U161="",IF(AND(積算水温計算!AF161=FALSE,積算水温計算!AF161="餌付け"),"",IF(ISNUMBER(AF66)=TRUE,AF66*$L161,"")),IF(AF$6&lt;$BC161,IF(AND(積算水温計算!AF161=FALSE,積算水温計算!AF161="餌付け"),"",IF(ISNUMBER(AF66)=TRUE,AF66*$L161,"")),IF(AND(積算水温計算!AF161=FALSE,積算水温計算!AF161="餌付け"),"",IF(ISNUMBER(AF66)=TRUE,AF66*$L161*$W161,""))))</f>
        <v/>
      </c>
      <c r="AG161" s="182" t="str">
        <f>IF($U161="",IF(AND(積算水温計算!AG161=FALSE,積算水温計算!AG161="餌付け"),"",IF(ISNUMBER(AG66)=TRUE,AG66*$L161,"")),IF(AG$6&lt;$BC161,IF(AND(積算水温計算!AG161=FALSE,積算水温計算!AG161="餌付け"),"",IF(ISNUMBER(AG66)=TRUE,AG66*$L161,"")),IF(AND(積算水温計算!AG161=FALSE,積算水温計算!AG161="餌付け"),"",IF(ISNUMBER(AG66)=TRUE,AG66*$L161*$W161,""))))</f>
        <v/>
      </c>
      <c r="AH161" s="182" t="str">
        <f>IF($U161="",IF(AND(積算水温計算!AH161=FALSE,積算水温計算!AH161="餌付け"),"",IF(ISNUMBER(AH66)=TRUE,AH66*$L161,"")),IF(AH$6&lt;$BC161,IF(AND(積算水温計算!AH161=FALSE,積算水温計算!AH161="餌付け"),"",IF(ISNUMBER(AH66)=TRUE,AH66*$L161,"")),IF(AND(積算水温計算!AH161=FALSE,積算水温計算!AH161="餌付け"),"",IF(ISNUMBER(AH66)=TRUE,AH66*$L161*$W161,""))))</f>
        <v/>
      </c>
      <c r="AI161" s="182" t="str">
        <f>IF($U161="",IF(AND(積算水温計算!AI161=FALSE,積算水温計算!AI161="餌付け"),"",IF(ISNUMBER(AI66)=TRUE,AI66*$L161,"")),IF(AI$6&lt;$BC161,IF(AND(積算水温計算!AI161=FALSE,積算水温計算!AI161="餌付け"),"",IF(ISNUMBER(AI66)=TRUE,AI66*$L161,"")),IF(AND(積算水温計算!AI161=FALSE,積算水温計算!AI161="餌付け"),"",IF(ISNUMBER(AI66)=TRUE,AI66*$L161*$W161,""))))</f>
        <v/>
      </c>
      <c r="AJ161" s="182" t="str">
        <f>IF($U161="",IF(AND(積算水温計算!AJ161=FALSE,積算水温計算!AJ161="餌付け"),"",IF(ISNUMBER(AJ66)=TRUE,AJ66*$L161,"")),IF(AJ$6&lt;$BC161,IF(AND(積算水温計算!AJ161=FALSE,積算水温計算!AJ161="餌付け"),"",IF(ISNUMBER(AJ66)=TRUE,AJ66*$L161,"")),IF(AND(積算水温計算!AJ161=FALSE,積算水温計算!AJ161="餌付け"),"",IF(ISNUMBER(AJ66)=TRUE,AJ66*$L161*$W161,""))))</f>
        <v/>
      </c>
      <c r="AK161" s="182" t="str">
        <f>IF($U161="",IF(AND(積算水温計算!AK161=FALSE,積算水温計算!AK161="餌付け"),"",IF(ISNUMBER(AK66)=TRUE,AK66*$L161,"")),IF(AK$6&lt;$BC161,IF(AND(積算水温計算!AK161=FALSE,積算水温計算!AK161="餌付け"),"",IF(ISNUMBER(AK66)=TRUE,AK66*$L161,"")),IF(AND(積算水温計算!AK161=FALSE,積算水温計算!AK161="餌付け"),"",IF(ISNUMBER(AK66)=TRUE,AK66*$L161*$W161,""))))</f>
        <v/>
      </c>
      <c r="AL161" s="182" t="str">
        <f>IF($U161="",IF(AND(積算水温計算!AL161=FALSE,積算水温計算!AL161="餌付け"),"",IF(ISNUMBER(AL66)=TRUE,AL66*$L161,"")),IF(AL$6&lt;$BC161,IF(AND(積算水温計算!AL161=FALSE,積算水温計算!AL161="餌付け"),"",IF(ISNUMBER(AL66)=TRUE,AL66*$L161,"")),IF(AND(積算水温計算!AL161=FALSE,積算水温計算!AL161="餌付け"),"",IF(ISNUMBER(AL66)=TRUE,AL66*$L161*$W161,""))))</f>
        <v/>
      </c>
      <c r="AM161" s="182" t="str">
        <f>IF($U161="",IF(AND(積算水温計算!AM161=FALSE,積算水温計算!AM161="餌付け"),"",IF(ISNUMBER(AM66)=TRUE,AM66*$L161,"")),IF(AM$6&lt;$BC161,IF(AND(積算水温計算!AM161=FALSE,積算水温計算!AM161="餌付け"),"",IF(ISNUMBER(AM66)=TRUE,AM66*$L161,"")),IF(AND(積算水温計算!AM161=FALSE,積算水温計算!AM161="餌付け"),"",IF(ISNUMBER(AM66)=TRUE,AM66*$L161*$W161,""))))</f>
        <v/>
      </c>
      <c r="AN161" s="182" t="str">
        <f>IF($U161="",IF(AND(積算水温計算!AN161=FALSE,積算水温計算!AN161="餌付け"),"",IF(ISNUMBER(AN66)=TRUE,AN66*$L161,"")),IF(AN$6&lt;$BC161,IF(AND(積算水温計算!AN161=FALSE,積算水温計算!AN161="餌付け"),"",IF(ISNUMBER(AN66)=TRUE,AN66*$L161,"")),IF(AND(積算水温計算!AN161=FALSE,積算水温計算!AN161="餌付け"),"",IF(ISNUMBER(AN66)=TRUE,AN66*$L161*$W161,""))))</f>
        <v/>
      </c>
      <c r="AO161" s="182" t="str">
        <f>IF($U161="",IF(AND(積算水温計算!AO161=FALSE,積算水温計算!AO161="餌付け"),"",IF(ISNUMBER(AO66)=TRUE,AO66*$L161,"")),IF(AO$6&lt;$BC161,IF(AND(積算水温計算!AO161=FALSE,積算水温計算!AO161="餌付け"),"",IF(ISNUMBER(AO66)=TRUE,AO66*$L161,"")),IF(AND(積算水温計算!AO161=FALSE,積算水温計算!AO161="餌付け"),"",IF(ISNUMBER(AO66)=TRUE,AO66*$L161*$W161,""))))</f>
        <v/>
      </c>
      <c r="AP161" s="182" t="str">
        <f>IF($U161="",IF(AND(積算水温計算!AP161=FALSE,積算水温計算!AP161="餌付け"),"",IF(ISNUMBER(AP66)=TRUE,AP66*$L161,"")),IF(AP$6&lt;$BC161,IF(AND(積算水温計算!AP161=FALSE,積算水温計算!AP161="餌付け"),"",IF(ISNUMBER(AP66)=TRUE,AP66*$L161,"")),IF(AND(積算水温計算!AP161=FALSE,積算水温計算!AP161="餌付け"),"",IF(ISNUMBER(AP66)=TRUE,AP66*$L161*$W161,""))))</f>
        <v/>
      </c>
      <c r="AQ161" s="183" t="str">
        <f>IF($U161="",IF(AND(積算水温計算!AQ161=FALSE,積算水温計算!AQ161="餌付け"),"",IF(ISNUMBER(AQ66)=TRUE,AQ66*$L161,"")),IF(AQ$6&lt;$BC161,IF(AND(積算水温計算!AQ161=FALSE,積算水温計算!AQ161="餌付け"),"",IF(ISNUMBER(AQ66)=TRUE,AQ66*$L161,"")),IF(AND(積算水温計算!AQ161=FALSE,積算水温計算!AQ161="餌付け"),"",IF(ISNUMBER(AQ66)=TRUE,AQ66*$L161*$W161,""))))</f>
        <v/>
      </c>
      <c r="AR161" s="184" t="str">
        <f>IF($U161="",IF(AND(積算水温計算!AR161=FALSE,積算水温計算!AR161="餌付け"),"",IF(ISNUMBER(AR66)=TRUE,AR66*$L161,"")),IF(AR$6&lt;$BC161,IF(AND(積算水温計算!AR161=FALSE,積算水温計算!AR161="餌付け"),"",IF(ISNUMBER(AR66)=TRUE,AR66*$L161,"")),IF(AND(積算水温計算!AR161=FALSE,積算水温計算!AR161="餌付け"),"",IF(ISNUMBER(AR66)=TRUE,AR66*$L161*$W161,""))))</f>
        <v/>
      </c>
      <c r="AS161" s="182" t="str">
        <f>IF($U161="",IF(AND(積算水温計算!AS161=FALSE,積算水温計算!AS161="餌付け"),"",IF(ISNUMBER(AS66)=TRUE,AS66*$L161,"")),IF(AS$6&lt;$BC161,IF(AND(積算水温計算!AS161=FALSE,積算水温計算!AS161="餌付け"),"",IF(ISNUMBER(AS66)=TRUE,AS66*$L161,"")),IF(AND(積算水温計算!AS161=FALSE,積算水温計算!AS161="餌付け"),"",IF(ISNUMBER(AS66)=TRUE,AS66*$L161*$W161,""))))</f>
        <v/>
      </c>
      <c r="AT161" s="182" t="str">
        <f>IF($U161="",IF(AND(積算水温計算!AT161=FALSE,積算水温計算!AT161="餌付け"),"",IF(ISNUMBER(AT66)=TRUE,AT66*$L161,"")),IF(AT$6&lt;$BC161,IF(AND(積算水温計算!AT161=FALSE,積算水温計算!AT161="餌付け"),"",IF(ISNUMBER(AT66)=TRUE,AT66*$L161,"")),IF(AND(積算水温計算!AT161=FALSE,積算水温計算!AT161="餌付け"),"",IF(ISNUMBER(AT66)=TRUE,AT66*$L161*$W161,""))))</f>
        <v/>
      </c>
      <c r="AU161" s="182" t="str">
        <f>IF($U161="",IF(AND(積算水温計算!AU161=FALSE,積算水温計算!AU161="餌付け"),"",IF(ISNUMBER(AU66)=TRUE,AU66*$L161,"")),IF(AU$6&lt;$BC161,IF(AND(積算水温計算!AU161=FALSE,積算水温計算!AU161="餌付け"),"",IF(ISNUMBER(AU66)=TRUE,AU66*$L161,"")),IF(AND(積算水温計算!AU161=FALSE,積算水温計算!AU161="餌付け"),"",IF(ISNUMBER(AU66)=TRUE,AU66*$L161*$W161,""))))</f>
        <v/>
      </c>
      <c r="AV161" s="182" t="str">
        <f>IF($U161="",IF(AND(積算水温計算!AV161=FALSE,積算水温計算!AV161="餌付け"),"",IF(ISNUMBER(AV66)=TRUE,AV66*$L161,"")),IF(AV$6&lt;$BC161,IF(AND(積算水温計算!AV161=FALSE,積算水温計算!AV161="餌付け"),"",IF(ISNUMBER(AV66)=TRUE,AV66*$L161,"")),IF(AND(積算水温計算!AV161=FALSE,積算水温計算!AV161="餌付け"),"",IF(ISNUMBER(AV66)=TRUE,AV66*$L161*$W161,""))))</f>
        <v/>
      </c>
      <c r="AW161" s="185" t="str">
        <f>IF($U161="",IF(AND(積算水温計算!AW161=FALSE,積算水温計算!AW161="餌付け"),"",IF(ISNUMBER(AW66)=TRUE,AW66*$L161,"")),IF(AW$6&lt;$BC161,IF(AND(積算水温計算!AW161=FALSE,積算水温計算!AW161="餌付け"),"",IF(ISNUMBER(AW66)=TRUE,AW66*$L161,"")),IF(AND(積算水温計算!AW161=FALSE,積算水温計算!AW161="餌付け"),"",IF(ISNUMBER(AW66)=TRUE,AW66*$L161*$W161,""))))</f>
        <v/>
      </c>
      <c r="AX161" s="186" t="str">
        <f>IF($U161="",IF(AND(積算水温計算!AX161=FALSE,積算水温計算!AX161="餌付け"),"",IF(ISNUMBER(AX66)=TRUE,AX66*$L161,"")),IF(AX$6&lt;$BC161,IF(AND(積算水温計算!AX161=FALSE,積算水温計算!AX161="餌付け"),"",IF(ISNUMBER(AX66)=TRUE,AX66*$L161,"")),IF(AND(積算水温計算!AX161=FALSE,積算水温計算!AX161="餌付け"),"",IF(ISNUMBER(AX66)=TRUE,AX66*$L161*$W161,""))))</f>
        <v/>
      </c>
      <c r="AY161" s="182" t="str">
        <f>IF($U161="",IF(AND(積算水温計算!AY161=FALSE,積算水温計算!AY161="餌付け"),"",IF(ISNUMBER(AY66)=TRUE,AY66*$L161,"")),IF(AY$6&lt;$BC161,IF(AND(積算水温計算!AY161=FALSE,積算水温計算!AY161="餌付け"),"",IF(ISNUMBER(AY66)=TRUE,AY66*$L161,"")),IF(AND(積算水温計算!AY161=FALSE,積算水温計算!AY161="餌付け"),"",IF(ISNUMBER(AY66)=TRUE,AY66*$L161*$W161,""))))</f>
        <v/>
      </c>
      <c r="AZ161" s="170" t="str">
        <f t="shared" si="12"/>
        <v/>
      </c>
      <c r="BA161" s="170" t="str">
        <f t="shared" si="13"/>
        <v/>
      </c>
      <c r="BB161" s="170" t="str">
        <f t="shared" si="14"/>
        <v/>
      </c>
      <c r="BC161" s="170" t="str">
        <f t="shared" si="15"/>
        <v/>
      </c>
    </row>
    <row r="162" spans="1:55" x14ac:dyDescent="0.4">
      <c r="A162" s="171" t="str">
        <f>IF(●入力フォーム!A67="","",●入力フォーム!A67)</f>
        <v/>
      </c>
      <c r="B162" s="197" t="str">
        <f>IF(●入力フォーム!B67="","",●入力フォーム!B67)</f>
        <v/>
      </c>
      <c r="C162" s="198" t="str">
        <f>IF(●入力フォーム!C67="","",●入力フォーム!C67)</f>
        <v/>
      </c>
      <c r="D162" s="198" t="str">
        <f>IF(●入力フォーム!D67="","",●入力フォーム!D67)</f>
        <v/>
      </c>
      <c r="E162" s="199" t="str">
        <f>IF(●入力フォーム!E67="","",●入力フォーム!E67)</f>
        <v/>
      </c>
      <c r="F162" s="198" t="str">
        <f>IF(●入力フォーム!F67="","",●入力フォーム!F67)</f>
        <v/>
      </c>
      <c r="G162" s="200" t="str">
        <f>IF(●入力フォーム!G67="","",●入力フォーム!G67)</f>
        <v/>
      </c>
      <c r="H162" s="200" t="str">
        <f>IF(●入力フォーム!H67="","",●入力フォーム!H67)</f>
        <v/>
      </c>
      <c r="I162" s="200" t="str">
        <f>IF(●入力フォーム!I67="","",●入力フォーム!I67)</f>
        <v/>
      </c>
      <c r="J162" s="171" t="str">
        <f>IF(●入力フォーム!J67="","",●入力フォーム!J67)</f>
        <v/>
      </c>
      <c r="K162" s="171" t="str">
        <f>IF(●入力フォーム!K67="","",●入力フォーム!K67)</f>
        <v/>
      </c>
      <c r="L162" s="170" t="str">
        <f>IF(●入力フォーム!L67="","",●入力フォーム!L67)</f>
        <v/>
      </c>
      <c r="M162" s="170">
        <f>IF(●入力フォーム!M67="","",●入力フォーム!M67)</f>
        <v>960</v>
      </c>
      <c r="N162" s="201">
        <f>IF(●入力フォーム!N67="","",●入力フォーム!N67)</f>
        <v>0.4</v>
      </c>
      <c r="O162" s="201">
        <f>IF(●入力フォーム!O67="","",●入力フォーム!O67)</f>
        <v>1.3</v>
      </c>
      <c r="P162" s="201">
        <f>IF(●入力フォーム!P67="","",●入力フォーム!P67)</f>
        <v>1</v>
      </c>
      <c r="Q162" s="202" t="str">
        <f>IF(●入力フォーム!Q67="","",●入力フォーム!Q67)</f>
        <v/>
      </c>
      <c r="R162" s="170" t="str">
        <f>IF(●入力フォーム!R67="","",●入力フォーム!R67)</f>
        <v/>
      </c>
      <c r="S162" s="171" t="str">
        <f>IF(●入力フォーム!S67="","",●入力フォーム!S67)</f>
        <v/>
      </c>
      <c r="T162" s="170" t="str">
        <f>IF(●入力フォーム!T67="","",●入力フォーム!T67)</f>
        <v/>
      </c>
      <c r="U162" s="171" t="str">
        <f>IF(●入力フォーム!U67="","",●入力フォーム!U67)</f>
        <v/>
      </c>
      <c r="V162" s="201" t="str">
        <f t="shared" si="11"/>
        <v/>
      </c>
      <c r="W162" s="170" t="str">
        <f>IF(●入力フォーム!W67="","",●入力フォーム!W67)</f>
        <v/>
      </c>
      <c r="X162" s="182"/>
      <c r="Y162" s="182" t="str">
        <f>IF($U162="",IF(AND(積算水温計算!Y162=FALSE,積算水温計算!Y162="餌付け"),"",IF(ISNUMBER(Y67)=TRUE,Y67*$L162,"")),IF(Y$6&lt;$BC162,IF(AND(積算水温計算!Y162=FALSE,積算水温計算!Y162="餌付け"),"",IF(ISNUMBER(Y67)=TRUE,Y67*$L162,"")),IF(AND(積算水温計算!Y162=FALSE,積算水温計算!Y162="餌付け"),"",IF(ISNUMBER(Y67)=TRUE,Y67*$L162*$W162,""))))</f>
        <v/>
      </c>
      <c r="Z162" s="182" t="str">
        <f>IF($U162="",IF(AND(積算水温計算!Z162=FALSE,積算水温計算!Z162="餌付け"),"",IF(ISNUMBER(Z67)=TRUE,Z67*$L162,"")),IF(Z$6&lt;$BC162,IF(AND(積算水温計算!Z162=FALSE,積算水温計算!Z162="餌付け"),"",IF(ISNUMBER(Z67)=TRUE,Z67*$L162,"")),IF(AND(積算水温計算!Z162=FALSE,積算水温計算!Z162="餌付け"),"",IF(ISNUMBER(Z67)=TRUE,Z67*$L162*$W162,""))))</f>
        <v/>
      </c>
      <c r="AA162" s="182" t="str">
        <f>IF($U162="",IF(AND(積算水温計算!AA162=FALSE,積算水温計算!AA162="餌付け"),"",IF(ISNUMBER(AA67)=TRUE,AA67*$L162,"")),IF(AA$6&lt;$BC162,IF(AND(積算水温計算!AA162=FALSE,積算水温計算!AA162="餌付け"),"",IF(ISNUMBER(AA67)=TRUE,AA67*$L162,"")),IF(AND(積算水温計算!AA162=FALSE,積算水温計算!AA162="餌付け"),"",IF(ISNUMBER(AA67)=TRUE,AA67*$L162*$W162,""))))</f>
        <v/>
      </c>
      <c r="AB162" s="182" t="str">
        <f>IF($U162="",IF(AND(積算水温計算!AB162=FALSE,積算水温計算!AB162="餌付け"),"",IF(ISNUMBER(AB67)=TRUE,AB67*$L162,"")),IF(AB$6&lt;$BC162,IF(AND(積算水温計算!AB162=FALSE,積算水温計算!AB162="餌付け"),"",IF(ISNUMBER(AB67)=TRUE,AB67*$L162,"")),IF(AND(積算水温計算!AB162=FALSE,積算水温計算!AB162="餌付け"),"",IF(ISNUMBER(AB67)=TRUE,AB67*$L162*$W162,""))))</f>
        <v/>
      </c>
      <c r="AC162" s="182" t="str">
        <f>IF($U162="",IF(AND(積算水温計算!AC162=FALSE,積算水温計算!AC162="餌付け"),"",IF(ISNUMBER(AC67)=TRUE,AC67*$L162,"")),IF(AC$6&lt;$BC162,IF(AND(積算水温計算!AC162=FALSE,積算水温計算!AC162="餌付け"),"",IF(ISNUMBER(AC67)=TRUE,AC67*$L162,"")),IF(AND(積算水温計算!AC162=FALSE,積算水温計算!AC162="餌付け"),"",IF(ISNUMBER(AC67)=TRUE,AC67*$L162*$W162,""))))</f>
        <v/>
      </c>
      <c r="AD162" s="182" t="str">
        <f>IF($U162="",IF(AND(積算水温計算!AD162=FALSE,積算水温計算!AD162="餌付け"),"",IF(ISNUMBER(AD67)=TRUE,AD67*$L162,"")),IF(AD$6&lt;$BC162,IF(AND(積算水温計算!AD162=FALSE,積算水温計算!AD162="餌付け"),"",IF(ISNUMBER(AD67)=TRUE,AD67*$L162,"")),IF(AND(積算水温計算!AD162=FALSE,積算水温計算!AD162="餌付け"),"",IF(ISNUMBER(AD67)=TRUE,AD67*$L162*$W162,""))))</f>
        <v/>
      </c>
      <c r="AE162" s="182" t="str">
        <f>IF($U162="",IF(AND(積算水温計算!AE162=FALSE,積算水温計算!AE162="餌付け"),"",IF(ISNUMBER(AE67)=TRUE,AE67*$L162,"")),IF(AE$6&lt;$BC162,IF(AND(積算水温計算!AE162=FALSE,積算水温計算!AE162="餌付け"),"",IF(ISNUMBER(AE67)=TRUE,AE67*$L162,"")),IF(AND(積算水温計算!AE162=FALSE,積算水温計算!AE162="餌付け"),"",IF(ISNUMBER(AE67)=TRUE,AE67*$L162*$W162,""))))</f>
        <v/>
      </c>
      <c r="AF162" s="182" t="str">
        <f>IF($U162="",IF(AND(積算水温計算!AF162=FALSE,積算水温計算!AF162="餌付け"),"",IF(ISNUMBER(AF67)=TRUE,AF67*$L162,"")),IF(AF$6&lt;$BC162,IF(AND(積算水温計算!AF162=FALSE,積算水温計算!AF162="餌付け"),"",IF(ISNUMBER(AF67)=TRUE,AF67*$L162,"")),IF(AND(積算水温計算!AF162=FALSE,積算水温計算!AF162="餌付け"),"",IF(ISNUMBER(AF67)=TRUE,AF67*$L162*$W162,""))))</f>
        <v/>
      </c>
      <c r="AG162" s="182" t="str">
        <f>IF($U162="",IF(AND(積算水温計算!AG162=FALSE,積算水温計算!AG162="餌付け"),"",IF(ISNUMBER(AG67)=TRUE,AG67*$L162,"")),IF(AG$6&lt;$BC162,IF(AND(積算水温計算!AG162=FALSE,積算水温計算!AG162="餌付け"),"",IF(ISNUMBER(AG67)=TRUE,AG67*$L162,"")),IF(AND(積算水温計算!AG162=FALSE,積算水温計算!AG162="餌付け"),"",IF(ISNUMBER(AG67)=TRUE,AG67*$L162*$W162,""))))</f>
        <v/>
      </c>
      <c r="AH162" s="182" t="str">
        <f>IF($U162="",IF(AND(積算水温計算!AH162=FALSE,積算水温計算!AH162="餌付け"),"",IF(ISNUMBER(AH67)=TRUE,AH67*$L162,"")),IF(AH$6&lt;$BC162,IF(AND(積算水温計算!AH162=FALSE,積算水温計算!AH162="餌付け"),"",IF(ISNUMBER(AH67)=TRUE,AH67*$L162,"")),IF(AND(積算水温計算!AH162=FALSE,積算水温計算!AH162="餌付け"),"",IF(ISNUMBER(AH67)=TRUE,AH67*$L162*$W162,""))))</f>
        <v/>
      </c>
      <c r="AI162" s="182" t="str">
        <f>IF($U162="",IF(AND(積算水温計算!AI162=FALSE,積算水温計算!AI162="餌付け"),"",IF(ISNUMBER(AI67)=TRUE,AI67*$L162,"")),IF(AI$6&lt;$BC162,IF(AND(積算水温計算!AI162=FALSE,積算水温計算!AI162="餌付け"),"",IF(ISNUMBER(AI67)=TRUE,AI67*$L162,"")),IF(AND(積算水温計算!AI162=FALSE,積算水温計算!AI162="餌付け"),"",IF(ISNUMBER(AI67)=TRUE,AI67*$L162*$W162,""))))</f>
        <v/>
      </c>
      <c r="AJ162" s="182" t="str">
        <f>IF($U162="",IF(AND(積算水温計算!AJ162=FALSE,積算水温計算!AJ162="餌付け"),"",IF(ISNUMBER(AJ67)=TRUE,AJ67*$L162,"")),IF(AJ$6&lt;$BC162,IF(AND(積算水温計算!AJ162=FALSE,積算水温計算!AJ162="餌付け"),"",IF(ISNUMBER(AJ67)=TRUE,AJ67*$L162,"")),IF(AND(積算水温計算!AJ162=FALSE,積算水温計算!AJ162="餌付け"),"",IF(ISNUMBER(AJ67)=TRUE,AJ67*$L162*$W162,""))))</f>
        <v/>
      </c>
      <c r="AK162" s="182" t="str">
        <f>IF($U162="",IF(AND(積算水温計算!AK162=FALSE,積算水温計算!AK162="餌付け"),"",IF(ISNUMBER(AK67)=TRUE,AK67*$L162,"")),IF(AK$6&lt;$BC162,IF(AND(積算水温計算!AK162=FALSE,積算水温計算!AK162="餌付け"),"",IF(ISNUMBER(AK67)=TRUE,AK67*$L162,"")),IF(AND(積算水温計算!AK162=FALSE,積算水温計算!AK162="餌付け"),"",IF(ISNUMBER(AK67)=TRUE,AK67*$L162*$W162,""))))</f>
        <v/>
      </c>
      <c r="AL162" s="182" t="str">
        <f>IF($U162="",IF(AND(積算水温計算!AL162=FALSE,積算水温計算!AL162="餌付け"),"",IF(ISNUMBER(AL67)=TRUE,AL67*$L162,"")),IF(AL$6&lt;$BC162,IF(AND(積算水温計算!AL162=FALSE,積算水温計算!AL162="餌付け"),"",IF(ISNUMBER(AL67)=TRUE,AL67*$L162,"")),IF(AND(積算水温計算!AL162=FALSE,積算水温計算!AL162="餌付け"),"",IF(ISNUMBER(AL67)=TRUE,AL67*$L162*$W162,""))))</f>
        <v/>
      </c>
      <c r="AM162" s="182" t="str">
        <f>IF($U162="",IF(AND(積算水温計算!AM162=FALSE,積算水温計算!AM162="餌付け"),"",IF(ISNUMBER(AM67)=TRUE,AM67*$L162,"")),IF(AM$6&lt;$BC162,IF(AND(積算水温計算!AM162=FALSE,積算水温計算!AM162="餌付け"),"",IF(ISNUMBER(AM67)=TRUE,AM67*$L162,"")),IF(AND(積算水温計算!AM162=FALSE,積算水温計算!AM162="餌付け"),"",IF(ISNUMBER(AM67)=TRUE,AM67*$L162*$W162,""))))</f>
        <v/>
      </c>
      <c r="AN162" s="182" t="str">
        <f>IF($U162="",IF(AND(積算水温計算!AN162=FALSE,積算水温計算!AN162="餌付け"),"",IF(ISNUMBER(AN67)=TRUE,AN67*$L162,"")),IF(AN$6&lt;$BC162,IF(AND(積算水温計算!AN162=FALSE,積算水温計算!AN162="餌付け"),"",IF(ISNUMBER(AN67)=TRUE,AN67*$L162,"")),IF(AND(積算水温計算!AN162=FALSE,積算水温計算!AN162="餌付け"),"",IF(ISNUMBER(AN67)=TRUE,AN67*$L162*$W162,""))))</f>
        <v/>
      </c>
      <c r="AO162" s="182" t="str">
        <f>IF($U162="",IF(AND(積算水温計算!AO162=FALSE,積算水温計算!AO162="餌付け"),"",IF(ISNUMBER(AO67)=TRUE,AO67*$L162,"")),IF(AO$6&lt;$BC162,IF(AND(積算水温計算!AO162=FALSE,積算水温計算!AO162="餌付け"),"",IF(ISNUMBER(AO67)=TRUE,AO67*$L162,"")),IF(AND(積算水温計算!AO162=FALSE,積算水温計算!AO162="餌付け"),"",IF(ISNUMBER(AO67)=TRUE,AO67*$L162*$W162,""))))</f>
        <v/>
      </c>
      <c r="AP162" s="182" t="str">
        <f>IF($U162="",IF(AND(積算水温計算!AP162=FALSE,積算水温計算!AP162="餌付け"),"",IF(ISNUMBER(AP67)=TRUE,AP67*$L162,"")),IF(AP$6&lt;$BC162,IF(AND(積算水温計算!AP162=FALSE,積算水温計算!AP162="餌付け"),"",IF(ISNUMBER(AP67)=TRUE,AP67*$L162,"")),IF(AND(積算水温計算!AP162=FALSE,積算水温計算!AP162="餌付け"),"",IF(ISNUMBER(AP67)=TRUE,AP67*$L162*$W162,""))))</f>
        <v/>
      </c>
      <c r="AQ162" s="183" t="str">
        <f>IF($U162="",IF(AND(積算水温計算!AQ162=FALSE,積算水温計算!AQ162="餌付け"),"",IF(ISNUMBER(AQ67)=TRUE,AQ67*$L162,"")),IF(AQ$6&lt;$BC162,IF(AND(積算水温計算!AQ162=FALSE,積算水温計算!AQ162="餌付け"),"",IF(ISNUMBER(AQ67)=TRUE,AQ67*$L162,"")),IF(AND(積算水温計算!AQ162=FALSE,積算水温計算!AQ162="餌付け"),"",IF(ISNUMBER(AQ67)=TRUE,AQ67*$L162*$W162,""))))</f>
        <v/>
      </c>
      <c r="AR162" s="184" t="str">
        <f>IF($U162="",IF(AND(積算水温計算!AR162=FALSE,積算水温計算!AR162="餌付け"),"",IF(ISNUMBER(AR67)=TRUE,AR67*$L162,"")),IF(AR$6&lt;$BC162,IF(AND(積算水温計算!AR162=FALSE,積算水温計算!AR162="餌付け"),"",IF(ISNUMBER(AR67)=TRUE,AR67*$L162,"")),IF(AND(積算水温計算!AR162=FALSE,積算水温計算!AR162="餌付け"),"",IF(ISNUMBER(AR67)=TRUE,AR67*$L162*$W162,""))))</f>
        <v/>
      </c>
      <c r="AS162" s="182" t="str">
        <f>IF($U162="",IF(AND(積算水温計算!AS162=FALSE,積算水温計算!AS162="餌付け"),"",IF(ISNUMBER(AS67)=TRUE,AS67*$L162,"")),IF(AS$6&lt;$BC162,IF(AND(積算水温計算!AS162=FALSE,積算水温計算!AS162="餌付け"),"",IF(ISNUMBER(AS67)=TRUE,AS67*$L162,"")),IF(AND(積算水温計算!AS162=FALSE,積算水温計算!AS162="餌付け"),"",IF(ISNUMBER(AS67)=TRUE,AS67*$L162*$W162,""))))</f>
        <v/>
      </c>
      <c r="AT162" s="182" t="str">
        <f>IF($U162="",IF(AND(積算水温計算!AT162=FALSE,積算水温計算!AT162="餌付け"),"",IF(ISNUMBER(AT67)=TRUE,AT67*$L162,"")),IF(AT$6&lt;$BC162,IF(AND(積算水温計算!AT162=FALSE,積算水温計算!AT162="餌付け"),"",IF(ISNUMBER(AT67)=TRUE,AT67*$L162,"")),IF(AND(積算水温計算!AT162=FALSE,積算水温計算!AT162="餌付け"),"",IF(ISNUMBER(AT67)=TRUE,AT67*$L162*$W162,""))))</f>
        <v/>
      </c>
      <c r="AU162" s="182" t="str">
        <f>IF($U162="",IF(AND(積算水温計算!AU162=FALSE,積算水温計算!AU162="餌付け"),"",IF(ISNUMBER(AU67)=TRUE,AU67*$L162,"")),IF(AU$6&lt;$BC162,IF(AND(積算水温計算!AU162=FALSE,積算水温計算!AU162="餌付け"),"",IF(ISNUMBER(AU67)=TRUE,AU67*$L162,"")),IF(AND(積算水温計算!AU162=FALSE,積算水温計算!AU162="餌付け"),"",IF(ISNUMBER(AU67)=TRUE,AU67*$L162*$W162,""))))</f>
        <v/>
      </c>
      <c r="AV162" s="182" t="str">
        <f>IF($U162="",IF(AND(積算水温計算!AV162=FALSE,積算水温計算!AV162="餌付け"),"",IF(ISNUMBER(AV67)=TRUE,AV67*$L162,"")),IF(AV$6&lt;$BC162,IF(AND(積算水温計算!AV162=FALSE,積算水温計算!AV162="餌付け"),"",IF(ISNUMBER(AV67)=TRUE,AV67*$L162,"")),IF(AND(積算水温計算!AV162=FALSE,積算水温計算!AV162="餌付け"),"",IF(ISNUMBER(AV67)=TRUE,AV67*$L162*$W162,""))))</f>
        <v/>
      </c>
      <c r="AW162" s="185" t="str">
        <f>IF($U162="",IF(AND(積算水温計算!AW162=FALSE,積算水温計算!AW162="餌付け"),"",IF(ISNUMBER(AW67)=TRUE,AW67*$L162,"")),IF(AW$6&lt;$BC162,IF(AND(積算水温計算!AW162=FALSE,積算水温計算!AW162="餌付け"),"",IF(ISNUMBER(AW67)=TRUE,AW67*$L162,"")),IF(AND(積算水温計算!AW162=FALSE,積算水温計算!AW162="餌付け"),"",IF(ISNUMBER(AW67)=TRUE,AW67*$L162*$W162,""))))</f>
        <v/>
      </c>
      <c r="AX162" s="186" t="str">
        <f>IF($U162="",IF(AND(積算水温計算!AX162=FALSE,積算水温計算!AX162="餌付け"),"",IF(ISNUMBER(AX67)=TRUE,AX67*$L162,"")),IF(AX$6&lt;$BC162,IF(AND(積算水温計算!AX162=FALSE,積算水温計算!AX162="餌付け"),"",IF(ISNUMBER(AX67)=TRUE,AX67*$L162,"")),IF(AND(積算水温計算!AX162=FALSE,積算水温計算!AX162="餌付け"),"",IF(ISNUMBER(AX67)=TRUE,AX67*$L162*$W162,""))))</f>
        <v/>
      </c>
      <c r="AY162" s="182" t="str">
        <f>IF($U162="",IF(AND(積算水温計算!AY162=FALSE,積算水温計算!AY162="餌付け"),"",IF(ISNUMBER(AY67)=TRUE,AY67*$L162,"")),IF(AY$6&lt;$BC162,IF(AND(積算水温計算!AY162=FALSE,積算水温計算!AY162="餌付け"),"",IF(ISNUMBER(AY67)=TRUE,AY67*$L162,"")),IF(AND(積算水温計算!AY162=FALSE,積算水温計算!AY162="餌付け"),"",IF(ISNUMBER(AY67)=TRUE,AY67*$L162*$W162,""))))</f>
        <v/>
      </c>
      <c r="AZ162" s="170" t="str">
        <f t="shared" si="12"/>
        <v/>
      </c>
      <c r="BA162" s="170" t="str">
        <f t="shared" si="13"/>
        <v/>
      </c>
      <c r="BB162" s="170" t="str">
        <f t="shared" si="14"/>
        <v/>
      </c>
      <c r="BC162" s="170" t="str">
        <f t="shared" si="15"/>
        <v/>
      </c>
    </row>
    <row r="163" spans="1:55" x14ac:dyDescent="0.4">
      <c r="A163" s="171" t="str">
        <f>IF(●入力フォーム!A68="","",●入力フォーム!A68)</f>
        <v/>
      </c>
      <c r="B163" s="197" t="str">
        <f>IF(●入力フォーム!B68="","",●入力フォーム!B68)</f>
        <v/>
      </c>
      <c r="C163" s="198" t="str">
        <f>IF(●入力フォーム!C68="","",●入力フォーム!C68)</f>
        <v/>
      </c>
      <c r="D163" s="198" t="str">
        <f>IF(●入力フォーム!D68="","",●入力フォーム!D68)</f>
        <v/>
      </c>
      <c r="E163" s="199" t="str">
        <f>IF(●入力フォーム!E68="","",●入力フォーム!E68)</f>
        <v/>
      </c>
      <c r="F163" s="198" t="str">
        <f>IF(●入力フォーム!F68="","",●入力フォーム!F68)</f>
        <v/>
      </c>
      <c r="G163" s="200" t="str">
        <f>IF(●入力フォーム!G68="","",●入力フォーム!G68)</f>
        <v/>
      </c>
      <c r="H163" s="200" t="str">
        <f>IF(●入力フォーム!H68="","",●入力フォーム!H68)</f>
        <v/>
      </c>
      <c r="I163" s="200" t="str">
        <f>IF(●入力フォーム!I68="","",●入力フォーム!I68)</f>
        <v/>
      </c>
      <c r="J163" s="171" t="str">
        <f>IF(●入力フォーム!J68="","",●入力フォーム!J68)</f>
        <v/>
      </c>
      <c r="K163" s="171" t="str">
        <f>IF(●入力フォーム!K68="","",●入力フォーム!K68)</f>
        <v/>
      </c>
      <c r="L163" s="170" t="str">
        <f>IF(●入力フォーム!L68="","",●入力フォーム!L68)</f>
        <v/>
      </c>
      <c r="M163" s="170">
        <f>IF(●入力フォーム!M68="","",●入力フォーム!M68)</f>
        <v>960</v>
      </c>
      <c r="N163" s="201">
        <f>IF(●入力フォーム!N68="","",●入力フォーム!N68)</f>
        <v>0.4</v>
      </c>
      <c r="O163" s="201">
        <f>IF(●入力フォーム!O68="","",●入力フォーム!O68)</f>
        <v>1.3</v>
      </c>
      <c r="P163" s="201">
        <f>IF(●入力フォーム!P68="","",●入力フォーム!P68)</f>
        <v>1</v>
      </c>
      <c r="Q163" s="202" t="str">
        <f>IF(●入力フォーム!Q68="","",●入力フォーム!Q68)</f>
        <v/>
      </c>
      <c r="R163" s="170" t="str">
        <f>IF(●入力フォーム!R68="","",●入力フォーム!R68)</f>
        <v/>
      </c>
      <c r="S163" s="171" t="str">
        <f>IF(●入力フォーム!S68="","",●入力フォーム!S68)</f>
        <v/>
      </c>
      <c r="T163" s="170" t="str">
        <f>IF(●入力フォーム!T68="","",●入力フォーム!T68)</f>
        <v/>
      </c>
      <c r="U163" s="171" t="str">
        <f>IF(●入力フォーム!U68="","",●入力フォーム!U68)</f>
        <v/>
      </c>
      <c r="V163" s="201" t="str">
        <f t="shared" si="11"/>
        <v/>
      </c>
      <c r="W163" s="170" t="str">
        <f>IF(●入力フォーム!W68="","",●入力フォーム!W68)</f>
        <v/>
      </c>
      <c r="X163" s="182"/>
      <c r="Y163" s="182" t="str">
        <f>IF($U163="",IF(AND(積算水温計算!Y163=FALSE,積算水温計算!Y163="餌付け"),"",IF(ISNUMBER(Y68)=TRUE,Y68*$L163,"")),IF(Y$6&lt;$BC163,IF(AND(積算水温計算!Y163=FALSE,積算水温計算!Y163="餌付け"),"",IF(ISNUMBER(Y68)=TRUE,Y68*$L163,"")),IF(AND(積算水温計算!Y163=FALSE,積算水温計算!Y163="餌付け"),"",IF(ISNUMBER(Y68)=TRUE,Y68*$L163*$W163,""))))</f>
        <v/>
      </c>
      <c r="Z163" s="182" t="str">
        <f>IF($U163="",IF(AND(積算水温計算!Z163=FALSE,積算水温計算!Z163="餌付け"),"",IF(ISNUMBER(Z68)=TRUE,Z68*$L163,"")),IF(Z$6&lt;$BC163,IF(AND(積算水温計算!Z163=FALSE,積算水温計算!Z163="餌付け"),"",IF(ISNUMBER(Z68)=TRUE,Z68*$L163,"")),IF(AND(積算水温計算!Z163=FALSE,積算水温計算!Z163="餌付け"),"",IF(ISNUMBER(Z68)=TRUE,Z68*$L163*$W163,""))))</f>
        <v/>
      </c>
      <c r="AA163" s="182" t="str">
        <f>IF($U163="",IF(AND(積算水温計算!AA163=FALSE,積算水温計算!AA163="餌付け"),"",IF(ISNUMBER(AA68)=TRUE,AA68*$L163,"")),IF(AA$6&lt;$BC163,IF(AND(積算水温計算!AA163=FALSE,積算水温計算!AA163="餌付け"),"",IF(ISNUMBER(AA68)=TRUE,AA68*$L163,"")),IF(AND(積算水温計算!AA163=FALSE,積算水温計算!AA163="餌付け"),"",IF(ISNUMBER(AA68)=TRUE,AA68*$L163*$W163,""))))</f>
        <v/>
      </c>
      <c r="AB163" s="182" t="str">
        <f>IF($U163="",IF(AND(積算水温計算!AB163=FALSE,積算水温計算!AB163="餌付け"),"",IF(ISNUMBER(AB68)=TRUE,AB68*$L163,"")),IF(AB$6&lt;$BC163,IF(AND(積算水温計算!AB163=FALSE,積算水温計算!AB163="餌付け"),"",IF(ISNUMBER(AB68)=TRUE,AB68*$L163,"")),IF(AND(積算水温計算!AB163=FALSE,積算水温計算!AB163="餌付け"),"",IF(ISNUMBER(AB68)=TRUE,AB68*$L163*$W163,""))))</f>
        <v/>
      </c>
      <c r="AC163" s="182" t="str">
        <f>IF($U163="",IF(AND(積算水温計算!AC163=FALSE,積算水温計算!AC163="餌付け"),"",IF(ISNUMBER(AC68)=TRUE,AC68*$L163,"")),IF(AC$6&lt;$BC163,IF(AND(積算水温計算!AC163=FALSE,積算水温計算!AC163="餌付け"),"",IF(ISNUMBER(AC68)=TRUE,AC68*$L163,"")),IF(AND(積算水温計算!AC163=FALSE,積算水温計算!AC163="餌付け"),"",IF(ISNUMBER(AC68)=TRUE,AC68*$L163*$W163,""))))</f>
        <v/>
      </c>
      <c r="AD163" s="182" t="str">
        <f>IF($U163="",IF(AND(積算水温計算!AD163=FALSE,積算水温計算!AD163="餌付け"),"",IF(ISNUMBER(AD68)=TRUE,AD68*$L163,"")),IF(AD$6&lt;$BC163,IF(AND(積算水温計算!AD163=FALSE,積算水温計算!AD163="餌付け"),"",IF(ISNUMBER(AD68)=TRUE,AD68*$L163,"")),IF(AND(積算水温計算!AD163=FALSE,積算水温計算!AD163="餌付け"),"",IF(ISNUMBER(AD68)=TRUE,AD68*$L163*$W163,""))))</f>
        <v/>
      </c>
      <c r="AE163" s="182" t="str">
        <f>IF($U163="",IF(AND(積算水温計算!AE163=FALSE,積算水温計算!AE163="餌付け"),"",IF(ISNUMBER(AE68)=TRUE,AE68*$L163,"")),IF(AE$6&lt;$BC163,IF(AND(積算水温計算!AE163=FALSE,積算水温計算!AE163="餌付け"),"",IF(ISNUMBER(AE68)=TRUE,AE68*$L163,"")),IF(AND(積算水温計算!AE163=FALSE,積算水温計算!AE163="餌付け"),"",IF(ISNUMBER(AE68)=TRUE,AE68*$L163*$W163,""))))</f>
        <v/>
      </c>
      <c r="AF163" s="182" t="str">
        <f>IF($U163="",IF(AND(積算水温計算!AF163=FALSE,積算水温計算!AF163="餌付け"),"",IF(ISNUMBER(AF68)=TRUE,AF68*$L163,"")),IF(AF$6&lt;$BC163,IF(AND(積算水温計算!AF163=FALSE,積算水温計算!AF163="餌付け"),"",IF(ISNUMBER(AF68)=TRUE,AF68*$L163,"")),IF(AND(積算水温計算!AF163=FALSE,積算水温計算!AF163="餌付け"),"",IF(ISNUMBER(AF68)=TRUE,AF68*$L163*$W163,""))))</f>
        <v/>
      </c>
      <c r="AG163" s="182" t="str">
        <f>IF($U163="",IF(AND(積算水温計算!AG163=FALSE,積算水温計算!AG163="餌付け"),"",IF(ISNUMBER(AG68)=TRUE,AG68*$L163,"")),IF(AG$6&lt;$BC163,IF(AND(積算水温計算!AG163=FALSE,積算水温計算!AG163="餌付け"),"",IF(ISNUMBER(AG68)=TRUE,AG68*$L163,"")),IF(AND(積算水温計算!AG163=FALSE,積算水温計算!AG163="餌付け"),"",IF(ISNUMBER(AG68)=TRUE,AG68*$L163*$W163,""))))</f>
        <v/>
      </c>
      <c r="AH163" s="182" t="str">
        <f>IF($U163="",IF(AND(積算水温計算!AH163=FALSE,積算水温計算!AH163="餌付け"),"",IF(ISNUMBER(AH68)=TRUE,AH68*$L163,"")),IF(AH$6&lt;$BC163,IF(AND(積算水温計算!AH163=FALSE,積算水温計算!AH163="餌付け"),"",IF(ISNUMBER(AH68)=TRUE,AH68*$L163,"")),IF(AND(積算水温計算!AH163=FALSE,積算水温計算!AH163="餌付け"),"",IF(ISNUMBER(AH68)=TRUE,AH68*$L163*$W163,""))))</f>
        <v/>
      </c>
      <c r="AI163" s="182" t="str">
        <f>IF($U163="",IF(AND(積算水温計算!AI163=FALSE,積算水温計算!AI163="餌付け"),"",IF(ISNUMBER(AI68)=TRUE,AI68*$L163,"")),IF(AI$6&lt;$BC163,IF(AND(積算水温計算!AI163=FALSE,積算水温計算!AI163="餌付け"),"",IF(ISNUMBER(AI68)=TRUE,AI68*$L163,"")),IF(AND(積算水温計算!AI163=FALSE,積算水温計算!AI163="餌付け"),"",IF(ISNUMBER(AI68)=TRUE,AI68*$L163*$W163,""))))</f>
        <v/>
      </c>
      <c r="AJ163" s="182" t="str">
        <f>IF($U163="",IF(AND(積算水温計算!AJ163=FALSE,積算水温計算!AJ163="餌付け"),"",IF(ISNUMBER(AJ68)=TRUE,AJ68*$L163,"")),IF(AJ$6&lt;$BC163,IF(AND(積算水温計算!AJ163=FALSE,積算水温計算!AJ163="餌付け"),"",IF(ISNUMBER(AJ68)=TRUE,AJ68*$L163,"")),IF(AND(積算水温計算!AJ163=FALSE,積算水温計算!AJ163="餌付け"),"",IF(ISNUMBER(AJ68)=TRUE,AJ68*$L163*$W163,""))))</f>
        <v/>
      </c>
      <c r="AK163" s="182" t="str">
        <f>IF($U163="",IF(AND(積算水温計算!AK163=FALSE,積算水温計算!AK163="餌付け"),"",IF(ISNUMBER(AK68)=TRUE,AK68*$L163,"")),IF(AK$6&lt;$BC163,IF(AND(積算水温計算!AK163=FALSE,積算水温計算!AK163="餌付け"),"",IF(ISNUMBER(AK68)=TRUE,AK68*$L163,"")),IF(AND(積算水温計算!AK163=FALSE,積算水温計算!AK163="餌付け"),"",IF(ISNUMBER(AK68)=TRUE,AK68*$L163*$W163,""))))</f>
        <v/>
      </c>
      <c r="AL163" s="182" t="str">
        <f>IF($U163="",IF(AND(積算水温計算!AL163=FALSE,積算水温計算!AL163="餌付け"),"",IF(ISNUMBER(AL68)=TRUE,AL68*$L163,"")),IF(AL$6&lt;$BC163,IF(AND(積算水温計算!AL163=FALSE,積算水温計算!AL163="餌付け"),"",IF(ISNUMBER(AL68)=TRUE,AL68*$L163,"")),IF(AND(積算水温計算!AL163=FALSE,積算水温計算!AL163="餌付け"),"",IF(ISNUMBER(AL68)=TRUE,AL68*$L163*$W163,""))))</f>
        <v/>
      </c>
      <c r="AM163" s="182" t="str">
        <f>IF($U163="",IF(AND(積算水温計算!AM163=FALSE,積算水温計算!AM163="餌付け"),"",IF(ISNUMBER(AM68)=TRUE,AM68*$L163,"")),IF(AM$6&lt;$BC163,IF(AND(積算水温計算!AM163=FALSE,積算水温計算!AM163="餌付け"),"",IF(ISNUMBER(AM68)=TRUE,AM68*$L163,"")),IF(AND(積算水温計算!AM163=FALSE,積算水温計算!AM163="餌付け"),"",IF(ISNUMBER(AM68)=TRUE,AM68*$L163*$W163,""))))</f>
        <v/>
      </c>
      <c r="AN163" s="182" t="str">
        <f>IF($U163="",IF(AND(積算水温計算!AN163=FALSE,積算水温計算!AN163="餌付け"),"",IF(ISNUMBER(AN68)=TRUE,AN68*$L163,"")),IF(AN$6&lt;$BC163,IF(AND(積算水温計算!AN163=FALSE,積算水温計算!AN163="餌付け"),"",IF(ISNUMBER(AN68)=TRUE,AN68*$L163,"")),IF(AND(積算水温計算!AN163=FALSE,積算水温計算!AN163="餌付け"),"",IF(ISNUMBER(AN68)=TRUE,AN68*$L163*$W163,""))))</f>
        <v/>
      </c>
      <c r="AO163" s="182" t="str">
        <f>IF($U163="",IF(AND(積算水温計算!AO163=FALSE,積算水温計算!AO163="餌付け"),"",IF(ISNUMBER(AO68)=TRUE,AO68*$L163,"")),IF(AO$6&lt;$BC163,IF(AND(積算水温計算!AO163=FALSE,積算水温計算!AO163="餌付け"),"",IF(ISNUMBER(AO68)=TRUE,AO68*$L163,"")),IF(AND(積算水温計算!AO163=FALSE,積算水温計算!AO163="餌付け"),"",IF(ISNUMBER(AO68)=TRUE,AO68*$L163*$W163,""))))</f>
        <v/>
      </c>
      <c r="AP163" s="182" t="str">
        <f>IF($U163="",IF(AND(積算水温計算!AP163=FALSE,積算水温計算!AP163="餌付け"),"",IF(ISNUMBER(AP68)=TRUE,AP68*$L163,"")),IF(AP$6&lt;$BC163,IF(AND(積算水温計算!AP163=FALSE,積算水温計算!AP163="餌付け"),"",IF(ISNUMBER(AP68)=TRUE,AP68*$L163,"")),IF(AND(積算水温計算!AP163=FALSE,積算水温計算!AP163="餌付け"),"",IF(ISNUMBER(AP68)=TRUE,AP68*$L163*$W163,""))))</f>
        <v/>
      </c>
      <c r="AQ163" s="183" t="str">
        <f>IF($U163="",IF(AND(積算水温計算!AQ163=FALSE,積算水温計算!AQ163="餌付け"),"",IF(ISNUMBER(AQ68)=TRUE,AQ68*$L163,"")),IF(AQ$6&lt;$BC163,IF(AND(積算水温計算!AQ163=FALSE,積算水温計算!AQ163="餌付け"),"",IF(ISNUMBER(AQ68)=TRUE,AQ68*$L163,"")),IF(AND(積算水温計算!AQ163=FALSE,積算水温計算!AQ163="餌付け"),"",IF(ISNUMBER(AQ68)=TRUE,AQ68*$L163*$W163,""))))</f>
        <v/>
      </c>
      <c r="AR163" s="184" t="str">
        <f>IF($U163="",IF(AND(積算水温計算!AR163=FALSE,積算水温計算!AR163="餌付け"),"",IF(ISNUMBER(AR68)=TRUE,AR68*$L163,"")),IF(AR$6&lt;$BC163,IF(AND(積算水温計算!AR163=FALSE,積算水温計算!AR163="餌付け"),"",IF(ISNUMBER(AR68)=TRUE,AR68*$L163,"")),IF(AND(積算水温計算!AR163=FALSE,積算水温計算!AR163="餌付け"),"",IF(ISNUMBER(AR68)=TRUE,AR68*$L163*$W163,""))))</f>
        <v/>
      </c>
      <c r="AS163" s="182" t="str">
        <f>IF($U163="",IF(AND(積算水温計算!AS163=FALSE,積算水温計算!AS163="餌付け"),"",IF(ISNUMBER(AS68)=TRUE,AS68*$L163,"")),IF(AS$6&lt;$BC163,IF(AND(積算水温計算!AS163=FALSE,積算水温計算!AS163="餌付け"),"",IF(ISNUMBER(AS68)=TRUE,AS68*$L163,"")),IF(AND(積算水温計算!AS163=FALSE,積算水温計算!AS163="餌付け"),"",IF(ISNUMBER(AS68)=TRUE,AS68*$L163*$W163,""))))</f>
        <v/>
      </c>
      <c r="AT163" s="182" t="str">
        <f>IF($U163="",IF(AND(積算水温計算!AT163=FALSE,積算水温計算!AT163="餌付け"),"",IF(ISNUMBER(AT68)=TRUE,AT68*$L163,"")),IF(AT$6&lt;$BC163,IF(AND(積算水温計算!AT163=FALSE,積算水温計算!AT163="餌付け"),"",IF(ISNUMBER(AT68)=TRUE,AT68*$L163,"")),IF(AND(積算水温計算!AT163=FALSE,積算水温計算!AT163="餌付け"),"",IF(ISNUMBER(AT68)=TRUE,AT68*$L163*$W163,""))))</f>
        <v/>
      </c>
      <c r="AU163" s="182" t="str">
        <f>IF($U163="",IF(AND(積算水温計算!AU163=FALSE,積算水温計算!AU163="餌付け"),"",IF(ISNUMBER(AU68)=TRUE,AU68*$L163,"")),IF(AU$6&lt;$BC163,IF(AND(積算水温計算!AU163=FALSE,積算水温計算!AU163="餌付け"),"",IF(ISNUMBER(AU68)=TRUE,AU68*$L163,"")),IF(AND(積算水温計算!AU163=FALSE,積算水温計算!AU163="餌付け"),"",IF(ISNUMBER(AU68)=TRUE,AU68*$L163*$W163,""))))</f>
        <v/>
      </c>
      <c r="AV163" s="182" t="str">
        <f>IF($U163="",IF(AND(積算水温計算!AV163=FALSE,積算水温計算!AV163="餌付け"),"",IF(ISNUMBER(AV68)=TRUE,AV68*$L163,"")),IF(AV$6&lt;$BC163,IF(AND(積算水温計算!AV163=FALSE,積算水温計算!AV163="餌付け"),"",IF(ISNUMBER(AV68)=TRUE,AV68*$L163,"")),IF(AND(積算水温計算!AV163=FALSE,積算水温計算!AV163="餌付け"),"",IF(ISNUMBER(AV68)=TRUE,AV68*$L163*$W163,""))))</f>
        <v/>
      </c>
      <c r="AW163" s="185" t="str">
        <f>IF($U163="",IF(AND(積算水温計算!AW163=FALSE,積算水温計算!AW163="餌付け"),"",IF(ISNUMBER(AW68)=TRUE,AW68*$L163,"")),IF(AW$6&lt;$BC163,IF(AND(積算水温計算!AW163=FALSE,積算水温計算!AW163="餌付け"),"",IF(ISNUMBER(AW68)=TRUE,AW68*$L163,"")),IF(AND(積算水温計算!AW163=FALSE,積算水温計算!AW163="餌付け"),"",IF(ISNUMBER(AW68)=TRUE,AW68*$L163*$W163,""))))</f>
        <v/>
      </c>
      <c r="AX163" s="186" t="str">
        <f>IF($U163="",IF(AND(積算水温計算!AX163=FALSE,積算水温計算!AX163="餌付け"),"",IF(ISNUMBER(AX68)=TRUE,AX68*$L163,"")),IF(AX$6&lt;$BC163,IF(AND(積算水温計算!AX163=FALSE,積算水温計算!AX163="餌付け"),"",IF(ISNUMBER(AX68)=TRUE,AX68*$L163,"")),IF(AND(積算水温計算!AX163=FALSE,積算水温計算!AX163="餌付け"),"",IF(ISNUMBER(AX68)=TRUE,AX68*$L163*$W163,""))))</f>
        <v/>
      </c>
      <c r="AY163" s="182" t="str">
        <f>IF($U163="",IF(AND(積算水温計算!AY163=FALSE,積算水温計算!AY163="餌付け"),"",IF(ISNUMBER(AY68)=TRUE,AY68*$L163,"")),IF(AY$6&lt;$BC163,IF(AND(積算水温計算!AY163=FALSE,積算水温計算!AY163="餌付け"),"",IF(ISNUMBER(AY68)=TRUE,AY68*$L163,"")),IF(AND(積算水温計算!AY163=FALSE,積算水温計算!AY163="餌付け"),"",IF(ISNUMBER(AY68)=TRUE,AY68*$L163*$W163,""))))</f>
        <v/>
      </c>
      <c r="AZ163" s="170" t="str">
        <f t="shared" si="12"/>
        <v/>
      </c>
      <c r="BA163" s="170" t="str">
        <f t="shared" si="13"/>
        <v/>
      </c>
      <c r="BB163" s="170" t="str">
        <f t="shared" si="14"/>
        <v/>
      </c>
      <c r="BC163" s="170" t="str">
        <f t="shared" si="15"/>
        <v/>
      </c>
    </row>
    <row r="164" spans="1:55" x14ac:dyDescent="0.4">
      <c r="A164" s="171" t="str">
        <f>IF(●入力フォーム!A69="","",●入力フォーム!A69)</f>
        <v/>
      </c>
      <c r="B164" s="197" t="str">
        <f>IF(●入力フォーム!B69="","",●入力フォーム!B69)</f>
        <v/>
      </c>
      <c r="C164" s="198" t="str">
        <f>IF(●入力フォーム!C69="","",●入力フォーム!C69)</f>
        <v/>
      </c>
      <c r="D164" s="198" t="str">
        <f>IF(●入力フォーム!D69="","",●入力フォーム!D69)</f>
        <v/>
      </c>
      <c r="E164" s="199" t="str">
        <f>IF(●入力フォーム!E69="","",●入力フォーム!E69)</f>
        <v/>
      </c>
      <c r="F164" s="198" t="str">
        <f>IF(●入力フォーム!F69="","",●入力フォーム!F69)</f>
        <v/>
      </c>
      <c r="G164" s="200" t="str">
        <f>IF(●入力フォーム!G69="","",●入力フォーム!G69)</f>
        <v/>
      </c>
      <c r="H164" s="200" t="str">
        <f>IF(●入力フォーム!H69="","",●入力フォーム!H69)</f>
        <v/>
      </c>
      <c r="I164" s="200" t="str">
        <f>IF(●入力フォーム!I69="","",●入力フォーム!I69)</f>
        <v/>
      </c>
      <c r="J164" s="171" t="str">
        <f>IF(●入力フォーム!J69="","",●入力フォーム!J69)</f>
        <v/>
      </c>
      <c r="K164" s="171" t="str">
        <f>IF(●入力フォーム!K69="","",●入力フォーム!K69)</f>
        <v/>
      </c>
      <c r="L164" s="170" t="str">
        <f>IF(●入力フォーム!L69="","",●入力フォーム!L69)</f>
        <v/>
      </c>
      <c r="M164" s="170">
        <f>IF(●入力フォーム!M69="","",●入力フォーム!M69)</f>
        <v>960</v>
      </c>
      <c r="N164" s="201">
        <f>IF(●入力フォーム!N69="","",●入力フォーム!N69)</f>
        <v>0.4</v>
      </c>
      <c r="O164" s="201">
        <f>IF(●入力フォーム!O69="","",●入力フォーム!O69)</f>
        <v>1.3</v>
      </c>
      <c r="P164" s="201">
        <f>IF(●入力フォーム!P69="","",●入力フォーム!P69)</f>
        <v>1</v>
      </c>
      <c r="Q164" s="202" t="str">
        <f>IF(●入力フォーム!Q69="","",●入力フォーム!Q69)</f>
        <v/>
      </c>
      <c r="R164" s="170" t="str">
        <f>IF(●入力フォーム!R69="","",●入力フォーム!R69)</f>
        <v/>
      </c>
      <c r="S164" s="171" t="str">
        <f>IF(●入力フォーム!S69="","",●入力フォーム!S69)</f>
        <v/>
      </c>
      <c r="T164" s="170" t="str">
        <f>IF(●入力フォーム!T69="","",●入力フォーム!T69)</f>
        <v/>
      </c>
      <c r="U164" s="171" t="str">
        <f>IF(●入力フォーム!U69="","",●入力フォーム!U69)</f>
        <v/>
      </c>
      <c r="V164" s="201" t="str">
        <f t="shared" si="11"/>
        <v/>
      </c>
      <c r="W164" s="170" t="str">
        <f>IF(●入力フォーム!W69="","",●入力フォーム!W69)</f>
        <v/>
      </c>
      <c r="X164" s="182"/>
      <c r="Y164" s="182" t="str">
        <f>IF($U164="",IF(AND(積算水温計算!Y164=FALSE,積算水温計算!Y164="餌付け"),"",IF(ISNUMBER(Y69)=TRUE,Y69*$L164,"")),IF(Y$6&lt;$BC164,IF(AND(積算水温計算!Y164=FALSE,積算水温計算!Y164="餌付け"),"",IF(ISNUMBER(Y69)=TRUE,Y69*$L164,"")),IF(AND(積算水温計算!Y164=FALSE,積算水温計算!Y164="餌付け"),"",IF(ISNUMBER(Y69)=TRUE,Y69*$L164*$W164,""))))</f>
        <v/>
      </c>
      <c r="Z164" s="182" t="str">
        <f>IF($U164="",IF(AND(積算水温計算!Z164=FALSE,積算水温計算!Z164="餌付け"),"",IF(ISNUMBER(Z69)=TRUE,Z69*$L164,"")),IF(Z$6&lt;$BC164,IF(AND(積算水温計算!Z164=FALSE,積算水温計算!Z164="餌付け"),"",IF(ISNUMBER(Z69)=TRUE,Z69*$L164,"")),IF(AND(積算水温計算!Z164=FALSE,積算水温計算!Z164="餌付け"),"",IF(ISNUMBER(Z69)=TRUE,Z69*$L164*$W164,""))))</f>
        <v/>
      </c>
      <c r="AA164" s="182" t="str">
        <f>IF($U164="",IF(AND(積算水温計算!AA164=FALSE,積算水温計算!AA164="餌付け"),"",IF(ISNUMBER(AA69)=TRUE,AA69*$L164,"")),IF(AA$6&lt;$BC164,IF(AND(積算水温計算!AA164=FALSE,積算水温計算!AA164="餌付け"),"",IF(ISNUMBER(AA69)=TRUE,AA69*$L164,"")),IF(AND(積算水温計算!AA164=FALSE,積算水温計算!AA164="餌付け"),"",IF(ISNUMBER(AA69)=TRUE,AA69*$L164*$W164,""))))</f>
        <v/>
      </c>
      <c r="AB164" s="182" t="str">
        <f>IF($U164="",IF(AND(積算水温計算!AB164=FALSE,積算水温計算!AB164="餌付け"),"",IF(ISNUMBER(AB69)=TRUE,AB69*$L164,"")),IF(AB$6&lt;$BC164,IF(AND(積算水温計算!AB164=FALSE,積算水温計算!AB164="餌付け"),"",IF(ISNUMBER(AB69)=TRUE,AB69*$L164,"")),IF(AND(積算水温計算!AB164=FALSE,積算水温計算!AB164="餌付け"),"",IF(ISNUMBER(AB69)=TRUE,AB69*$L164*$W164,""))))</f>
        <v/>
      </c>
      <c r="AC164" s="182" t="str">
        <f>IF($U164="",IF(AND(積算水温計算!AC164=FALSE,積算水温計算!AC164="餌付け"),"",IF(ISNUMBER(AC69)=TRUE,AC69*$L164,"")),IF(AC$6&lt;$BC164,IF(AND(積算水温計算!AC164=FALSE,積算水温計算!AC164="餌付け"),"",IF(ISNUMBER(AC69)=TRUE,AC69*$L164,"")),IF(AND(積算水温計算!AC164=FALSE,積算水温計算!AC164="餌付け"),"",IF(ISNUMBER(AC69)=TRUE,AC69*$L164*$W164,""))))</f>
        <v/>
      </c>
      <c r="AD164" s="182" t="str">
        <f>IF($U164="",IF(AND(積算水温計算!AD164=FALSE,積算水温計算!AD164="餌付け"),"",IF(ISNUMBER(AD69)=TRUE,AD69*$L164,"")),IF(AD$6&lt;$BC164,IF(AND(積算水温計算!AD164=FALSE,積算水温計算!AD164="餌付け"),"",IF(ISNUMBER(AD69)=TRUE,AD69*$L164,"")),IF(AND(積算水温計算!AD164=FALSE,積算水温計算!AD164="餌付け"),"",IF(ISNUMBER(AD69)=TRUE,AD69*$L164*$W164,""))))</f>
        <v/>
      </c>
      <c r="AE164" s="182" t="str">
        <f>IF($U164="",IF(AND(積算水温計算!AE164=FALSE,積算水温計算!AE164="餌付け"),"",IF(ISNUMBER(AE69)=TRUE,AE69*$L164,"")),IF(AE$6&lt;$BC164,IF(AND(積算水温計算!AE164=FALSE,積算水温計算!AE164="餌付け"),"",IF(ISNUMBER(AE69)=TRUE,AE69*$L164,"")),IF(AND(積算水温計算!AE164=FALSE,積算水温計算!AE164="餌付け"),"",IF(ISNUMBER(AE69)=TRUE,AE69*$L164*$W164,""))))</f>
        <v/>
      </c>
      <c r="AF164" s="182" t="str">
        <f>IF($U164="",IF(AND(積算水温計算!AF164=FALSE,積算水温計算!AF164="餌付け"),"",IF(ISNUMBER(AF69)=TRUE,AF69*$L164,"")),IF(AF$6&lt;$BC164,IF(AND(積算水温計算!AF164=FALSE,積算水温計算!AF164="餌付け"),"",IF(ISNUMBER(AF69)=TRUE,AF69*$L164,"")),IF(AND(積算水温計算!AF164=FALSE,積算水温計算!AF164="餌付け"),"",IF(ISNUMBER(AF69)=TRUE,AF69*$L164*$W164,""))))</f>
        <v/>
      </c>
      <c r="AG164" s="182" t="str">
        <f>IF($U164="",IF(AND(積算水温計算!AG164=FALSE,積算水温計算!AG164="餌付け"),"",IF(ISNUMBER(AG69)=TRUE,AG69*$L164,"")),IF(AG$6&lt;$BC164,IF(AND(積算水温計算!AG164=FALSE,積算水温計算!AG164="餌付け"),"",IF(ISNUMBER(AG69)=TRUE,AG69*$L164,"")),IF(AND(積算水温計算!AG164=FALSE,積算水温計算!AG164="餌付け"),"",IF(ISNUMBER(AG69)=TRUE,AG69*$L164*$W164,""))))</f>
        <v/>
      </c>
      <c r="AH164" s="182" t="str">
        <f>IF($U164="",IF(AND(積算水温計算!AH164=FALSE,積算水温計算!AH164="餌付け"),"",IF(ISNUMBER(AH69)=TRUE,AH69*$L164,"")),IF(AH$6&lt;$BC164,IF(AND(積算水温計算!AH164=FALSE,積算水温計算!AH164="餌付け"),"",IF(ISNUMBER(AH69)=TRUE,AH69*$L164,"")),IF(AND(積算水温計算!AH164=FALSE,積算水温計算!AH164="餌付け"),"",IF(ISNUMBER(AH69)=TRUE,AH69*$L164*$W164,""))))</f>
        <v/>
      </c>
      <c r="AI164" s="182" t="str">
        <f>IF($U164="",IF(AND(積算水温計算!AI164=FALSE,積算水温計算!AI164="餌付け"),"",IF(ISNUMBER(AI69)=TRUE,AI69*$L164,"")),IF(AI$6&lt;$BC164,IF(AND(積算水温計算!AI164=FALSE,積算水温計算!AI164="餌付け"),"",IF(ISNUMBER(AI69)=TRUE,AI69*$L164,"")),IF(AND(積算水温計算!AI164=FALSE,積算水温計算!AI164="餌付け"),"",IF(ISNUMBER(AI69)=TRUE,AI69*$L164*$W164,""))))</f>
        <v/>
      </c>
      <c r="AJ164" s="182" t="str">
        <f>IF($U164="",IF(AND(積算水温計算!AJ164=FALSE,積算水温計算!AJ164="餌付け"),"",IF(ISNUMBER(AJ69)=TRUE,AJ69*$L164,"")),IF(AJ$6&lt;$BC164,IF(AND(積算水温計算!AJ164=FALSE,積算水温計算!AJ164="餌付け"),"",IF(ISNUMBER(AJ69)=TRUE,AJ69*$L164,"")),IF(AND(積算水温計算!AJ164=FALSE,積算水温計算!AJ164="餌付け"),"",IF(ISNUMBER(AJ69)=TRUE,AJ69*$L164*$W164,""))))</f>
        <v/>
      </c>
      <c r="AK164" s="182" t="str">
        <f>IF($U164="",IF(AND(積算水温計算!AK164=FALSE,積算水温計算!AK164="餌付け"),"",IF(ISNUMBER(AK69)=TRUE,AK69*$L164,"")),IF(AK$6&lt;$BC164,IF(AND(積算水温計算!AK164=FALSE,積算水温計算!AK164="餌付け"),"",IF(ISNUMBER(AK69)=TRUE,AK69*$L164,"")),IF(AND(積算水温計算!AK164=FALSE,積算水温計算!AK164="餌付け"),"",IF(ISNUMBER(AK69)=TRUE,AK69*$L164*$W164,""))))</f>
        <v/>
      </c>
      <c r="AL164" s="182" t="str">
        <f>IF($U164="",IF(AND(積算水温計算!AL164=FALSE,積算水温計算!AL164="餌付け"),"",IF(ISNUMBER(AL69)=TRUE,AL69*$L164,"")),IF(AL$6&lt;$BC164,IF(AND(積算水温計算!AL164=FALSE,積算水温計算!AL164="餌付け"),"",IF(ISNUMBER(AL69)=TRUE,AL69*$L164,"")),IF(AND(積算水温計算!AL164=FALSE,積算水温計算!AL164="餌付け"),"",IF(ISNUMBER(AL69)=TRUE,AL69*$L164*$W164,""))))</f>
        <v/>
      </c>
      <c r="AM164" s="182" t="str">
        <f>IF($U164="",IF(AND(積算水温計算!AM164=FALSE,積算水温計算!AM164="餌付け"),"",IF(ISNUMBER(AM69)=TRUE,AM69*$L164,"")),IF(AM$6&lt;$BC164,IF(AND(積算水温計算!AM164=FALSE,積算水温計算!AM164="餌付け"),"",IF(ISNUMBER(AM69)=TRUE,AM69*$L164,"")),IF(AND(積算水温計算!AM164=FALSE,積算水温計算!AM164="餌付け"),"",IF(ISNUMBER(AM69)=TRUE,AM69*$L164*$W164,""))))</f>
        <v/>
      </c>
      <c r="AN164" s="182" t="str">
        <f>IF($U164="",IF(AND(積算水温計算!AN164=FALSE,積算水温計算!AN164="餌付け"),"",IF(ISNUMBER(AN69)=TRUE,AN69*$L164,"")),IF(AN$6&lt;$BC164,IF(AND(積算水温計算!AN164=FALSE,積算水温計算!AN164="餌付け"),"",IF(ISNUMBER(AN69)=TRUE,AN69*$L164,"")),IF(AND(積算水温計算!AN164=FALSE,積算水温計算!AN164="餌付け"),"",IF(ISNUMBER(AN69)=TRUE,AN69*$L164*$W164,""))))</f>
        <v/>
      </c>
      <c r="AO164" s="182" t="str">
        <f>IF($U164="",IF(AND(積算水温計算!AO164=FALSE,積算水温計算!AO164="餌付け"),"",IF(ISNUMBER(AO69)=TRUE,AO69*$L164,"")),IF(AO$6&lt;$BC164,IF(AND(積算水温計算!AO164=FALSE,積算水温計算!AO164="餌付け"),"",IF(ISNUMBER(AO69)=TRUE,AO69*$L164,"")),IF(AND(積算水温計算!AO164=FALSE,積算水温計算!AO164="餌付け"),"",IF(ISNUMBER(AO69)=TRUE,AO69*$L164*$W164,""))))</f>
        <v/>
      </c>
      <c r="AP164" s="182" t="str">
        <f>IF($U164="",IF(AND(積算水温計算!AP164=FALSE,積算水温計算!AP164="餌付け"),"",IF(ISNUMBER(AP69)=TRUE,AP69*$L164,"")),IF(AP$6&lt;$BC164,IF(AND(積算水温計算!AP164=FALSE,積算水温計算!AP164="餌付け"),"",IF(ISNUMBER(AP69)=TRUE,AP69*$L164,"")),IF(AND(積算水温計算!AP164=FALSE,積算水温計算!AP164="餌付け"),"",IF(ISNUMBER(AP69)=TRUE,AP69*$L164*$W164,""))))</f>
        <v/>
      </c>
      <c r="AQ164" s="183" t="str">
        <f>IF($U164="",IF(AND(積算水温計算!AQ164=FALSE,積算水温計算!AQ164="餌付け"),"",IF(ISNUMBER(AQ69)=TRUE,AQ69*$L164,"")),IF(AQ$6&lt;$BC164,IF(AND(積算水温計算!AQ164=FALSE,積算水温計算!AQ164="餌付け"),"",IF(ISNUMBER(AQ69)=TRUE,AQ69*$L164,"")),IF(AND(積算水温計算!AQ164=FALSE,積算水温計算!AQ164="餌付け"),"",IF(ISNUMBER(AQ69)=TRUE,AQ69*$L164*$W164,""))))</f>
        <v/>
      </c>
      <c r="AR164" s="184" t="str">
        <f>IF($U164="",IF(AND(積算水温計算!AR164=FALSE,積算水温計算!AR164="餌付け"),"",IF(ISNUMBER(AR69)=TRUE,AR69*$L164,"")),IF(AR$6&lt;$BC164,IF(AND(積算水温計算!AR164=FALSE,積算水温計算!AR164="餌付け"),"",IF(ISNUMBER(AR69)=TRUE,AR69*$L164,"")),IF(AND(積算水温計算!AR164=FALSE,積算水温計算!AR164="餌付け"),"",IF(ISNUMBER(AR69)=TRUE,AR69*$L164*$W164,""))))</f>
        <v/>
      </c>
      <c r="AS164" s="182" t="str">
        <f>IF($U164="",IF(AND(積算水温計算!AS164=FALSE,積算水温計算!AS164="餌付け"),"",IF(ISNUMBER(AS69)=TRUE,AS69*$L164,"")),IF(AS$6&lt;$BC164,IF(AND(積算水温計算!AS164=FALSE,積算水温計算!AS164="餌付け"),"",IF(ISNUMBER(AS69)=TRUE,AS69*$L164,"")),IF(AND(積算水温計算!AS164=FALSE,積算水温計算!AS164="餌付け"),"",IF(ISNUMBER(AS69)=TRUE,AS69*$L164*$W164,""))))</f>
        <v/>
      </c>
      <c r="AT164" s="182" t="str">
        <f>IF($U164="",IF(AND(積算水温計算!AT164=FALSE,積算水温計算!AT164="餌付け"),"",IF(ISNUMBER(AT69)=TRUE,AT69*$L164,"")),IF(AT$6&lt;$BC164,IF(AND(積算水温計算!AT164=FALSE,積算水温計算!AT164="餌付け"),"",IF(ISNUMBER(AT69)=TRUE,AT69*$L164,"")),IF(AND(積算水温計算!AT164=FALSE,積算水温計算!AT164="餌付け"),"",IF(ISNUMBER(AT69)=TRUE,AT69*$L164*$W164,""))))</f>
        <v/>
      </c>
      <c r="AU164" s="182" t="str">
        <f>IF($U164="",IF(AND(積算水温計算!AU164=FALSE,積算水温計算!AU164="餌付け"),"",IF(ISNUMBER(AU69)=TRUE,AU69*$L164,"")),IF(AU$6&lt;$BC164,IF(AND(積算水温計算!AU164=FALSE,積算水温計算!AU164="餌付け"),"",IF(ISNUMBER(AU69)=TRUE,AU69*$L164,"")),IF(AND(積算水温計算!AU164=FALSE,積算水温計算!AU164="餌付け"),"",IF(ISNUMBER(AU69)=TRUE,AU69*$L164*$W164,""))))</f>
        <v/>
      </c>
      <c r="AV164" s="182" t="str">
        <f>IF($U164="",IF(AND(積算水温計算!AV164=FALSE,積算水温計算!AV164="餌付け"),"",IF(ISNUMBER(AV69)=TRUE,AV69*$L164,"")),IF(AV$6&lt;$BC164,IF(AND(積算水温計算!AV164=FALSE,積算水温計算!AV164="餌付け"),"",IF(ISNUMBER(AV69)=TRUE,AV69*$L164,"")),IF(AND(積算水温計算!AV164=FALSE,積算水温計算!AV164="餌付け"),"",IF(ISNUMBER(AV69)=TRUE,AV69*$L164*$W164,""))))</f>
        <v/>
      </c>
      <c r="AW164" s="185" t="str">
        <f>IF($U164="",IF(AND(積算水温計算!AW164=FALSE,積算水温計算!AW164="餌付け"),"",IF(ISNUMBER(AW69)=TRUE,AW69*$L164,"")),IF(AW$6&lt;$BC164,IF(AND(積算水温計算!AW164=FALSE,積算水温計算!AW164="餌付け"),"",IF(ISNUMBER(AW69)=TRUE,AW69*$L164,"")),IF(AND(積算水温計算!AW164=FALSE,積算水温計算!AW164="餌付け"),"",IF(ISNUMBER(AW69)=TRUE,AW69*$L164*$W164,""))))</f>
        <v/>
      </c>
      <c r="AX164" s="186" t="str">
        <f>IF($U164="",IF(AND(積算水温計算!AX164=FALSE,積算水温計算!AX164="餌付け"),"",IF(ISNUMBER(AX69)=TRUE,AX69*$L164,"")),IF(AX$6&lt;$BC164,IF(AND(積算水温計算!AX164=FALSE,積算水温計算!AX164="餌付け"),"",IF(ISNUMBER(AX69)=TRUE,AX69*$L164,"")),IF(AND(積算水温計算!AX164=FALSE,積算水温計算!AX164="餌付け"),"",IF(ISNUMBER(AX69)=TRUE,AX69*$L164*$W164,""))))</f>
        <v/>
      </c>
      <c r="AY164" s="182" t="str">
        <f>IF($U164="",IF(AND(積算水温計算!AY164=FALSE,積算水温計算!AY164="餌付け"),"",IF(ISNUMBER(AY69)=TRUE,AY69*$L164,"")),IF(AY$6&lt;$BC164,IF(AND(積算水温計算!AY164=FALSE,積算水温計算!AY164="餌付け"),"",IF(ISNUMBER(AY69)=TRUE,AY69*$L164,"")),IF(AND(積算水温計算!AY164=FALSE,積算水温計算!AY164="餌付け"),"",IF(ISNUMBER(AY69)=TRUE,AY69*$L164*$W164,""))))</f>
        <v/>
      </c>
      <c r="AZ164" s="170" t="str">
        <f t="shared" si="12"/>
        <v/>
      </c>
      <c r="BA164" s="170" t="str">
        <f t="shared" si="13"/>
        <v/>
      </c>
      <c r="BB164" s="170" t="str">
        <f t="shared" si="14"/>
        <v/>
      </c>
      <c r="BC164" s="170" t="str">
        <f t="shared" si="15"/>
        <v/>
      </c>
    </row>
    <row r="165" spans="1:55" x14ac:dyDescent="0.4">
      <c r="A165" s="171" t="str">
        <f>IF(●入力フォーム!A70="","",●入力フォーム!A70)</f>
        <v/>
      </c>
      <c r="B165" s="197" t="str">
        <f>IF(●入力フォーム!B70="","",●入力フォーム!B70)</f>
        <v/>
      </c>
      <c r="C165" s="198" t="str">
        <f>IF(●入力フォーム!C70="","",●入力フォーム!C70)</f>
        <v/>
      </c>
      <c r="D165" s="198" t="str">
        <f>IF(●入力フォーム!D70="","",●入力フォーム!D70)</f>
        <v/>
      </c>
      <c r="E165" s="199" t="str">
        <f>IF(●入力フォーム!E70="","",●入力フォーム!E70)</f>
        <v/>
      </c>
      <c r="F165" s="198" t="str">
        <f>IF(●入力フォーム!F70="","",●入力フォーム!F70)</f>
        <v/>
      </c>
      <c r="G165" s="200" t="str">
        <f>IF(●入力フォーム!G70="","",●入力フォーム!G70)</f>
        <v/>
      </c>
      <c r="H165" s="200" t="str">
        <f>IF(●入力フォーム!H70="","",●入力フォーム!H70)</f>
        <v/>
      </c>
      <c r="I165" s="200" t="str">
        <f>IF(●入力フォーム!I70="","",●入力フォーム!I70)</f>
        <v/>
      </c>
      <c r="J165" s="171" t="str">
        <f>IF(●入力フォーム!J70="","",●入力フォーム!J70)</f>
        <v/>
      </c>
      <c r="K165" s="171" t="str">
        <f>IF(●入力フォーム!K70="","",●入力フォーム!K70)</f>
        <v/>
      </c>
      <c r="L165" s="170" t="str">
        <f>IF(●入力フォーム!L70="","",●入力フォーム!L70)</f>
        <v/>
      </c>
      <c r="M165" s="170">
        <f>IF(●入力フォーム!M70="","",●入力フォーム!M70)</f>
        <v>960</v>
      </c>
      <c r="N165" s="201">
        <f>IF(●入力フォーム!N70="","",●入力フォーム!N70)</f>
        <v>0.4</v>
      </c>
      <c r="O165" s="201">
        <f>IF(●入力フォーム!O70="","",●入力フォーム!O70)</f>
        <v>1.3</v>
      </c>
      <c r="P165" s="201">
        <f>IF(●入力フォーム!P70="","",●入力フォーム!P70)</f>
        <v>1</v>
      </c>
      <c r="Q165" s="202" t="str">
        <f>IF(●入力フォーム!Q70="","",●入力フォーム!Q70)</f>
        <v/>
      </c>
      <c r="R165" s="170" t="str">
        <f>IF(●入力フォーム!R70="","",●入力フォーム!R70)</f>
        <v/>
      </c>
      <c r="S165" s="171" t="str">
        <f>IF(●入力フォーム!S70="","",●入力フォーム!S70)</f>
        <v/>
      </c>
      <c r="T165" s="170" t="str">
        <f>IF(●入力フォーム!T70="","",●入力フォーム!T70)</f>
        <v/>
      </c>
      <c r="U165" s="171" t="str">
        <f>IF(●入力フォーム!U70="","",●入力フォーム!U70)</f>
        <v/>
      </c>
      <c r="V165" s="201" t="str">
        <f t="shared" si="11"/>
        <v/>
      </c>
      <c r="W165" s="170" t="str">
        <f>IF(●入力フォーム!W70="","",●入力フォーム!W70)</f>
        <v/>
      </c>
      <c r="X165" s="182"/>
      <c r="Y165" s="182" t="str">
        <f>IF($U165="",IF(AND(積算水温計算!Y165=FALSE,積算水温計算!Y165="餌付け"),"",IF(ISNUMBER(Y70)=TRUE,Y70*$L165,"")),IF(Y$6&lt;$BC165,IF(AND(積算水温計算!Y165=FALSE,積算水温計算!Y165="餌付け"),"",IF(ISNUMBER(Y70)=TRUE,Y70*$L165,"")),IF(AND(積算水温計算!Y165=FALSE,積算水温計算!Y165="餌付け"),"",IF(ISNUMBER(Y70)=TRUE,Y70*$L165*$W165,""))))</f>
        <v/>
      </c>
      <c r="Z165" s="182" t="str">
        <f>IF($U165="",IF(AND(積算水温計算!Z165=FALSE,積算水温計算!Z165="餌付け"),"",IF(ISNUMBER(Z70)=TRUE,Z70*$L165,"")),IF(Z$6&lt;$BC165,IF(AND(積算水温計算!Z165=FALSE,積算水温計算!Z165="餌付け"),"",IF(ISNUMBER(Z70)=TRUE,Z70*$L165,"")),IF(AND(積算水温計算!Z165=FALSE,積算水温計算!Z165="餌付け"),"",IF(ISNUMBER(Z70)=TRUE,Z70*$L165*$W165,""))))</f>
        <v/>
      </c>
      <c r="AA165" s="182" t="str">
        <f>IF($U165="",IF(AND(積算水温計算!AA165=FALSE,積算水温計算!AA165="餌付け"),"",IF(ISNUMBER(AA70)=TRUE,AA70*$L165,"")),IF(AA$6&lt;$BC165,IF(AND(積算水温計算!AA165=FALSE,積算水温計算!AA165="餌付け"),"",IF(ISNUMBER(AA70)=TRUE,AA70*$L165,"")),IF(AND(積算水温計算!AA165=FALSE,積算水温計算!AA165="餌付け"),"",IF(ISNUMBER(AA70)=TRUE,AA70*$L165*$W165,""))))</f>
        <v/>
      </c>
      <c r="AB165" s="182" t="str">
        <f>IF($U165="",IF(AND(積算水温計算!AB165=FALSE,積算水温計算!AB165="餌付け"),"",IF(ISNUMBER(AB70)=TRUE,AB70*$L165,"")),IF(AB$6&lt;$BC165,IF(AND(積算水温計算!AB165=FALSE,積算水温計算!AB165="餌付け"),"",IF(ISNUMBER(AB70)=TRUE,AB70*$L165,"")),IF(AND(積算水温計算!AB165=FALSE,積算水温計算!AB165="餌付け"),"",IF(ISNUMBER(AB70)=TRUE,AB70*$L165*$W165,""))))</f>
        <v/>
      </c>
      <c r="AC165" s="182" t="str">
        <f>IF($U165="",IF(AND(積算水温計算!AC165=FALSE,積算水温計算!AC165="餌付け"),"",IF(ISNUMBER(AC70)=TRUE,AC70*$L165,"")),IF(AC$6&lt;$BC165,IF(AND(積算水温計算!AC165=FALSE,積算水温計算!AC165="餌付け"),"",IF(ISNUMBER(AC70)=TRUE,AC70*$L165,"")),IF(AND(積算水温計算!AC165=FALSE,積算水温計算!AC165="餌付け"),"",IF(ISNUMBER(AC70)=TRUE,AC70*$L165*$W165,""))))</f>
        <v/>
      </c>
      <c r="AD165" s="182" t="str">
        <f>IF($U165="",IF(AND(積算水温計算!AD165=FALSE,積算水温計算!AD165="餌付け"),"",IF(ISNUMBER(AD70)=TRUE,AD70*$L165,"")),IF(AD$6&lt;$BC165,IF(AND(積算水温計算!AD165=FALSE,積算水温計算!AD165="餌付け"),"",IF(ISNUMBER(AD70)=TRUE,AD70*$L165,"")),IF(AND(積算水温計算!AD165=FALSE,積算水温計算!AD165="餌付け"),"",IF(ISNUMBER(AD70)=TRUE,AD70*$L165*$W165,""))))</f>
        <v/>
      </c>
      <c r="AE165" s="182" t="str">
        <f>IF($U165="",IF(AND(積算水温計算!AE165=FALSE,積算水温計算!AE165="餌付け"),"",IF(ISNUMBER(AE70)=TRUE,AE70*$L165,"")),IF(AE$6&lt;$BC165,IF(AND(積算水温計算!AE165=FALSE,積算水温計算!AE165="餌付け"),"",IF(ISNUMBER(AE70)=TRUE,AE70*$L165,"")),IF(AND(積算水温計算!AE165=FALSE,積算水温計算!AE165="餌付け"),"",IF(ISNUMBER(AE70)=TRUE,AE70*$L165*$W165,""))))</f>
        <v/>
      </c>
      <c r="AF165" s="182" t="str">
        <f>IF($U165="",IF(AND(積算水温計算!AF165=FALSE,積算水温計算!AF165="餌付け"),"",IF(ISNUMBER(AF70)=TRUE,AF70*$L165,"")),IF(AF$6&lt;$BC165,IF(AND(積算水温計算!AF165=FALSE,積算水温計算!AF165="餌付け"),"",IF(ISNUMBER(AF70)=TRUE,AF70*$L165,"")),IF(AND(積算水温計算!AF165=FALSE,積算水温計算!AF165="餌付け"),"",IF(ISNUMBER(AF70)=TRUE,AF70*$L165*$W165,""))))</f>
        <v/>
      </c>
      <c r="AG165" s="182" t="str">
        <f>IF($U165="",IF(AND(積算水温計算!AG165=FALSE,積算水温計算!AG165="餌付け"),"",IF(ISNUMBER(AG70)=TRUE,AG70*$L165,"")),IF(AG$6&lt;$BC165,IF(AND(積算水温計算!AG165=FALSE,積算水温計算!AG165="餌付け"),"",IF(ISNUMBER(AG70)=TRUE,AG70*$L165,"")),IF(AND(積算水温計算!AG165=FALSE,積算水温計算!AG165="餌付け"),"",IF(ISNUMBER(AG70)=TRUE,AG70*$L165*$W165,""))))</f>
        <v/>
      </c>
      <c r="AH165" s="182" t="str">
        <f>IF($U165="",IF(AND(積算水温計算!AH165=FALSE,積算水温計算!AH165="餌付け"),"",IF(ISNUMBER(AH70)=TRUE,AH70*$L165,"")),IF(AH$6&lt;$BC165,IF(AND(積算水温計算!AH165=FALSE,積算水温計算!AH165="餌付け"),"",IF(ISNUMBER(AH70)=TRUE,AH70*$L165,"")),IF(AND(積算水温計算!AH165=FALSE,積算水温計算!AH165="餌付け"),"",IF(ISNUMBER(AH70)=TRUE,AH70*$L165*$W165,""))))</f>
        <v/>
      </c>
      <c r="AI165" s="182" t="str">
        <f>IF($U165="",IF(AND(積算水温計算!AI165=FALSE,積算水温計算!AI165="餌付け"),"",IF(ISNUMBER(AI70)=TRUE,AI70*$L165,"")),IF(AI$6&lt;$BC165,IF(AND(積算水温計算!AI165=FALSE,積算水温計算!AI165="餌付け"),"",IF(ISNUMBER(AI70)=TRUE,AI70*$L165,"")),IF(AND(積算水温計算!AI165=FALSE,積算水温計算!AI165="餌付け"),"",IF(ISNUMBER(AI70)=TRUE,AI70*$L165*$W165,""))))</f>
        <v/>
      </c>
      <c r="AJ165" s="182" t="str">
        <f>IF($U165="",IF(AND(積算水温計算!AJ165=FALSE,積算水温計算!AJ165="餌付け"),"",IF(ISNUMBER(AJ70)=TRUE,AJ70*$L165,"")),IF(AJ$6&lt;$BC165,IF(AND(積算水温計算!AJ165=FALSE,積算水温計算!AJ165="餌付け"),"",IF(ISNUMBER(AJ70)=TRUE,AJ70*$L165,"")),IF(AND(積算水温計算!AJ165=FALSE,積算水温計算!AJ165="餌付け"),"",IF(ISNUMBER(AJ70)=TRUE,AJ70*$L165*$W165,""))))</f>
        <v/>
      </c>
      <c r="AK165" s="182" t="str">
        <f>IF($U165="",IF(AND(積算水温計算!AK165=FALSE,積算水温計算!AK165="餌付け"),"",IF(ISNUMBER(AK70)=TRUE,AK70*$L165,"")),IF(AK$6&lt;$BC165,IF(AND(積算水温計算!AK165=FALSE,積算水温計算!AK165="餌付け"),"",IF(ISNUMBER(AK70)=TRUE,AK70*$L165,"")),IF(AND(積算水温計算!AK165=FALSE,積算水温計算!AK165="餌付け"),"",IF(ISNUMBER(AK70)=TRUE,AK70*$L165*$W165,""))))</f>
        <v/>
      </c>
      <c r="AL165" s="182" t="str">
        <f>IF($U165="",IF(AND(積算水温計算!AL165=FALSE,積算水温計算!AL165="餌付け"),"",IF(ISNUMBER(AL70)=TRUE,AL70*$L165,"")),IF(AL$6&lt;$BC165,IF(AND(積算水温計算!AL165=FALSE,積算水温計算!AL165="餌付け"),"",IF(ISNUMBER(AL70)=TRUE,AL70*$L165,"")),IF(AND(積算水温計算!AL165=FALSE,積算水温計算!AL165="餌付け"),"",IF(ISNUMBER(AL70)=TRUE,AL70*$L165*$W165,""))))</f>
        <v/>
      </c>
      <c r="AM165" s="182" t="str">
        <f>IF($U165="",IF(AND(積算水温計算!AM165=FALSE,積算水温計算!AM165="餌付け"),"",IF(ISNUMBER(AM70)=TRUE,AM70*$L165,"")),IF(AM$6&lt;$BC165,IF(AND(積算水温計算!AM165=FALSE,積算水温計算!AM165="餌付け"),"",IF(ISNUMBER(AM70)=TRUE,AM70*$L165,"")),IF(AND(積算水温計算!AM165=FALSE,積算水温計算!AM165="餌付け"),"",IF(ISNUMBER(AM70)=TRUE,AM70*$L165*$W165,""))))</f>
        <v/>
      </c>
      <c r="AN165" s="182" t="str">
        <f>IF($U165="",IF(AND(積算水温計算!AN165=FALSE,積算水温計算!AN165="餌付け"),"",IF(ISNUMBER(AN70)=TRUE,AN70*$L165,"")),IF(AN$6&lt;$BC165,IF(AND(積算水温計算!AN165=FALSE,積算水温計算!AN165="餌付け"),"",IF(ISNUMBER(AN70)=TRUE,AN70*$L165,"")),IF(AND(積算水温計算!AN165=FALSE,積算水温計算!AN165="餌付け"),"",IF(ISNUMBER(AN70)=TRUE,AN70*$L165*$W165,""))))</f>
        <v/>
      </c>
      <c r="AO165" s="182" t="str">
        <f>IF($U165="",IF(AND(積算水温計算!AO165=FALSE,積算水温計算!AO165="餌付け"),"",IF(ISNUMBER(AO70)=TRUE,AO70*$L165,"")),IF(AO$6&lt;$BC165,IF(AND(積算水温計算!AO165=FALSE,積算水温計算!AO165="餌付け"),"",IF(ISNUMBER(AO70)=TRUE,AO70*$L165,"")),IF(AND(積算水温計算!AO165=FALSE,積算水温計算!AO165="餌付け"),"",IF(ISNUMBER(AO70)=TRUE,AO70*$L165*$W165,""))))</f>
        <v/>
      </c>
      <c r="AP165" s="182" t="str">
        <f>IF($U165="",IF(AND(積算水温計算!AP165=FALSE,積算水温計算!AP165="餌付け"),"",IF(ISNUMBER(AP70)=TRUE,AP70*$L165,"")),IF(AP$6&lt;$BC165,IF(AND(積算水温計算!AP165=FALSE,積算水温計算!AP165="餌付け"),"",IF(ISNUMBER(AP70)=TRUE,AP70*$L165,"")),IF(AND(積算水温計算!AP165=FALSE,積算水温計算!AP165="餌付け"),"",IF(ISNUMBER(AP70)=TRUE,AP70*$L165*$W165,""))))</f>
        <v/>
      </c>
      <c r="AQ165" s="183" t="str">
        <f>IF($U165="",IF(AND(積算水温計算!AQ165=FALSE,積算水温計算!AQ165="餌付け"),"",IF(ISNUMBER(AQ70)=TRUE,AQ70*$L165,"")),IF(AQ$6&lt;$BC165,IF(AND(積算水温計算!AQ165=FALSE,積算水温計算!AQ165="餌付け"),"",IF(ISNUMBER(AQ70)=TRUE,AQ70*$L165,"")),IF(AND(積算水温計算!AQ165=FALSE,積算水温計算!AQ165="餌付け"),"",IF(ISNUMBER(AQ70)=TRUE,AQ70*$L165*$W165,""))))</f>
        <v/>
      </c>
      <c r="AR165" s="184" t="str">
        <f>IF($U165="",IF(AND(積算水温計算!AR165=FALSE,積算水温計算!AR165="餌付け"),"",IF(ISNUMBER(AR70)=TRUE,AR70*$L165,"")),IF(AR$6&lt;$BC165,IF(AND(積算水温計算!AR165=FALSE,積算水温計算!AR165="餌付け"),"",IF(ISNUMBER(AR70)=TRUE,AR70*$L165,"")),IF(AND(積算水温計算!AR165=FALSE,積算水温計算!AR165="餌付け"),"",IF(ISNUMBER(AR70)=TRUE,AR70*$L165*$W165,""))))</f>
        <v/>
      </c>
      <c r="AS165" s="182" t="str">
        <f>IF($U165="",IF(AND(積算水温計算!AS165=FALSE,積算水温計算!AS165="餌付け"),"",IF(ISNUMBER(AS70)=TRUE,AS70*$L165,"")),IF(AS$6&lt;$BC165,IF(AND(積算水温計算!AS165=FALSE,積算水温計算!AS165="餌付け"),"",IF(ISNUMBER(AS70)=TRUE,AS70*$L165,"")),IF(AND(積算水温計算!AS165=FALSE,積算水温計算!AS165="餌付け"),"",IF(ISNUMBER(AS70)=TRUE,AS70*$L165*$W165,""))))</f>
        <v/>
      </c>
      <c r="AT165" s="182" t="str">
        <f>IF($U165="",IF(AND(積算水温計算!AT165=FALSE,積算水温計算!AT165="餌付け"),"",IF(ISNUMBER(AT70)=TRUE,AT70*$L165,"")),IF(AT$6&lt;$BC165,IF(AND(積算水温計算!AT165=FALSE,積算水温計算!AT165="餌付け"),"",IF(ISNUMBER(AT70)=TRUE,AT70*$L165,"")),IF(AND(積算水温計算!AT165=FALSE,積算水温計算!AT165="餌付け"),"",IF(ISNUMBER(AT70)=TRUE,AT70*$L165*$W165,""))))</f>
        <v/>
      </c>
      <c r="AU165" s="182" t="str">
        <f>IF($U165="",IF(AND(積算水温計算!AU165=FALSE,積算水温計算!AU165="餌付け"),"",IF(ISNUMBER(AU70)=TRUE,AU70*$L165,"")),IF(AU$6&lt;$BC165,IF(AND(積算水温計算!AU165=FALSE,積算水温計算!AU165="餌付け"),"",IF(ISNUMBER(AU70)=TRUE,AU70*$L165,"")),IF(AND(積算水温計算!AU165=FALSE,積算水温計算!AU165="餌付け"),"",IF(ISNUMBER(AU70)=TRUE,AU70*$L165*$W165,""))))</f>
        <v/>
      </c>
      <c r="AV165" s="182" t="str">
        <f>IF($U165="",IF(AND(積算水温計算!AV165=FALSE,積算水温計算!AV165="餌付け"),"",IF(ISNUMBER(AV70)=TRUE,AV70*$L165,"")),IF(AV$6&lt;$BC165,IF(AND(積算水温計算!AV165=FALSE,積算水温計算!AV165="餌付け"),"",IF(ISNUMBER(AV70)=TRUE,AV70*$L165,"")),IF(AND(積算水温計算!AV165=FALSE,積算水温計算!AV165="餌付け"),"",IF(ISNUMBER(AV70)=TRUE,AV70*$L165*$W165,""))))</f>
        <v/>
      </c>
      <c r="AW165" s="185" t="str">
        <f>IF($U165="",IF(AND(積算水温計算!AW165=FALSE,積算水温計算!AW165="餌付け"),"",IF(ISNUMBER(AW70)=TRUE,AW70*$L165,"")),IF(AW$6&lt;$BC165,IF(AND(積算水温計算!AW165=FALSE,積算水温計算!AW165="餌付け"),"",IF(ISNUMBER(AW70)=TRUE,AW70*$L165,"")),IF(AND(積算水温計算!AW165=FALSE,積算水温計算!AW165="餌付け"),"",IF(ISNUMBER(AW70)=TRUE,AW70*$L165*$W165,""))))</f>
        <v/>
      </c>
      <c r="AX165" s="186" t="str">
        <f>IF($U165="",IF(AND(積算水温計算!AX165=FALSE,積算水温計算!AX165="餌付け"),"",IF(ISNUMBER(AX70)=TRUE,AX70*$L165,"")),IF(AX$6&lt;$BC165,IF(AND(積算水温計算!AX165=FALSE,積算水温計算!AX165="餌付け"),"",IF(ISNUMBER(AX70)=TRUE,AX70*$L165,"")),IF(AND(積算水温計算!AX165=FALSE,積算水温計算!AX165="餌付け"),"",IF(ISNUMBER(AX70)=TRUE,AX70*$L165*$W165,""))))</f>
        <v/>
      </c>
      <c r="AY165" s="182" t="str">
        <f>IF($U165="",IF(AND(積算水温計算!AY165=FALSE,積算水温計算!AY165="餌付け"),"",IF(ISNUMBER(AY70)=TRUE,AY70*$L165,"")),IF(AY$6&lt;$BC165,IF(AND(積算水温計算!AY165=FALSE,積算水温計算!AY165="餌付け"),"",IF(ISNUMBER(AY70)=TRUE,AY70*$L165,"")),IF(AND(積算水温計算!AY165=FALSE,積算水温計算!AY165="餌付け"),"",IF(ISNUMBER(AY70)=TRUE,AY70*$L165*$W165,""))))</f>
        <v/>
      </c>
      <c r="AZ165" s="170" t="str">
        <f t="shared" si="12"/>
        <v/>
      </c>
      <c r="BA165" s="170" t="str">
        <f t="shared" si="13"/>
        <v/>
      </c>
      <c r="BB165" s="170" t="str">
        <f t="shared" si="14"/>
        <v/>
      </c>
      <c r="BC165" s="170" t="str">
        <f t="shared" si="15"/>
        <v/>
      </c>
    </row>
    <row r="166" spans="1:55" x14ac:dyDescent="0.4">
      <c r="A166" s="171" t="str">
        <f>IF(●入力フォーム!A71="","",●入力フォーム!A71)</f>
        <v/>
      </c>
      <c r="B166" s="197" t="str">
        <f>IF(●入力フォーム!B71="","",●入力フォーム!B71)</f>
        <v/>
      </c>
      <c r="C166" s="198" t="str">
        <f>IF(●入力フォーム!C71="","",●入力フォーム!C71)</f>
        <v/>
      </c>
      <c r="D166" s="198" t="str">
        <f>IF(●入力フォーム!D71="","",●入力フォーム!D71)</f>
        <v/>
      </c>
      <c r="E166" s="199" t="str">
        <f>IF(●入力フォーム!E71="","",●入力フォーム!E71)</f>
        <v/>
      </c>
      <c r="F166" s="198" t="str">
        <f>IF(●入力フォーム!F71="","",●入力フォーム!F71)</f>
        <v/>
      </c>
      <c r="G166" s="200" t="str">
        <f>IF(●入力フォーム!G71="","",●入力フォーム!G71)</f>
        <v/>
      </c>
      <c r="H166" s="200" t="str">
        <f>IF(●入力フォーム!H71="","",●入力フォーム!H71)</f>
        <v/>
      </c>
      <c r="I166" s="200" t="str">
        <f>IF(●入力フォーム!I71="","",●入力フォーム!I71)</f>
        <v/>
      </c>
      <c r="J166" s="171" t="str">
        <f>IF(●入力フォーム!J71="","",●入力フォーム!J71)</f>
        <v/>
      </c>
      <c r="K166" s="171" t="str">
        <f>IF(●入力フォーム!K71="","",●入力フォーム!K71)</f>
        <v/>
      </c>
      <c r="L166" s="170" t="str">
        <f>IF(●入力フォーム!L71="","",●入力フォーム!L71)</f>
        <v/>
      </c>
      <c r="M166" s="170">
        <f>IF(●入力フォーム!M71="","",●入力フォーム!M71)</f>
        <v>960</v>
      </c>
      <c r="N166" s="201">
        <f>IF(●入力フォーム!N71="","",●入力フォーム!N71)</f>
        <v>0.4</v>
      </c>
      <c r="O166" s="201">
        <f>IF(●入力フォーム!O71="","",●入力フォーム!O71)</f>
        <v>1.3</v>
      </c>
      <c r="P166" s="201">
        <f>IF(●入力フォーム!P71="","",●入力フォーム!P71)</f>
        <v>1</v>
      </c>
      <c r="Q166" s="202" t="str">
        <f>IF(●入力フォーム!Q71="","",●入力フォーム!Q71)</f>
        <v/>
      </c>
      <c r="R166" s="170" t="str">
        <f>IF(●入力フォーム!R71="","",●入力フォーム!R71)</f>
        <v/>
      </c>
      <c r="S166" s="171" t="str">
        <f>IF(●入力フォーム!S71="","",●入力フォーム!S71)</f>
        <v/>
      </c>
      <c r="T166" s="170" t="str">
        <f>IF(●入力フォーム!T71="","",●入力フォーム!T71)</f>
        <v/>
      </c>
      <c r="U166" s="171" t="str">
        <f>IF(●入力フォーム!U71="","",●入力フォーム!U71)</f>
        <v/>
      </c>
      <c r="V166" s="201" t="str">
        <f t="shared" si="11"/>
        <v/>
      </c>
      <c r="W166" s="170" t="str">
        <f>IF(●入力フォーム!W71="","",●入力フォーム!W71)</f>
        <v/>
      </c>
      <c r="X166" s="182"/>
      <c r="Y166" s="182" t="str">
        <f>IF($U166="",IF(AND(積算水温計算!Y166=FALSE,積算水温計算!Y166="餌付け"),"",IF(ISNUMBER(Y71)=TRUE,Y71*$L166,"")),IF(Y$6&lt;$BC166,IF(AND(積算水温計算!Y166=FALSE,積算水温計算!Y166="餌付け"),"",IF(ISNUMBER(Y71)=TRUE,Y71*$L166,"")),IF(AND(積算水温計算!Y166=FALSE,積算水温計算!Y166="餌付け"),"",IF(ISNUMBER(Y71)=TRUE,Y71*$L166*$W166,""))))</f>
        <v/>
      </c>
      <c r="Z166" s="182" t="str">
        <f>IF($U166="",IF(AND(積算水温計算!Z166=FALSE,積算水温計算!Z166="餌付け"),"",IF(ISNUMBER(Z71)=TRUE,Z71*$L166,"")),IF(Z$6&lt;$BC166,IF(AND(積算水温計算!Z166=FALSE,積算水温計算!Z166="餌付け"),"",IF(ISNUMBER(Z71)=TRUE,Z71*$L166,"")),IF(AND(積算水温計算!Z166=FALSE,積算水温計算!Z166="餌付け"),"",IF(ISNUMBER(Z71)=TRUE,Z71*$L166*$W166,""))))</f>
        <v/>
      </c>
      <c r="AA166" s="182" t="str">
        <f>IF($U166="",IF(AND(積算水温計算!AA166=FALSE,積算水温計算!AA166="餌付け"),"",IF(ISNUMBER(AA71)=TRUE,AA71*$L166,"")),IF(AA$6&lt;$BC166,IF(AND(積算水温計算!AA166=FALSE,積算水温計算!AA166="餌付け"),"",IF(ISNUMBER(AA71)=TRUE,AA71*$L166,"")),IF(AND(積算水温計算!AA166=FALSE,積算水温計算!AA166="餌付け"),"",IF(ISNUMBER(AA71)=TRUE,AA71*$L166*$W166,""))))</f>
        <v/>
      </c>
      <c r="AB166" s="182" t="str">
        <f>IF($U166="",IF(AND(積算水温計算!AB166=FALSE,積算水温計算!AB166="餌付け"),"",IF(ISNUMBER(AB71)=TRUE,AB71*$L166,"")),IF(AB$6&lt;$BC166,IF(AND(積算水温計算!AB166=FALSE,積算水温計算!AB166="餌付け"),"",IF(ISNUMBER(AB71)=TRUE,AB71*$L166,"")),IF(AND(積算水温計算!AB166=FALSE,積算水温計算!AB166="餌付け"),"",IF(ISNUMBER(AB71)=TRUE,AB71*$L166*$W166,""))))</f>
        <v/>
      </c>
      <c r="AC166" s="182" t="str">
        <f>IF($U166="",IF(AND(積算水温計算!AC166=FALSE,積算水温計算!AC166="餌付け"),"",IF(ISNUMBER(AC71)=TRUE,AC71*$L166,"")),IF(AC$6&lt;$BC166,IF(AND(積算水温計算!AC166=FALSE,積算水温計算!AC166="餌付け"),"",IF(ISNUMBER(AC71)=TRUE,AC71*$L166,"")),IF(AND(積算水温計算!AC166=FALSE,積算水温計算!AC166="餌付け"),"",IF(ISNUMBER(AC71)=TRUE,AC71*$L166*$W166,""))))</f>
        <v/>
      </c>
      <c r="AD166" s="182" t="str">
        <f>IF($U166="",IF(AND(積算水温計算!AD166=FALSE,積算水温計算!AD166="餌付け"),"",IF(ISNUMBER(AD71)=TRUE,AD71*$L166,"")),IF(AD$6&lt;$BC166,IF(AND(積算水温計算!AD166=FALSE,積算水温計算!AD166="餌付け"),"",IF(ISNUMBER(AD71)=TRUE,AD71*$L166,"")),IF(AND(積算水温計算!AD166=FALSE,積算水温計算!AD166="餌付け"),"",IF(ISNUMBER(AD71)=TRUE,AD71*$L166*$W166,""))))</f>
        <v/>
      </c>
      <c r="AE166" s="182" t="str">
        <f>IF($U166="",IF(AND(積算水温計算!AE166=FALSE,積算水温計算!AE166="餌付け"),"",IF(ISNUMBER(AE71)=TRUE,AE71*$L166,"")),IF(AE$6&lt;$BC166,IF(AND(積算水温計算!AE166=FALSE,積算水温計算!AE166="餌付け"),"",IF(ISNUMBER(AE71)=TRUE,AE71*$L166,"")),IF(AND(積算水温計算!AE166=FALSE,積算水温計算!AE166="餌付け"),"",IF(ISNUMBER(AE71)=TRUE,AE71*$L166*$W166,""))))</f>
        <v/>
      </c>
      <c r="AF166" s="182" t="str">
        <f>IF($U166="",IF(AND(積算水温計算!AF166=FALSE,積算水温計算!AF166="餌付け"),"",IF(ISNUMBER(AF71)=TRUE,AF71*$L166,"")),IF(AF$6&lt;$BC166,IF(AND(積算水温計算!AF166=FALSE,積算水温計算!AF166="餌付け"),"",IF(ISNUMBER(AF71)=TRUE,AF71*$L166,"")),IF(AND(積算水温計算!AF166=FALSE,積算水温計算!AF166="餌付け"),"",IF(ISNUMBER(AF71)=TRUE,AF71*$L166*$W166,""))))</f>
        <v/>
      </c>
      <c r="AG166" s="182" t="str">
        <f>IF($U166="",IF(AND(積算水温計算!AG166=FALSE,積算水温計算!AG166="餌付け"),"",IF(ISNUMBER(AG71)=TRUE,AG71*$L166,"")),IF(AG$6&lt;$BC166,IF(AND(積算水温計算!AG166=FALSE,積算水温計算!AG166="餌付け"),"",IF(ISNUMBER(AG71)=TRUE,AG71*$L166,"")),IF(AND(積算水温計算!AG166=FALSE,積算水温計算!AG166="餌付け"),"",IF(ISNUMBER(AG71)=TRUE,AG71*$L166*$W166,""))))</f>
        <v/>
      </c>
      <c r="AH166" s="182" t="str">
        <f>IF($U166="",IF(AND(積算水温計算!AH166=FALSE,積算水温計算!AH166="餌付け"),"",IF(ISNUMBER(AH71)=TRUE,AH71*$L166,"")),IF(AH$6&lt;$BC166,IF(AND(積算水温計算!AH166=FALSE,積算水温計算!AH166="餌付け"),"",IF(ISNUMBER(AH71)=TRUE,AH71*$L166,"")),IF(AND(積算水温計算!AH166=FALSE,積算水温計算!AH166="餌付け"),"",IF(ISNUMBER(AH71)=TRUE,AH71*$L166*$W166,""))))</f>
        <v/>
      </c>
      <c r="AI166" s="182" t="str">
        <f>IF($U166="",IF(AND(積算水温計算!AI166=FALSE,積算水温計算!AI166="餌付け"),"",IF(ISNUMBER(AI71)=TRUE,AI71*$L166,"")),IF(AI$6&lt;$BC166,IF(AND(積算水温計算!AI166=FALSE,積算水温計算!AI166="餌付け"),"",IF(ISNUMBER(AI71)=TRUE,AI71*$L166,"")),IF(AND(積算水温計算!AI166=FALSE,積算水温計算!AI166="餌付け"),"",IF(ISNUMBER(AI71)=TRUE,AI71*$L166*$W166,""))))</f>
        <v/>
      </c>
      <c r="AJ166" s="182" t="str">
        <f>IF($U166="",IF(AND(積算水温計算!AJ166=FALSE,積算水温計算!AJ166="餌付け"),"",IF(ISNUMBER(AJ71)=TRUE,AJ71*$L166,"")),IF(AJ$6&lt;$BC166,IF(AND(積算水温計算!AJ166=FALSE,積算水温計算!AJ166="餌付け"),"",IF(ISNUMBER(AJ71)=TRUE,AJ71*$L166,"")),IF(AND(積算水温計算!AJ166=FALSE,積算水温計算!AJ166="餌付け"),"",IF(ISNUMBER(AJ71)=TRUE,AJ71*$L166*$W166,""))))</f>
        <v/>
      </c>
      <c r="AK166" s="182" t="str">
        <f>IF($U166="",IF(AND(積算水温計算!AK166=FALSE,積算水温計算!AK166="餌付け"),"",IF(ISNUMBER(AK71)=TRUE,AK71*$L166,"")),IF(AK$6&lt;$BC166,IF(AND(積算水温計算!AK166=FALSE,積算水温計算!AK166="餌付け"),"",IF(ISNUMBER(AK71)=TRUE,AK71*$L166,"")),IF(AND(積算水温計算!AK166=FALSE,積算水温計算!AK166="餌付け"),"",IF(ISNUMBER(AK71)=TRUE,AK71*$L166*$W166,""))))</f>
        <v/>
      </c>
      <c r="AL166" s="182" t="str">
        <f>IF($U166="",IF(AND(積算水温計算!AL166=FALSE,積算水温計算!AL166="餌付け"),"",IF(ISNUMBER(AL71)=TRUE,AL71*$L166,"")),IF(AL$6&lt;$BC166,IF(AND(積算水温計算!AL166=FALSE,積算水温計算!AL166="餌付け"),"",IF(ISNUMBER(AL71)=TRUE,AL71*$L166,"")),IF(AND(積算水温計算!AL166=FALSE,積算水温計算!AL166="餌付け"),"",IF(ISNUMBER(AL71)=TRUE,AL71*$L166*$W166,""))))</f>
        <v/>
      </c>
      <c r="AM166" s="182" t="str">
        <f>IF($U166="",IF(AND(積算水温計算!AM166=FALSE,積算水温計算!AM166="餌付け"),"",IF(ISNUMBER(AM71)=TRUE,AM71*$L166,"")),IF(AM$6&lt;$BC166,IF(AND(積算水温計算!AM166=FALSE,積算水温計算!AM166="餌付け"),"",IF(ISNUMBER(AM71)=TRUE,AM71*$L166,"")),IF(AND(積算水温計算!AM166=FALSE,積算水温計算!AM166="餌付け"),"",IF(ISNUMBER(AM71)=TRUE,AM71*$L166*$W166,""))))</f>
        <v/>
      </c>
      <c r="AN166" s="182" t="str">
        <f>IF($U166="",IF(AND(積算水温計算!AN166=FALSE,積算水温計算!AN166="餌付け"),"",IF(ISNUMBER(AN71)=TRUE,AN71*$L166,"")),IF(AN$6&lt;$BC166,IF(AND(積算水温計算!AN166=FALSE,積算水温計算!AN166="餌付け"),"",IF(ISNUMBER(AN71)=TRUE,AN71*$L166,"")),IF(AND(積算水温計算!AN166=FALSE,積算水温計算!AN166="餌付け"),"",IF(ISNUMBER(AN71)=TRUE,AN71*$L166*$W166,""))))</f>
        <v/>
      </c>
      <c r="AO166" s="182" t="str">
        <f>IF($U166="",IF(AND(積算水温計算!AO166=FALSE,積算水温計算!AO166="餌付け"),"",IF(ISNUMBER(AO71)=TRUE,AO71*$L166,"")),IF(AO$6&lt;$BC166,IF(AND(積算水温計算!AO166=FALSE,積算水温計算!AO166="餌付け"),"",IF(ISNUMBER(AO71)=TRUE,AO71*$L166,"")),IF(AND(積算水温計算!AO166=FALSE,積算水温計算!AO166="餌付け"),"",IF(ISNUMBER(AO71)=TRUE,AO71*$L166*$W166,""))))</f>
        <v/>
      </c>
      <c r="AP166" s="182" t="str">
        <f>IF($U166="",IF(AND(積算水温計算!AP166=FALSE,積算水温計算!AP166="餌付け"),"",IF(ISNUMBER(AP71)=TRUE,AP71*$L166,"")),IF(AP$6&lt;$BC166,IF(AND(積算水温計算!AP166=FALSE,積算水温計算!AP166="餌付け"),"",IF(ISNUMBER(AP71)=TRUE,AP71*$L166,"")),IF(AND(積算水温計算!AP166=FALSE,積算水温計算!AP166="餌付け"),"",IF(ISNUMBER(AP71)=TRUE,AP71*$L166*$W166,""))))</f>
        <v/>
      </c>
      <c r="AQ166" s="183" t="str">
        <f>IF($U166="",IF(AND(積算水温計算!AQ166=FALSE,積算水温計算!AQ166="餌付け"),"",IF(ISNUMBER(AQ71)=TRUE,AQ71*$L166,"")),IF(AQ$6&lt;$BC166,IF(AND(積算水温計算!AQ166=FALSE,積算水温計算!AQ166="餌付け"),"",IF(ISNUMBER(AQ71)=TRUE,AQ71*$L166,"")),IF(AND(積算水温計算!AQ166=FALSE,積算水温計算!AQ166="餌付け"),"",IF(ISNUMBER(AQ71)=TRUE,AQ71*$L166*$W166,""))))</f>
        <v/>
      </c>
      <c r="AR166" s="184" t="str">
        <f>IF($U166="",IF(AND(積算水温計算!AR166=FALSE,積算水温計算!AR166="餌付け"),"",IF(ISNUMBER(AR71)=TRUE,AR71*$L166,"")),IF(AR$6&lt;$BC166,IF(AND(積算水温計算!AR166=FALSE,積算水温計算!AR166="餌付け"),"",IF(ISNUMBER(AR71)=TRUE,AR71*$L166,"")),IF(AND(積算水温計算!AR166=FALSE,積算水温計算!AR166="餌付け"),"",IF(ISNUMBER(AR71)=TRUE,AR71*$L166*$W166,""))))</f>
        <v/>
      </c>
      <c r="AS166" s="182" t="str">
        <f>IF($U166="",IF(AND(積算水温計算!AS166=FALSE,積算水温計算!AS166="餌付け"),"",IF(ISNUMBER(AS71)=TRUE,AS71*$L166,"")),IF(AS$6&lt;$BC166,IF(AND(積算水温計算!AS166=FALSE,積算水温計算!AS166="餌付け"),"",IF(ISNUMBER(AS71)=TRUE,AS71*$L166,"")),IF(AND(積算水温計算!AS166=FALSE,積算水温計算!AS166="餌付け"),"",IF(ISNUMBER(AS71)=TRUE,AS71*$L166*$W166,""))))</f>
        <v/>
      </c>
      <c r="AT166" s="182" t="str">
        <f>IF($U166="",IF(AND(積算水温計算!AT166=FALSE,積算水温計算!AT166="餌付け"),"",IF(ISNUMBER(AT71)=TRUE,AT71*$L166,"")),IF(AT$6&lt;$BC166,IF(AND(積算水温計算!AT166=FALSE,積算水温計算!AT166="餌付け"),"",IF(ISNUMBER(AT71)=TRUE,AT71*$L166,"")),IF(AND(積算水温計算!AT166=FALSE,積算水温計算!AT166="餌付け"),"",IF(ISNUMBER(AT71)=TRUE,AT71*$L166*$W166,""))))</f>
        <v/>
      </c>
      <c r="AU166" s="182" t="str">
        <f>IF($U166="",IF(AND(積算水温計算!AU166=FALSE,積算水温計算!AU166="餌付け"),"",IF(ISNUMBER(AU71)=TRUE,AU71*$L166,"")),IF(AU$6&lt;$BC166,IF(AND(積算水温計算!AU166=FALSE,積算水温計算!AU166="餌付け"),"",IF(ISNUMBER(AU71)=TRUE,AU71*$L166,"")),IF(AND(積算水温計算!AU166=FALSE,積算水温計算!AU166="餌付け"),"",IF(ISNUMBER(AU71)=TRUE,AU71*$L166*$W166,""))))</f>
        <v/>
      </c>
      <c r="AV166" s="182" t="str">
        <f>IF($U166="",IF(AND(積算水温計算!AV166=FALSE,積算水温計算!AV166="餌付け"),"",IF(ISNUMBER(AV71)=TRUE,AV71*$L166,"")),IF(AV$6&lt;$BC166,IF(AND(積算水温計算!AV166=FALSE,積算水温計算!AV166="餌付け"),"",IF(ISNUMBER(AV71)=TRUE,AV71*$L166,"")),IF(AND(積算水温計算!AV166=FALSE,積算水温計算!AV166="餌付け"),"",IF(ISNUMBER(AV71)=TRUE,AV71*$L166*$W166,""))))</f>
        <v/>
      </c>
      <c r="AW166" s="185" t="str">
        <f>IF($U166="",IF(AND(積算水温計算!AW166=FALSE,積算水温計算!AW166="餌付け"),"",IF(ISNUMBER(AW71)=TRUE,AW71*$L166,"")),IF(AW$6&lt;$BC166,IF(AND(積算水温計算!AW166=FALSE,積算水温計算!AW166="餌付け"),"",IF(ISNUMBER(AW71)=TRUE,AW71*$L166,"")),IF(AND(積算水温計算!AW166=FALSE,積算水温計算!AW166="餌付け"),"",IF(ISNUMBER(AW71)=TRUE,AW71*$L166*$W166,""))))</f>
        <v/>
      </c>
      <c r="AX166" s="186" t="str">
        <f>IF($U166="",IF(AND(積算水温計算!AX166=FALSE,積算水温計算!AX166="餌付け"),"",IF(ISNUMBER(AX71)=TRUE,AX71*$L166,"")),IF(AX$6&lt;$BC166,IF(AND(積算水温計算!AX166=FALSE,積算水温計算!AX166="餌付け"),"",IF(ISNUMBER(AX71)=TRUE,AX71*$L166,"")),IF(AND(積算水温計算!AX166=FALSE,積算水温計算!AX166="餌付け"),"",IF(ISNUMBER(AX71)=TRUE,AX71*$L166*$W166,""))))</f>
        <v/>
      </c>
      <c r="AY166" s="182" t="str">
        <f>IF($U166="",IF(AND(積算水温計算!AY166=FALSE,積算水温計算!AY166="餌付け"),"",IF(ISNUMBER(AY71)=TRUE,AY71*$L166,"")),IF(AY$6&lt;$BC166,IF(AND(積算水温計算!AY166=FALSE,積算水温計算!AY166="餌付け"),"",IF(ISNUMBER(AY71)=TRUE,AY71*$L166,"")),IF(AND(積算水温計算!AY166=FALSE,積算水温計算!AY166="餌付け"),"",IF(ISNUMBER(AY71)=TRUE,AY71*$L166*$W166,""))))</f>
        <v/>
      </c>
      <c r="AZ166" s="170" t="str">
        <f t="shared" si="12"/>
        <v/>
      </c>
      <c r="BA166" s="170" t="str">
        <f t="shared" si="13"/>
        <v/>
      </c>
      <c r="BB166" s="170" t="str">
        <f t="shared" si="14"/>
        <v/>
      </c>
      <c r="BC166" s="170" t="str">
        <f t="shared" si="15"/>
        <v/>
      </c>
    </row>
    <row r="167" spans="1:55" x14ac:dyDescent="0.4">
      <c r="A167" s="171" t="str">
        <f>IF(●入力フォーム!A72="","",●入力フォーム!A72)</f>
        <v/>
      </c>
      <c r="B167" s="197" t="str">
        <f>IF(●入力フォーム!B72="","",●入力フォーム!B72)</f>
        <v/>
      </c>
      <c r="C167" s="198" t="str">
        <f>IF(●入力フォーム!C72="","",●入力フォーム!C72)</f>
        <v/>
      </c>
      <c r="D167" s="198" t="str">
        <f>IF(●入力フォーム!D72="","",●入力フォーム!D72)</f>
        <v/>
      </c>
      <c r="E167" s="199" t="str">
        <f>IF(●入力フォーム!E72="","",●入力フォーム!E72)</f>
        <v/>
      </c>
      <c r="F167" s="198" t="str">
        <f>IF(●入力フォーム!F72="","",●入力フォーム!F72)</f>
        <v/>
      </c>
      <c r="G167" s="200" t="str">
        <f>IF(●入力フォーム!G72="","",●入力フォーム!G72)</f>
        <v/>
      </c>
      <c r="H167" s="200" t="str">
        <f>IF(●入力フォーム!H72="","",●入力フォーム!H72)</f>
        <v/>
      </c>
      <c r="I167" s="200" t="str">
        <f>IF(●入力フォーム!I72="","",●入力フォーム!I72)</f>
        <v/>
      </c>
      <c r="J167" s="171" t="str">
        <f>IF(●入力フォーム!J72="","",●入力フォーム!J72)</f>
        <v/>
      </c>
      <c r="K167" s="171" t="str">
        <f>IF(●入力フォーム!K72="","",●入力フォーム!K72)</f>
        <v/>
      </c>
      <c r="L167" s="170" t="str">
        <f>IF(●入力フォーム!L72="","",●入力フォーム!L72)</f>
        <v/>
      </c>
      <c r="M167" s="170">
        <f>IF(●入力フォーム!M72="","",●入力フォーム!M72)</f>
        <v>960</v>
      </c>
      <c r="N167" s="201">
        <f>IF(●入力フォーム!N72="","",●入力フォーム!N72)</f>
        <v>0.4</v>
      </c>
      <c r="O167" s="201">
        <f>IF(●入力フォーム!O72="","",●入力フォーム!O72)</f>
        <v>1.3</v>
      </c>
      <c r="P167" s="201">
        <f>IF(●入力フォーム!P72="","",●入力フォーム!P72)</f>
        <v>1</v>
      </c>
      <c r="Q167" s="202" t="str">
        <f>IF(●入力フォーム!Q72="","",●入力フォーム!Q72)</f>
        <v/>
      </c>
      <c r="R167" s="170" t="str">
        <f>IF(●入力フォーム!R72="","",●入力フォーム!R72)</f>
        <v/>
      </c>
      <c r="S167" s="171" t="str">
        <f>IF(●入力フォーム!S72="","",●入力フォーム!S72)</f>
        <v/>
      </c>
      <c r="T167" s="170" t="str">
        <f>IF(●入力フォーム!T72="","",●入力フォーム!T72)</f>
        <v/>
      </c>
      <c r="U167" s="171" t="str">
        <f>IF(●入力フォーム!U72="","",●入力フォーム!U72)</f>
        <v/>
      </c>
      <c r="V167" s="201" t="str">
        <f t="shared" si="11"/>
        <v/>
      </c>
      <c r="W167" s="170" t="str">
        <f>IF(●入力フォーム!W72="","",●入力フォーム!W72)</f>
        <v/>
      </c>
      <c r="X167" s="182"/>
      <c r="Y167" s="182" t="str">
        <f>IF($U167="",IF(AND(積算水温計算!Y167=FALSE,積算水温計算!Y167="餌付け"),"",IF(ISNUMBER(Y72)=TRUE,Y72*$L167,"")),IF(Y$6&lt;$BC167,IF(AND(積算水温計算!Y167=FALSE,積算水温計算!Y167="餌付け"),"",IF(ISNUMBER(Y72)=TRUE,Y72*$L167,"")),IF(AND(積算水温計算!Y167=FALSE,積算水温計算!Y167="餌付け"),"",IF(ISNUMBER(Y72)=TRUE,Y72*$L167*$W167,""))))</f>
        <v/>
      </c>
      <c r="Z167" s="182" t="str">
        <f>IF($U167="",IF(AND(積算水温計算!Z167=FALSE,積算水温計算!Z167="餌付け"),"",IF(ISNUMBER(Z72)=TRUE,Z72*$L167,"")),IF(Z$6&lt;$BC167,IF(AND(積算水温計算!Z167=FALSE,積算水温計算!Z167="餌付け"),"",IF(ISNUMBER(Z72)=TRUE,Z72*$L167,"")),IF(AND(積算水温計算!Z167=FALSE,積算水温計算!Z167="餌付け"),"",IF(ISNUMBER(Z72)=TRUE,Z72*$L167*$W167,""))))</f>
        <v/>
      </c>
      <c r="AA167" s="182" t="str">
        <f>IF($U167="",IF(AND(積算水温計算!AA167=FALSE,積算水温計算!AA167="餌付け"),"",IF(ISNUMBER(AA72)=TRUE,AA72*$L167,"")),IF(AA$6&lt;$BC167,IF(AND(積算水温計算!AA167=FALSE,積算水温計算!AA167="餌付け"),"",IF(ISNUMBER(AA72)=TRUE,AA72*$L167,"")),IF(AND(積算水温計算!AA167=FALSE,積算水温計算!AA167="餌付け"),"",IF(ISNUMBER(AA72)=TRUE,AA72*$L167*$W167,""))))</f>
        <v/>
      </c>
      <c r="AB167" s="182" t="str">
        <f>IF($U167="",IF(AND(積算水温計算!AB167=FALSE,積算水温計算!AB167="餌付け"),"",IF(ISNUMBER(AB72)=TRUE,AB72*$L167,"")),IF(AB$6&lt;$BC167,IF(AND(積算水温計算!AB167=FALSE,積算水温計算!AB167="餌付け"),"",IF(ISNUMBER(AB72)=TRUE,AB72*$L167,"")),IF(AND(積算水温計算!AB167=FALSE,積算水温計算!AB167="餌付け"),"",IF(ISNUMBER(AB72)=TRUE,AB72*$L167*$W167,""))))</f>
        <v/>
      </c>
      <c r="AC167" s="182" t="str">
        <f>IF($U167="",IF(AND(積算水温計算!AC167=FALSE,積算水温計算!AC167="餌付け"),"",IF(ISNUMBER(AC72)=TRUE,AC72*$L167,"")),IF(AC$6&lt;$BC167,IF(AND(積算水温計算!AC167=FALSE,積算水温計算!AC167="餌付け"),"",IF(ISNUMBER(AC72)=TRUE,AC72*$L167,"")),IF(AND(積算水温計算!AC167=FALSE,積算水温計算!AC167="餌付け"),"",IF(ISNUMBER(AC72)=TRUE,AC72*$L167*$W167,""))))</f>
        <v/>
      </c>
      <c r="AD167" s="182" t="str">
        <f>IF($U167="",IF(AND(積算水温計算!AD167=FALSE,積算水温計算!AD167="餌付け"),"",IF(ISNUMBER(AD72)=TRUE,AD72*$L167,"")),IF(AD$6&lt;$BC167,IF(AND(積算水温計算!AD167=FALSE,積算水温計算!AD167="餌付け"),"",IF(ISNUMBER(AD72)=TRUE,AD72*$L167,"")),IF(AND(積算水温計算!AD167=FALSE,積算水温計算!AD167="餌付け"),"",IF(ISNUMBER(AD72)=TRUE,AD72*$L167*$W167,""))))</f>
        <v/>
      </c>
      <c r="AE167" s="182" t="str">
        <f>IF($U167="",IF(AND(積算水温計算!AE167=FALSE,積算水温計算!AE167="餌付け"),"",IF(ISNUMBER(AE72)=TRUE,AE72*$L167,"")),IF(AE$6&lt;$BC167,IF(AND(積算水温計算!AE167=FALSE,積算水温計算!AE167="餌付け"),"",IF(ISNUMBER(AE72)=TRUE,AE72*$L167,"")),IF(AND(積算水温計算!AE167=FALSE,積算水温計算!AE167="餌付け"),"",IF(ISNUMBER(AE72)=TRUE,AE72*$L167*$W167,""))))</f>
        <v/>
      </c>
      <c r="AF167" s="182" t="str">
        <f>IF($U167="",IF(AND(積算水温計算!AF167=FALSE,積算水温計算!AF167="餌付け"),"",IF(ISNUMBER(AF72)=TRUE,AF72*$L167,"")),IF(AF$6&lt;$BC167,IF(AND(積算水温計算!AF167=FALSE,積算水温計算!AF167="餌付け"),"",IF(ISNUMBER(AF72)=TRUE,AF72*$L167,"")),IF(AND(積算水温計算!AF167=FALSE,積算水温計算!AF167="餌付け"),"",IF(ISNUMBER(AF72)=TRUE,AF72*$L167*$W167,""))))</f>
        <v/>
      </c>
      <c r="AG167" s="182" t="str">
        <f>IF($U167="",IF(AND(積算水温計算!AG167=FALSE,積算水温計算!AG167="餌付け"),"",IF(ISNUMBER(AG72)=TRUE,AG72*$L167,"")),IF(AG$6&lt;$BC167,IF(AND(積算水温計算!AG167=FALSE,積算水温計算!AG167="餌付け"),"",IF(ISNUMBER(AG72)=TRUE,AG72*$L167,"")),IF(AND(積算水温計算!AG167=FALSE,積算水温計算!AG167="餌付け"),"",IF(ISNUMBER(AG72)=TRUE,AG72*$L167*$W167,""))))</f>
        <v/>
      </c>
      <c r="AH167" s="182" t="str">
        <f>IF($U167="",IF(AND(積算水温計算!AH167=FALSE,積算水温計算!AH167="餌付け"),"",IF(ISNUMBER(AH72)=TRUE,AH72*$L167,"")),IF(AH$6&lt;$BC167,IF(AND(積算水温計算!AH167=FALSE,積算水温計算!AH167="餌付け"),"",IF(ISNUMBER(AH72)=TRUE,AH72*$L167,"")),IF(AND(積算水温計算!AH167=FALSE,積算水温計算!AH167="餌付け"),"",IF(ISNUMBER(AH72)=TRUE,AH72*$L167*$W167,""))))</f>
        <v/>
      </c>
      <c r="AI167" s="182" t="str">
        <f>IF($U167="",IF(AND(積算水温計算!AI167=FALSE,積算水温計算!AI167="餌付け"),"",IF(ISNUMBER(AI72)=TRUE,AI72*$L167,"")),IF(AI$6&lt;$BC167,IF(AND(積算水温計算!AI167=FALSE,積算水温計算!AI167="餌付け"),"",IF(ISNUMBER(AI72)=TRUE,AI72*$L167,"")),IF(AND(積算水温計算!AI167=FALSE,積算水温計算!AI167="餌付け"),"",IF(ISNUMBER(AI72)=TRUE,AI72*$L167*$W167,""))))</f>
        <v/>
      </c>
      <c r="AJ167" s="182" t="str">
        <f>IF($U167="",IF(AND(積算水温計算!AJ167=FALSE,積算水温計算!AJ167="餌付け"),"",IF(ISNUMBER(AJ72)=TRUE,AJ72*$L167,"")),IF(AJ$6&lt;$BC167,IF(AND(積算水温計算!AJ167=FALSE,積算水温計算!AJ167="餌付け"),"",IF(ISNUMBER(AJ72)=TRUE,AJ72*$L167,"")),IF(AND(積算水温計算!AJ167=FALSE,積算水温計算!AJ167="餌付け"),"",IF(ISNUMBER(AJ72)=TRUE,AJ72*$L167*$W167,""))))</f>
        <v/>
      </c>
      <c r="AK167" s="182" t="str">
        <f>IF($U167="",IF(AND(積算水温計算!AK167=FALSE,積算水温計算!AK167="餌付け"),"",IF(ISNUMBER(AK72)=TRUE,AK72*$L167,"")),IF(AK$6&lt;$BC167,IF(AND(積算水温計算!AK167=FALSE,積算水温計算!AK167="餌付け"),"",IF(ISNUMBER(AK72)=TRUE,AK72*$L167,"")),IF(AND(積算水温計算!AK167=FALSE,積算水温計算!AK167="餌付け"),"",IF(ISNUMBER(AK72)=TRUE,AK72*$L167*$W167,""))))</f>
        <v/>
      </c>
      <c r="AL167" s="182" t="str">
        <f>IF($U167="",IF(AND(積算水温計算!AL167=FALSE,積算水温計算!AL167="餌付け"),"",IF(ISNUMBER(AL72)=TRUE,AL72*$L167,"")),IF(AL$6&lt;$BC167,IF(AND(積算水温計算!AL167=FALSE,積算水温計算!AL167="餌付け"),"",IF(ISNUMBER(AL72)=TRUE,AL72*$L167,"")),IF(AND(積算水温計算!AL167=FALSE,積算水温計算!AL167="餌付け"),"",IF(ISNUMBER(AL72)=TRUE,AL72*$L167*$W167,""))))</f>
        <v/>
      </c>
      <c r="AM167" s="182" t="str">
        <f>IF($U167="",IF(AND(積算水温計算!AM167=FALSE,積算水温計算!AM167="餌付け"),"",IF(ISNUMBER(AM72)=TRUE,AM72*$L167,"")),IF(AM$6&lt;$BC167,IF(AND(積算水温計算!AM167=FALSE,積算水温計算!AM167="餌付け"),"",IF(ISNUMBER(AM72)=TRUE,AM72*$L167,"")),IF(AND(積算水温計算!AM167=FALSE,積算水温計算!AM167="餌付け"),"",IF(ISNUMBER(AM72)=TRUE,AM72*$L167*$W167,""))))</f>
        <v/>
      </c>
      <c r="AN167" s="182" t="str">
        <f>IF($U167="",IF(AND(積算水温計算!AN167=FALSE,積算水温計算!AN167="餌付け"),"",IF(ISNUMBER(AN72)=TRUE,AN72*$L167,"")),IF(AN$6&lt;$BC167,IF(AND(積算水温計算!AN167=FALSE,積算水温計算!AN167="餌付け"),"",IF(ISNUMBER(AN72)=TRUE,AN72*$L167,"")),IF(AND(積算水温計算!AN167=FALSE,積算水温計算!AN167="餌付け"),"",IF(ISNUMBER(AN72)=TRUE,AN72*$L167*$W167,""))))</f>
        <v/>
      </c>
      <c r="AO167" s="182" t="str">
        <f>IF($U167="",IF(AND(積算水温計算!AO167=FALSE,積算水温計算!AO167="餌付け"),"",IF(ISNUMBER(AO72)=TRUE,AO72*$L167,"")),IF(AO$6&lt;$BC167,IF(AND(積算水温計算!AO167=FALSE,積算水温計算!AO167="餌付け"),"",IF(ISNUMBER(AO72)=TRUE,AO72*$L167,"")),IF(AND(積算水温計算!AO167=FALSE,積算水温計算!AO167="餌付け"),"",IF(ISNUMBER(AO72)=TRUE,AO72*$L167*$W167,""))))</f>
        <v/>
      </c>
      <c r="AP167" s="182" t="str">
        <f>IF($U167="",IF(AND(積算水温計算!AP167=FALSE,積算水温計算!AP167="餌付け"),"",IF(ISNUMBER(AP72)=TRUE,AP72*$L167,"")),IF(AP$6&lt;$BC167,IF(AND(積算水温計算!AP167=FALSE,積算水温計算!AP167="餌付け"),"",IF(ISNUMBER(AP72)=TRUE,AP72*$L167,"")),IF(AND(積算水温計算!AP167=FALSE,積算水温計算!AP167="餌付け"),"",IF(ISNUMBER(AP72)=TRUE,AP72*$L167*$W167,""))))</f>
        <v/>
      </c>
      <c r="AQ167" s="183" t="str">
        <f>IF($U167="",IF(AND(積算水温計算!AQ167=FALSE,積算水温計算!AQ167="餌付け"),"",IF(ISNUMBER(AQ72)=TRUE,AQ72*$L167,"")),IF(AQ$6&lt;$BC167,IF(AND(積算水温計算!AQ167=FALSE,積算水温計算!AQ167="餌付け"),"",IF(ISNUMBER(AQ72)=TRUE,AQ72*$L167,"")),IF(AND(積算水温計算!AQ167=FALSE,積算水温計算!AQ167="餌付け"),"",IF(ISNUMBER(AQ72)=TRUE,AQ72*$L167*$W167,""))))</f>
        <v/>
      </c>
      <c r="AR167" s="184" t="str">
        <f>IF($U167="",IF(AND(積算水温計算!AR167=FALSE,積算水温計算!AR167="餌付け"),"",IF(ISNUMBER(AR72)=TRUE,AR72*$L167,"")),IF(AR$6&lt;$BC167,IF(AND(積算水温計算!AR167=FALSE,積算水温計算!AR167="餌付け"),"",IF(ISNUMBER(AR72)=TRUE,AR72*$L167,"")),IF(AND(積算水温計算!AR167=FALSE,積算水温計算!AR167="餌付け"),"",IF(ISNUMBER(AR72)=TRUE,AR72*$L167*$W167,""))))</f>
        <v/>
      </c>
      <c r="AS167" s="182" t="str">
        <f>IF($U167="",IF(AND(積算水温計算!AS167=FALSE,積算水温計算!AS167="餌付け"),"",IF(ISNUMBER(AS72)=TRUE,AS72*$L167,"")),IF(AS$6&lt;$BC167,IF(AND(積算水温計算!AS167=FALSE,積算水温計算!AS167="餌付け"),"",IF(ISNUMBER(AS72)=TRUE,AS72*$L167,"")),IF(AND(積算水温計算!AS167=FALSE,積算水温計算!AS167="餌付け"),"",IF(ISNUMBER(AS72)=TRUE,AS72*$L167*$W167,""))))</f>
        <v/>
      </c>
      <c r="AT167" s="182" t="str">
        <f>IF($U167="",IF(AND(積算水温計算!AT167=FALSE,積算水温計算!AT167="餌付け"),"",IF(ISNUMBER(AT72)=TRUE,AT72*$L167,"")),IF(AT$6&lt;$BC167,IF(AND(積算水温計算!AT167=FALSE,積算水温計算!AT167="餌付け"),"",IF(ISNUMBER(AT72)=TRUE,AT72*$L167,"")),IF(AND(積算水温計算!AT167=FALSE,積算水温計算!AT167="餌付け"),"",IF(ISNUMBER(AT72)=TRUE,AT72*$L167*$W167,""))))</f>
        <v/>
      </c>
      <c r="AU167" s="182" t="str">
        <f>IF($U167="",IF(AND(積算水温計算!AU167=FALSE,積算水温計算!AU167="餌付け"),"",IF(ISNUMBER(AU72)=TRUE,AU72*$L167,"")),IF(AU$6&lt;$BC167,IF(AND(積算水温計算!AU167=FALSE,積算水温計算!AU167="餌付け"),"",IF(ISNUMBER(AU72)=TRUE,AU72*$L167,"")),IF(AND(積算水温計算!AU167=FALSE,積算水温計算!AU167="餌付け"),"",IF(ISNUMBER(AU72)=TRUE,AU72*$L167*$W167,""))))</f>
        <v/>
      </c>
      <c r="AV167" s="182" t="str">
        <f>IF($U167="",IF(AND(積算水温計算!AV167=FALSE,積算水温計算!AV167="餌付け"),"",IF(ISNUMBER(AV72)=TRUE,AV72*$L167,"")),IF(AV$6&lt;$BC167,IF(AND(積算水温計算!AV167=FALSE,積算水温計算!AV167="餌付け"),"",IF(ISNUMBER(AV72)=TRUE,AV72*$L167,"")),IF(AND(積算水温計算!AV167=FALSE,積算水温計算!AV167="餌付け"),"",IF(ISNUMBER(AV72)=TRUE,AV72*$L167*$W167,""))))</f>
        <v/>
      </c>
      <c r="AW167" s="185" t="str">
        <f>IF($U167="",IF(AND(積算水温計算!AW167=FALSE,積算水温計算!AW167="餌付け"),"",IF(ISNUMBER(AW72)=TRUE,AW72*$L167,"")),IF(AW$6&lt;$BC167,IF(AND(積算水温計算!AW167=FALSE,積算水温計算!AW167="餌付け"),"",IF(ISNUMBER(AW72)=TRUE,AW72*$L167,"")),IF(AND(積算水温計算!AW167=FALSE,積算水温計算!AW167="餌付け"),"",IF(ISNUMBER(AW72)=TRUE,AW72*$L167*$W167,""))))</f>
        <v/>
      </c>
      <c r="AX167" s="186" t="str">
        <f>IF($U167="",IF(AND(積算水温計算!AX167=FALSE,積算水温計算!AX167="餌付け"),"",IF(ISNUMBER(AX72)=TRUE,AX72*$L167,"")),IF(AX$6&lt;$BC167,IF(AND(積算水温計算!AX167=FALSE,積算水温計算!AX167="餌付け"),"",IF(ISNUMBER(AX72)=TRUE,AX72*$L167,"")),IF(AND(積算水温計算!AX167=FALSE,積算水温計算!AX167="餌付け"),"",IF(ISNUMBER(AX72)=TRUE,AX72*$L167*$W167,""))))</f>
        <v/>
      </c>
      <c r="AY167" s="182" t="str">
        <f>IF($U167="",IF(AND(積算水温計算!AY167=FALSE,積算水温計算!AY167="餌付け"),"",IF(ISNUMBER(AY72)=TRUE,AY72*$L167,"")),IF(AY$6&lt;$BC167,IF(AND(積算水温計算!AY167=FALSE,積算水温計算!AY167="餌付け"),"",IF(ISNUMBER(AY72)=TRUE,AY72*$L167,"")),IF(AND(積算水温計算!AY167=FALSE,積算水温計算!AY167="餌付け"),"",IF(ISNUMBER(AY72)=TRUE,AY72*$L167*$W167,""))))</f>
        <v/>
      </c>
      <c r="AZ167" s="170" t="str">
        <f t="shared" si="12"/>
        <v/>
      </c>
      <c r="BA167" s="170" t="str">
        <f t="shared" si="13"/>
        <v/>
      </c>
      <c r="BB167" s="170" t="str">
        <f t="shared" si="14"/>
        <v/>
      </c>
      <c r="BC167" s="170" t="str">
        <f t="shared" si="15"/>
        <v/>
      </c>
    </row>
    <row r="168" spans="1:55" x14ac:dyDescent="0.4">
      <c r="A168" s="171" t="str">
        <f>IF(●入力フォーム!A73="","",●入力フォーム!A73)</f>
        <v/>
      </c>
      <c r="B168" s="197" t="str">
        <f>IF(●入力フォーム!B73="","",●入力フォーム!B73)</f>
        <v/>
      </c>
      <c r="C168" s="198" t="str">
        <f>IF(●入力フォーム!C73="","",●入力フォーム!C73)</f>
        <v/>
      </c>
      <c r="D168" s="198" t="str">
        <f>IF(●入力フォーム!D73="","",●入力フォーム!D73)</f>
        <v/>
      </c>
      <c r="E168" s="199" t="str">
        <f>IF(●入力フォーム!E73="","",●入力フォーム!E73)</f>
        <v/>
      </c>
      <c r="F168" s="198" t="str">
        <f>IF(●入力フォーム!F73="","",●入力フォーム!F73)</f>
        <v/>
      </c>
      <c r="G168" s="200" t="str">
        <f>IF(●入力フォーム!G73="","",●入力フォーム!G73)</f>
        <v/>
      </c>
      <c r="H168" s="200" t="str">
        <f>IF(●入力フォーム!H73="","",●入力フォーム!H73)</f>
        <v/>
      </c>
      <c r="I168" s="200" t="str">
        <f>IF(●入力フォーム!I73="","",●入力フォーム!I73)</f>
        <v/>
      </c>
      <c r="J168" s="171" t="str">
        <f>IF(●入力フォーム!J73="","",●入力フォーム!J73)</f>
        <v/>
      </c>
      <c r="K168" s="171" t="str">
        <f>IF(●入力フォーム!K73="","",●入力フォーム!K73)</f>
        <v/>
      </c>
      <c r="L168" s="170" t="str">
        <f>IF(●入力フォーム!L73="","",●入力フォーム!L73)</f>
        <v/>
      </c>
      <c r="M168" s="170">
        <f>IF(●入力フォーム!M73="","",●入力フォーム!M73)</f>
        <v>960</v>
      </c>
      <c r="N168" s="201">
        <f>IF(●入力フォーム!N73="","",●入力フォーム!N73)</f>
        <v>0.4</v>
      </c>
      <c r="O168" s="201">
        <f>IF(●入力フォーム!O73="","",●入力フォーム!O73)</f>
        <v>1.3</v>
      </c>
      <c r="P168" s="201">
        <f>IF(●入力フォーム!P73="","",●入力フォーム!P73)</f>
        <v>1</v>
      </c>
      <c r="Q168" s="202" t="str">
        <f>IF(●入力フォーム!Q73="","",●入力フォーム!Q73)</f>
        <v/>
      </c>
      <c r="R168" s="170" t="str">
        <f>IF(●入力フォーム!R73="","",●入力フォーム!R73)</f>
        <v/>
      </c>
      <c r="S168" s="171" t="str">
        <f>IF(●入力フォーム!S73="","",●入力フォーム!S73)</f>
        <v/>
      </c>
      <c r="T168" s="170" t="str">
        <f>IF(●入力フォーム!T73="","",●入力フォーム!T73)</f>
        <v/>
      </c>
      <c r="U168" s="171" t="str">
        <f>IF(●入力フォーム!U73="","",●入力フォーム!U73)</f>
        <v/>
      </c>
      <c r="V168" s="201" t="str">
        <f t="shared" si="11"/>
        <v/>
      </c>
      <c r="W168" s="170" t="str">
        <f>IF(●入力フォーム!W73="","",●入力フォーム!W73)</f>
        <v/>
      </c>
      <c r="X168" s="182"/>
      <c r="Y168" s="182" t="str">
        <f>IF($U168="",IF(AND(積算水温計算!Y168=FALSE,積算水温計算!Y168="餌付け"),"",IF(ISNUMBER(Y73)=TRUE,Y73*$L168,"")),IF(Y$6&lt;$BC168,IF(AND(積算水温計算!Y168=FALSE,積算水温計算!Y168="餌付け"),"",IF(ISNUMBER(Y73)=TRUE,Y73*$L168,"")),IF(AND(積算水温計算!Y168=FALSE,積算水温計算!Y168="餌付け"),"",IF(ISNUMBER(Y73)=TRUE,Y73*$L168*$W168,""))))</f>
        <v/>
      </c>
      <c r="Z168" s="182" t="str">
        <f>IF($U168="",IF(AND(積算水温計算!Z168=FALSE,積算水温計算!Z168="餌付け"),"",IF(ISNUMBER(Z73)=TRUE,Z73*$L168,"")),IF(Z$6&lt;$BC168,IF(AND(積算水温計算!Z168=FALSE,積算水温計算!Z168="餌付け"),"",IF(ISNUMBER(Z73)=TRUE,Z73*$L168,"")),IF(AND(積算水温計算!Z168=FALSE,積算水温計算!Z168="餌付け"),"",IF(ISNUMBER(Z73)=TRUE,Z73*$L168*$W168,""))))</f>
        <v/>
      </c>
      <c r="AA168" s="182" t="str">
        <f>IF($U168="",IF(AND(積算水温計算!AA168=FALSE,積算水温計算!AA168="餌付け"),"",IF(ISNUMBER(AA73)=TRUE,AA73*$L168,"")),IF(AA$6&lt;$BC168,IF(AND(積算水温計算!AA168=FALSE,積算水温計算!AA168="餌付け"),"",IF(ISNUMBER(AA73)=TRUE,AA73*$L168,"")),IF(AND(積算水温計算!AA168=FALSE,積算水温計算!AA168="餌付け"),"",IF(ISNUMBER(AA73)=TRUE,AA73*$L168*$W168,""))))</f>
        <v/>
      </c>
      <c r="AB168" s="182" t="str">
        <f>IF($U168="",IF(AND(積算水温計算!AB168=FALSE,積算水温計算!AB168="餌付け"),"",IF(ISNUMBER(AB73)=TRUE,AB73*$L168,"")),IF(AB$6&lt;$BC168,IF(AND(積算水温計算!AB168=FALSE,積算水温計算!AB168="餌付け"),"",IF(ISNUMBER(AB73)=TRUE,AB73*$L168,"")),IF(AND(積算水温計算!AB168=FALSE,積算水温計算!AB168="餌付け"),"",IF(ISNUMBER(AB73)=TRUE,AB73*$L168*$W168,""))))</f>
        <v/>
      </c>
      <c r="AC168" s="182" t="str">
        <f>IF($U168="",IF(AND(積算水温計算!AC168=FALSE,積算水温計算!AC168="餌付け"),"",IF(ISNUMBER(AC73)=TRUE,AC73*$L168,"")),IF(AC$6&lt;$BC168,IF(AND(積算水温計算!AC168=FALSE,積算水温計算!AC168="餌付け"),"",IF(ISNUMBER(AC73)=TRUE,AC73*$L168,"")),IF(AND(積算水温計算!AC168=FALSE,積算水温計算!AC168="餌付け"),"",IF(ISNUMBER(AC73)=TRUE,AC73*$L168*$W168,""))))</f>
        <v/>
      </c>
      <c r="AD168" s="182" t="str">
        <f>IF($U168="",IF(AND(積算水温計算!AD168=FALSE,積算水温計算!AD168="餌付け"),"",IF(ISNUMBER(AD73)=TRUE,AD73*$L168,"")),IF(AD$6&lt;$BC168,IF(AND(積算水温計算!AD168=FALSE,積算水温計算!AD168="餌付け"),"",IF(ISNUMBER(AD73)=TRUE,AD73*$L168,"")),IF(AND(積算水温計算!AD168=FALSE,積算水温計算!AD168="餌付け"),"",IF(ISNUMBER(AD73)=TRUE,AD73*$L168*$W168,""))))</f>
        <v/>
      </c>
      <c r="AE168" s="182" t="str">
        <f>IF($U168="",IF(AND(積算水温計算!AE168=FALSE,積算水温計算!AE168="餌付け"),"",IF(ISNUMBER(AE73)=TRUE,AE73*$L168,"")),IF(AE$6&lt;$BC168,IF(AND(積算水温計算!AE168=FALSE,積算水温計算!AE168="餌付け"),"",IF(ISNUMBER(AE73)=TRUE,AE73*$L168,"")),IF(AND(積算水温計算!AE168=FALSE,積算水温計算!AE168="餌付け"),"",IF(ISNUMBER(AE73)=TRUE,AE73*$L168*$W168,""))))</f>
        <v/>
      </c>
      <c r="AF168" s="182" t="str">
        <f>IF($U168="",IF(AND(積算水温計算!AF168=FALSE,積算水温計算!AF168="餌付け"),"",IF(ISNUMBER(AF73)=TRUE,AF73*$L168,"")),IF(AF$6&lt;$BC168,IF(AND(積算水温計算!AF168=FALSE,積算水温計算!AF168="餌付け"),"",IF(ISNUMBER(AF73)=TRUE,AF73*$L168,"")),IF(AND(積算水温計算!AF168=FALSE,積算水温計算!AF168="餌付け"),"",IF(ISNUMBER(AF73)=TRUE,AF73*$L168*$W168,""))))</f>
        <v/>
      </c>
      <c r="AG168" s="182" t="str">
        <f>IF($U168="",IF(AND(積算水温計算!AG168=FALSE,積算水温計算!AG168="餌付け"),"",IF(ISNUMBER(AG73)=TRUE,AG73*$L168,"")),IF(AG$6&lt;$BC168,IF(AND(積算水温計算!AG168=FALSE,積算水温計算!AG168="餌付け"),"",IF(ISNUMBER(AG73)=TRUE,AG73*$L168,"")),IF(AND(積算水温計算!AG168=FALSE,積算水温計算!AG168="餌付け"),"",IF(ISNUMBER(AG73)=TRUE,AG73*$L168*$W168,""))))</f>
        <v/>
      </c>
      <c r="AH168" s="182" t="str">
        <f>IF($U168="",IF(AND(積算水温計算!AH168=FALSE,積算水温計算!AH168="餌付け"),"",IF(ISNUMBER(AH73)=TRUE,AH73*$L168,"")),IF(AH$6&lt;$BC168,IF(AND(積算水温計算!AH168=FALSE,積算水温計算!AH168="餌付け"),"",IF(ISNUMBER(AH73)=TRUE,AH73*$L168,"")),IF(AND(積算水温計算!AH168=FALSE,積算水温計算!AH168="餌付け"),"",IF(ISNUMBER(AH73)=TRUE,AH73*$L168*$W168,""))))</f>
        <v/>
      </c>
      <c r="AI168" s="182" t="str">
        <f>IF($U168="",IF(AND(積算水温計算!AI168=FALSE,積算水温計算!AI168="餌付け"),"",IF(ISNUMBER(AI73)=TRUE,AI73*$L168,"")),IF(AI$6&lt;$BC168,IF(AND(積算水温計算!AI168=FALSE,積算水温計算!AI168="餌付け"),"",IF(ISNUMBER(AI73)=TRUE,AI73*$L168,"")),IF(AND(積算水温計算!AI168=FALSE,積算水温計算!AI168="餌付け"),"",IF(ISNUMBER(AI73)=TRUE,AI73*$L168*$W168,""))))</f>
        <v/>
      </c>
      <c r="AJ168" s="182" t="str">
        <f>IF($U168="",IF(AND(積算水温計算!AJ168=FALSE,積算水温計算!AJ168="餌付け"),"",IF(ISNUMBER(AJ73)=TRUE,AJ73*$L168,"")),IF(AJ$6&lt;$BC168,IF(AND(積算水温計算!AJ168=FALSE,積算水温計算!AJ168="餌付け"),"",IF(ISNUMBER(AJ73)=TRUE,AJ73*$L168,"")),IF(AND(積算水温計算!AJ168=FALSE,積算水温計算!AJ168="餌付け"),"",IF(ISNUMBER(AJ73)=TRUE,AJ73*$L168*$W168,""))))</f>
        <v/>
      </c>
      <c r="AK168" s="182" t="str">
        <f>IF($U168="",IF(AND(積算水温計算!AK168=FALSE,積算水温計算!AK168="餌付け"),"",IF(ISNUMBER(AK73)=TRUE,AK73*$L168,"")),IF(AK$6&lt;$BC168,IF(AND(積算水温計算!AK168=FALSE,積算水温計算!AK168="餌付け"),"",IF(ISNUMBER(AK73)=TRUE,AK73*$L168,"")),IF(AND(積算水温計算!AK168=FALSE,積算水温計算!AK168="餌付け"),"",IF(ISNUMBER(AK73)=TRUE,AK73*$L168*$W168,""))))</f>
        <v/>
      </c>
      <c r="AL168" s="182" t="str">
        <f>IF($U168="",IF(AND(積算水温計算!AL168=FALSE,積算水温計算!AL168="餌付け"),"",IF(ISNUMBER(AL73)=TRUE,AL73*$L168,"")),IF(AL$6&lt;$BC168,IF(AND(積算水温計算!AL168=FALSE,積算水温計算!AL168="餌付け"),"",IF(ISNUMBER(AL73)=TRUE,AL73*$L168,"")),IF(AND(積算水温計算!AL168=FALSE,積算水温計算!AL168="餌付け"),"",IF(ISNUMBER(AL73)=TRUE,AL73*$L168*$W168,""))))</f>
        <v/>
      </c>
      <c r="AM168" s="182" t="str">
        <f>IF($U168="",IF(AND(積算水温計算!AM168=FALSE,積算水温計算!AM168="餌付け"),"",IF(ISNUMBER(AM73)=TRUE,AM73*$L168,"")),IF(AM$6&lt;$BC168,IF(AND(積算水温計算!AM168=FALSE,積算水温計算!AM168="餌付け"),"",IF(ISNUMBER(AM73)=TRUE,AM73*$L168,"")),IF(AND(積算水温計算!AM168=FALSE,積算水温計算!AM168="餌付け"),"",IF(ISNUMBER(AM73)=TRUE,AM73*$L168*$W168,""))))</f>
        <v/>
      </c>
      <c r="AN168" s="182" t="str">
        <f>IF($U168="",IF(AND(積算水温計算!AN168=FALSE,積算水温計算!AN168="餌付け"),"",IF(ISNUMBER(AN73)=TRUE,AN73*$L168,"")),IF(AN$6&lt;$BC168,IF(AND(積算水温計算!AN168=FALSE,積算水温計算!AN168="餌付け"),"",IF(ISNUMBER(AN73)=TRUE,AN73*$L168,"")),IF(AND(積算水温計算!AN168=FALSE,積算水温計算!AN168="餌付け"),"",IF(ISNUMBER(AN73)=TRUE,AN73*$L168*$W168,""))))</f>
        <v/>
      </c>
      <c r="AO168" s="182" t="str">
        <f>IF($U168="",IF(AND(積算水温計算!AO168=FALSE,積算水温計算!AO168="餌付け"),"",IF(ISNUMBER(AO73)=TRUE,AO73*$L168,"")),IF(AO$6&lt;$BC168,IF(AND(積算水温計算!AO168=FALSE,積算水温計算!AO168="餌付け"),"",IF(ISNUMBER(AO73)=TRUE,AO73*$L168,"")),IF(AND(積算水温計算!AO168=FALSE,積算水温計算!AO168="餌付け"),"",IF(ISNUMBER(AO73)=TRUE,AO73*$L168*$W168,""))))</f>
        <v/>
      </c>
      <c r="AP168" s="182" t="str">
        <f>IF($U168="",IF(AND(積算水温計算!AP168=FALSE,積算水温計算!AP168="餌付け"),"",IF(ISNUMBER(AP73)=TRUE,AP73*$L168,"")),IF(AP$6&lt;$BC168,IF(AND(積算水温計算!AP168=FALSE,積算水温計算!AP168="餌付け"),"",IF(ISNUMBER(AP73)=TRUE,AP73*$L168,"")),IF(AND(積算水温計算!AP168=FALSE,積算水温計算!AP168="餌付け"),"",IF(ISNUMBER(AP73)=TRUE,AP73*$L168*$W168,""))))</f>
        <v/>
      </c>
      <c r="AQ168" s="183" t="str">
        <f>IF($U168="",IF(AND(積算水温計算!AQ168=FALSE,積算水温計算!AQ168="餌付け"),"",IF(ISNUMBER(AQ73)=TRUE,AQ73*$L168,"")),IF(AQ$6&lt;$BC168,IF(AND(積算水温計算!AQ168=FALSE,積算水温計算!AQ168="餌付け"),"",IF(ISNUMBER(AQ73)=TRUE,AQ73*$L168,"")),IF(AND(積算水温計算!AQ168=FALSE,積算水温計算!AQ168="餌付け"),"",IF(ISNUMBER(AQ73)=TRUE,AQ73*$L168*$W168,""))))</f>
        <v/>
      </c>
      <c r="AR168" s="184" t="str">
        <f>IF($U168="",IF(AND(積算水温計算!AR168=FALSE,積算水温計算!AR168="餌付け"),"",IF(ISNUMBER(AR73)=TRUE,AR73*$L168,"")),IF(AR$6&lt;$BC168,IF(AND(積算水温計算!AR168=FALSE,積算水温計算!AR168="餌付け"),"",IF(ISNUMBER(AR73)=TRUE,AR73*$L168,"")),IF(AND(積算水温計算!AR168=FALSE,積算水温計算!AR168="餌付け"),"",IF(ISNUMBER(AR73)=TRUE,AR73*$L168*$W168,""))))</f>
        <v/>
      </c>
      <c r="AS168" s="182" t="str">
        <f>IF($U168="",IF(AND(積算水温計算!AS168=FALSE,積算水温計算!AS168="餌付け"),"",IF(ISNUMBER(AS73)=TRUE,AS73*$L168,"")),IF(AS$6&lt;$BC168,IF(AND(積算水温計算!AS168=FALSE,積算水温計算!AS168="餌付け"),"",IF(ISNUMBER(AS73)=TRUE,AS73*$L168,"")),IF(AND(積算水温計算!AS168=FALSE,積算水温計算!AS168="餌付け"),"",IF(ISNUMBER(AS73)=TRUE,AS73*$L168*$W168,""))))</f>
        <v/>
      </c>
      <c r="AT168" s="182" t="str">
        <f>IF($U168="",IF(AND(積算水温計算!AT168=FALSE,積算水温計算!AT168="餌付け"),"",IF(ISNUMBER(AT73)=TRUE,AT73*$L168,"")),IF(AT$6&lt;$BC168,IF(AND(積算水温計算!AT168=FALSE,積算水温計算!AT168="餌付け"),"",IF(ISNUMBER(AT73)=TRUE,AT73*$L168,"")),IF(AND(積算水温計算!AT168=FALSE,積算水温計算!AT168="餌付け"),"",IF(ISNUMBER(AT73)=TRUE,AT73*$L168*$W168,""))))</f>
        <v/>
      </c>
      <c r="AU168" s="182" t="str">
        <f>IF($U168="",IF(AND(積算水温計算!AU168=FALSE,積算水温計算!AU168="餌付け"),"",IF(ISNUMBER(AU73)=TRUE,AU73*$L168,"")),IF(AU$6&lt;$BC168,IF(AND(積算水温計算!AU168=FALSE,積算水温計算!AU168="餌付け"),"",IF(ISNUMBER(AU73)=TRUE,AU73*$L168,"")),IF(AND(積算水温計算!AU168=FALSE,積算水温計算!AU168="餌付け"),"",IF(ISNUMBER(AU73)=TRUE,AU73*$L168*$W168,""))))</f>
        <v/>
      </c>
      <c r="AV168" s="182" t="str">
        <f>IF($U168="",IF(AND(積算水温計算!AV168=FALSE,積算水温計算!AV168="餌付け"),"",IF(ISNUMBER(AV73)=TRUE,AV73*$L168,"")),IF(AV$6&lt;$BC168,IF(AND(積算水温計算!AV168=FALSE,積算水温計算!AV168="餌付け"),"",IF(ISNUMBER(AV73)=TRUE,AV73*$L168,"")),IF(AND(積算水温計算!AV168=FALSE,積算水温計算!AV168="餌付け"),"",IF(ISNUMBER(AV73)=TRUE,AV73*$L168*$W168,""))))</f>
        <v/>
      </c>
      <c r="AW168" s="185" t="str">
        <f>IF($U168="",IF(AND(積算水温計算!AW168=FALSE,積算水温計算!AW168="餌付け"),"",IF(ISNUMBER(AW73)=TRUE,AW73*$L168,"")),IF(AW$6&lt;$BC168,IF(AND(積算水温計算!AW168=FALSE,積算水温計算!AW168="餌付け"),"",IF(ISNUMBER(AW73)=TRUE,AW73*$L168,"")),IF(AND(積算水温計算!AW168=FALSE,積算水温計算!AW168="餌付け"),"",IF(ISNUMBER(AW73)=TRUE,AW73*$L168*$W168,""))))</f>
        <v/>
      </c>
      <c r="AX168" s="186" t="str">
        <f>IF($U168="",IF(AND(積算水温計算!AX168=FALSE,積算水温計算!AX168="餌付け"),"",IF(ISNUMBER(AX73)=TRUE,AX73*$L168,"")),IF(AX$6&lt;$BC168,IF(AND(積算水温計算!AX168=FALSE,積算水温計算!AX168="餌付け"),"",IF(ISNUMBER(AX73)=TRUE,AX73*$L168,"")),IF(AND(積算水温計算!AX168=FALSE,積算水温計算!AX168="餌付け"),"",IF(ISNUMBER(AX73)=TRUE,AX73*$L168*$W168,""))))</f>
        <v/>
      </c>
      <c r="AY168" s="182" t="str">
        <f>IF($U168="",IF(AND(積算水温計算!AY168=FALSE,積算水温計算!AY168="餌付け"),"",IF(ISNUMBER(AY73)=TRUE,AY73*$L168,"")),IF(AY$6&lt;$BC168,IF(AND(積算水温計算!AY168=FALSE,積算水温計算!AY168="餌付け"),"",IF(ISNUMBER(AY73)=TRUE,AY73*$L168,"")),IF(AND(積算水温計算!AY168=FALSE,積算水温計算!AY168="餌付け"),"",IF(ISNUMBER(AY73)=TRUE,AY73*$L168*$W168,""))))</f>
        <v/>
      </c>
      <c r="AZ168" s="170" t="str">
        <f t="shared" si="12"/>
        <v/>
      </c>
      <c r="BA168" s="170" t="str">
        <f t="shared" si="13"/>
        <v/>
      </c>
      <c r="BB168" s="170" t="str">
        <f t="shared" si="14"/>
        <v/>
      </c>
      <c r="BC168" s="170" t="str">
        <f t="shared" si="15"/>
        <v/>
      </c>
    </row>
    <row r="169" spans="1:55" x14ac:dyDescent="0.4">
      <c r="A169" s="171" t="str">
        <f>IF(●入力フォーム!A74="","",●入力フォーム!A74)</f>
        <v/>
      </c>
      <c r="B169" s="197" t="str">
        <f>IF(●入力フォーム!B74="","",●入力フォーム!B74)</f>
        <v/>
      </c>
      <c r="C169" s="198" t="str">
        <f>IF(●入力フォーム!C74="","",●入力フォーム!C74)</f>
        <v/>
      </c>
      <c r="D169" s="198" t="str">
        <f>IF(●入力フォーム!D74="","",●入力フォーム!D74)</f>
        <v/>
      </c>
      <c r="E169" s="199" t="str">
        <f>IF(●入力フォーム!E74="","",●入力フォーム!E74)</f>
        <v/>
      </c>
      <c r="F169" s="198" t="str">
        <f>IF(●入力フォーム!F74="","",●入力フォーム!F74)</f>
        <v/>
      </c>
      <c r="G169" s="200" t="str">
        <f>IF(●入力フォーム!G74="","",●入力フォーム!G74)</f>
        <v/>
      </c>
      <c r="H169" s="200" t="str">
        <f>IF(●入力フォーム!H74="","",●入力フォーム!H74)</f>
        <v/>
      </c>
      <c r="I169" s="200" t="str">
        <f>IF(●入力フォーム!I74="","",●入力フォーム!I74)</f>
        <v/>
      </c>
      <c r="J169" s="171" t="str">
        <f>IF(●入力フォーム!J74="","",●入力フォーム!J74)</f>
        <v/>
      </c>
      <c r="K169" s="171" t="str">
        <f>IF(●入力フォーム!K74="","",●入力フォーム!K74)</f>
        <v/>
      </c>
      <c r="L169" s="170" t="str">
        <f>IF(●入力フォーム!L74="","",●入力フォーム!L74)</f>
        <v/>
      </c>
      <c r="M169" s="170">
        <f>IF(●入力フォーム!M74="","",●入力フォーム!M74)</f>
        <v>960</v>
      </c>
      <c r="N169" s="201">
        <f>IF(●入力フォーム!N74="","",●入力フォーム!N74)</f>
        <v>0.4</v>
      </c>
      <c r="O169" s="201">
        <f>IF(●入力フォーム!O74="","",●入力フォーム!O74)</f>
        <v>1.3</v>
      </c>
      <c r="P169" s="201">
        <f>IF(●入力フォーム!P74="","",●入力フォーム!P74)</f>
        <v>1</v>
      </c>
      <c r="Q169" s="202" t="str">
        <f>IF(●入力フォーム!Q74="","",●入力フォーム!Q74)</f>
        <v/>
      </c>
      <c r="R169" s="170" t="str">
        <f>IF(●入力フォーム!R74="","",●入力フォーム!R74)</f>
        <v/>
      </c>
      <c r="S169" s="171" t="str">
        <f>IF(●入力フォーム!S74="","",●入力フォーム!S74)</f>
        <v/>
      </c>
      <c r="T169" s="170" t="str">
        <f>IF(●入力フォーム!T74="","",●入力フォーム!T74)</f>
        <v/>
      </c>
      <c r="U169" s="171" t="str">
        <f>IF(●入力フォーム!U74="","",●入力フォーム!U74)</f>
        <v/>
      </c>
      <c r="V169" s="201" t="str">
        <f t="shared" si="11"/>
        <v/>
      </c>
      <c r="W169" s="170" t="str">
        <f>IF(●入力フォーム!W74="","",●入力フォーム!W74)</f>
        <v/>
      </c>
      <c r="X169" s="182"/>
      <c r="Y169" s="182" t="str">
        <f>IF($U169="",IF(AND(積算水温計算!Y169=FALSE,積算水温計算!Y169="餌付け"),"",IF(ISNUMBER(Y74)=TRUE,Y74*$L169,"")),IF(Y$6&lt;$BC169,IF(AND(積算水温計算!Y169=FALSE,積算水温計算!Y169="餌付け"),"",IF(ISNUMBER(Y74)=TRUE,Y74*$L169,"")),IF(AND(積算水温計算!Y169=FALSE,積算水温計算!Y169="餌付け"),"",IF(ISNUMBER(Y74)=TRUE,Y74*$L169*$W169,""))))</f>
        <v/>
      </c>
      <c r="Z169" s="182" t="str">
        <f>IF($U169="",IF(AND(積算水温計算!Z169=FALSE,積算水温計算!Z169="餌付け"),"",IF(ISNUMBER(Z74)=TRUE,Z74*$L169,"")),IF(Z$6&lt;$BC169,IF(AND(積算水温計算!Z169=FALSE,積算水温計算!Z169="餌付け"),"",IF(ISNUMBER(Z74)=TRUE,Z74*$L169,"")),IF(AND(積算水温計算!Z169=FALSE,積算水温計算!Z169="餌付け"),"",IF(ISNUMBER(Z74)=TRUE,Z74*$L169*$W169,""))))</f>
        <v/>
      </c>
      <c r="AA169" s="182" t="str">
        <f>IF($U169="",IF(AND(積算水温計算!AA169=FALSE,積算水温計算!AA169="餌付け"),"",IF(ISNUMBER(AA74)=TRUE,AA74*$L169,"")),IF(AA$6&lt;$BC169,IF(AND(積算水温計算!AA169=FALSE,積算水温計算!AA169="餌付け"),"",IF(ISNUMBER(AA74)=TRUE,AA74*$L169,"")),IF(AND(積算水温計算!AA169=FALSE,積算水温計算!AA169="餌付け"),"",IF(ISNUMBER(AA74)=TRUE,AA74*$L169*$W169,""))))</f>
        <v/>
      </c>
      <c r="AB169" s="182" t="str">
        <f>IF($U169="",IF(AND(積算水温計算!AB169=FALSE,積算水温計算!AB169="餌付け"),"",IF(ISNUMBER(AB74)=TRUE,AB74*$L169,"")),IF(AB$6&lt;$BC169,IF(AND(積算水温計算!AB169=FALSE,積算水温計算!AB169="餌付け"),"",IF(ISNUMBER(AB74)=TRUE,AB74*$L169,"")),IF(AND(積算水温計算!AB169=FALSE,積算水温計算!AB169="餌付け"),"",IF(ISNUMBER(AB74)=TRUE,AB74*$L169*$W169,""))))</f>
        <v/>
      </c>
      <c r="AC169" s="182" t="str">
        <f>IF($U169="",IF(AND(積算水温計算!AC169=FALSE,積算水温計算!AC169="餌付け"),"",IF(ISNUMBER(AC74)=TRUE,AC74*$L169,"")),IF(AC$6&lt;$BC169,IF(AND(積算水温計算!AC169=FALSE,積算水温計算!AC169="餌付け"),"",IF(ISNUMBER(AC74)=TRUE,AC74*$L169,"")),IF(AND(積算水温計算!AC169=FALSE,積算水温計算!AC169="餌付け"),"",IF(ISNUMBER(AC74)=TRUE,AC74*$L169*$W169,""))))</f>
        <v/>
      </c>
      <c r="AD169" s="182" t="str">
        <f>IF($U169="",IF(AND(積算水温計算!AD169=FALSE,積算水温計算!AD169="餌付け"),"",IF(ISNUMBER(AD74)=TRUE,AD74*$L169,"")),IF(AD$6&lt;$BC169,IF(AND(積算水温計算!AD169=FALSE,積算水温計算!AD169="餌付け"),"",IF(ISNUMBER(AD74)=TRUE,AD74*$L169,"")),IF(AND(積算水温計算!AD169=FALSE,積算水温計算!AD169="餌付け"),"",IF(ISNUMBER(AD74)=TRUE,AD74*$L169*$W169,""))))</f>
        <v/>
      </c>
      <c r="AE169" s="182" t="str">
        <f>IF($U169="",IF(AND(積算水温計算!AE169=FALSE,積算水温計算!AE169="餌付け"),"",IF(ISNUMBER(AE74)=TRUE,AE74*$L169,"")),IF(AE$6&lt;$BC169,IF(AND(積算水温計算!AE169=FALSE,積算水温計算!AE169="餌付け"),"",IF(ISNUMBER(AE74)=TRUE,AE74*$L169,"")),IF(AND(積算水温計算!AE169=FALSE,積算水温計算!AE169="餌付け"),"",IF(ISNUMBER(AE74)=TRUE,AE74*$L169*$W169,""))))</f>
        <v/>
      </c>
      <c r="AF169" s="182" t="str">
        <f>IF($U169="",IF(AND(積算水温計算!AF169=FALSE,積算水温計算!AF169="餌付け"),"",IF(ISNUMBER(AF74)=TRUE,AF74*$L169,"")),IF(AF$6&lt;$BC169,IF(AND(積算水温計算!AF169=FALSE,積算水温計算!AF169="餌付け"),"",IF(ISNUMBER(AF74)=TRUE,AF74*$L169,"")),IF(AND(積算水温計算!AF169=FALSE,積算水温計算!AF169="餌付け"),"",IF(ISNUMBER(AF74)=TRUE,AF74*$L169*$W169,""))))</f>
        <v/>
      </c>
      <c r="AG169" s="182" t="str">
        <f>IF($U169="",IF(AND(積算水温計算!AG169=FALSE,積算水温計算!AG169="餌付け"),"",IF(ISNUMBER(AG74)=TRUE,AG74*$L169,"")),IF(AG$6&lt;$BC169,IF(AND(積算水温計算!AG169=FALSE,積算水温計算!AG169="餌付け"),"",IF(ISNUMBER(AG74)=TRUE,AG74*$L169,"")),IF(AND(積算水温計算!AG169=FALSE,積算水温計算!AG169="餌付け"),"",IF(ISNUMBER(AG74)=TRUE,AG74*$L169*$W169,""))))</f>
        <v/>
      </c>
      <c r="AH169" s="182" t="str">
        <f>IF($U169="",IF(AND(積算水温計算!AH169=FALSE,積算水温計算!AH169="餌付け"),"",IF(ISNUMBER(AH74)=TRUE,AH74*$L169,"")),IF(AH$6&lt;$BC169,IF(AND(積算水温計算!AH169=FALSE,積算水温計算!AH169="餌付け"),"",IF(ISNUMBER(AH74)=TRUE,AH74*$L169,"")),IF(AND(積算水温計算!AH169=FALSE,積算水温計算!AH169="餌付け"),"",IF(ISNUMBER(AH74)=TRUE,AH74*$L169*$W169,""))))</f>
        <v/>
      </c>
      <c r="AI169" s="182" t="str">
        <f>IF($U169="",IF(AND(積算水温計算!AI169=FALSE,積算水温計算!AI169="餌付け"),"",IF(ISNUMBER(AI74)=TRUE,AI74*$L169,"")),IF(AI$6&lt;$BC169,IF(AND(積算水温計算!AI169=FALSE,積算水温計算!AI169="餌付け"),"",IF(ISNUMBER(AI74)=TRUE,AI74*$L169,"")),IF(AND(積算水温計算!AI169=FALSE,積算水温計算!AI169="餌付け"),"",IF(ISNUMBER(AI74)=TRUE,AI74*$L169*$W169,""))))</f>
        <v/>
      </c>
      <c r="AJ169" s="182" t="str">
        <f>IF($U169="",IF(AND(積算水温計算!AJ169=FALSE,積算水温計算!AJ169="餌付け"),"",IF(ISNUMBER(AJ74)=TRUE,AJ74*$L169,"")),IF(AJ$6&lt;$BC169,IF(AND(積算水温計算!AJ169=FALSE,積算水温計算!AJ169="餌付け"),"",IF(ISNUMBER(AJ74)=TRUE,AJ74*$L169,"")),IF(AND(積算水温計算!AJ169=FALSE,積算水温計算!AJ169="餌付け"),"",IF(ISNUMBER(AJ74)=TRUE,AJ74*$L169*$W169,""))))</f>
        <v/>
      </c>
      <c r="AK169" s="182" t="str">
        <f>IF($U169="",IF(AND(積算水温計算!AK169=FALSE,積算水温計算!AK169="餌付け"),"",IF(ISNUMBER(AK74)=TRUE,AK74*$L169,"")),IF(AK$6&lt;$BC169,IF(AND(積算水温計算!AK169=FALSE,積算水温計算!AK169="餌付け"),"",IF(ISNUMBER(AK74)=TRUE,AK74*$L169,"")),IF(AND(積算水温計算!AK169=FALSE,積算水温計算!AK169="餌付け"),"",IF(ISNUMBER(AK74)=TRUE,AK74*$L169*$W169,""))))</f>
        <v/>
      </c>
      <c r="AL169" s="182" t="str">
        <f>IF($U169="",IF(AND(積算水温計算!AL169=FALSE,積算水温計算!AL169="餌付け"),"",IF(ISNUMBER(AL74)=TRUE,AL74*$L169,"")),IF(AL$6&lt;$BC169,IF(AND(積算水温計算!AL169=FALSE,積算水温計算!AL169="餌付け"),"",IF(ISNUMBER(AL74)=TRUE,AL74*$L169,"")),IF(AND(積算水温計算!AL169=FALSE,積算水温計算!AL169="餌付け"),"",IF(ISNUMBER(AL74)=TRUE,AL74*$L169*$W169,""))))</f>
        <v/>
      </c>
      <c r="AM169" s="182" t="str">
        <f>IF($U169="",IF(AND(積算水温計算!AM169=FALSE,積算水温計算!AM169="餌付け"),"",IF(ISNUMBER(AM74)=TRUE,AM74*$L169,"")),IF(AM$6&lt;$BC169,IF(AND(積算水温計算!AM169=FALSE,積算水温計算!AM169="餌付け"),"",IF(ISNUMBER(AM74)=TRUE,AM74*$L169,"")),IF(AND(積算水温計算!AM169=FALSE,積算水温計算!AM169="餌付け"),"",IF(ISNUMBER(AM74)=TRUE,AM74*$L169*$W169,""))))</f>
        <v/>
      </c>
      <c r="AN169" s="182" t="str">
        <f>IF($U169="",IF(AND(積算水温計算!AN169=FALSE,積算水温計算!AN169="餌付け"),"",IF(ISNUMBER(AN74)=TRUE,AN74*$L169,"")),IF(AN$6&lt;$BC169,IF(AND(積算水温計算!AN169=FALSE,積算水温計算!AN169="餌付け"),"",IF(ISNUMBER(AN74)=TRUE,AN74*$L169,"")),IF(AND(積算水温計算!AN169=FALSE,積算水温計算!AN169="餌付け"),"",IF(ISNUMBER(AN74)=TRUE,AN74*$L169*$W169,""))))</f>
        <v/>
      </c>
      <c r="AO169" s="182" t="str">
        <f>IF($U169="",IF(AND(積算水温計算!AO169=FALSE,積算水温計算!AO169="餌付け"),"",IF(ISNUMBER(AO74)=TRUE,AO74*$L169,"")),IF(AO$6&lt;$BC169,IF(AND(積算水温計算!AO169=FALSE,積算水温計算!AO169="餌付け"),"",IF(ISNUMBER(AO74)=TRUE,AO74*$L169,"")),IF(AND(積算水温計算!AO169=FALSE,積算水温計算!AO169="餌付け"),"",IF(ISNUMBER(AO74)=TRUE,AO74*$L169*$W169,""))))</f>
        <v/>
      </c>
      <c r="AP169" s="182" t="str">
        <f>IF($U169="",IF(AND(積算水温計算!AP169=FALSE,積算水温計算!AP169="餌付け"),"",IF(ISNUMBER(AP74)=TRUE,AP74*$L169,"")),IF(AP$6&lt;$BC169,IF(AND(積算水温計算!AP169=FALSE,積算水温計算!AP169="餌付け"),"",IF(ISNUMBER(AP74)=TRUE,AP74*$L169,"")),IF(AND(積算水温計算!AP169=FALSE,積算水温計算!AP169="餌付け"),"",IF(ISNUMBER(AP74)=TRUE,AP74*$L169*$W169,""))))</f>
        <v/>
      </c>
      <c r="AQ169" s="183" t="str">
        <f>IF($U169="",IF(AND(積算水温計算!AQ169=FALSE,積算水温計算!AQ169="餌付け"),"",IF(ISNUMBER(AQ74)=TRUE,AQ74*$L169,"")),IF(AQ$6&lt;$BC169,IF(AND(積算水温計算!AQ169=FALSE,積算水温計算!AQ169="餌付け"),"",IF(ISNUMBER(AQ74)=TRUE,AQ74*$L169,"")),IF(AND(積算水温計算!AQ169=FALSE,積算水温計算!AQ169="餌付け"),"",IF(ISNUMBER(AQ74)=TRUE,AQ74*$L169*$W169,""))))</f>
        <v/>
      </c>
      <c r="AR169" s="184" t="str">
        <f>IF($U169="",IF(AND(積算水温計算!AR169=FALSE,積算水温計算!AR169="餌付け"),"",IF(ISNUMBER(AR74)=TRUE,AR74*$L169,"")),IF(AR$6&lt;$BC169,IF(AND(積算水温計算!AR169=FALSE,積算水温計算!AR169="餌付け"),"",IF(ISNUMBER(AR74)=TRUE,AR74*$L169,"")),IF(AND(積算水温計算!AR169=FALSE,積算水温計算!AR169="餌付け"),"",IF(ISNUMBER(AR74)=TRUE,AR74*$L169*$W169,""))))</f>
        <v/>
      </c>
      <c r="AS169" s="182" t="str">
        <f>IF($U169="",IF(AND(積算水温計算!AS169=FALSE,積算水温計算!AS169="餌付け"),"",IF(ISNUMBER(AS74)=TRUE,AS74*$L169,"")),IF(AS$6&lt;$BC169,IF(AND(積算水温計算!AS169=FALSE,積算水温計算!AS169="餌付け"),"",IF(ISNUMBER(AS74)=TRUE,AS74*$L169,"")),IF(AND(積算水温計算!AS169=FALSE,積算水温計算!AS169="餌付け"),"",IF(ISNUMBER(AS74)=TRUE,AS74*$L169*$W169,""))))</f>
        <v/>
      </c>
      <c r="AT169" s="182" t="str">
        <f>IF($U169="",IF(AND(積算水温計算!AT169=FALSE,積算水温計算!AT169="餌付け"),"",IF(ISNUMBER(AT74)=TRUE,AT74*$L169,"")),IF(AT$6&lt;$BC169,IF(AND(積算水温計算!AT169=FALSE,積算水温計算!AT169="餌付け"),"",IF(ISNUMBER(AT74)=TRUE,AT74*$L169,"")),IF(AND(積算水温計算!AT169=FALSE,積算水温計算!AT169="餌付け"),"",IF(ISNUMBER(AT74)=TRUE,AT74*$L169*$W169,""))))</f>
        <v/>
      </c>
      <c r="AU169" s="182" t="str">
        <f>IF($U169="",IF(AND(積算水温計算!AU169=FALSE,積算水温計算!AU169="餌付け"),"",IF(ISNUMBER(AU74)=TRUE,AU74*$L169,"")),IF(AU$6&lt;$BC169,IF(AND(積算水温計算!AU169=FALSE,積算水温計算!AU169="餌付け"),"",IF(ISNUMBER(AU74)=TRUE,AU74*$L169,"")),IF(AND(積算水温計算!AU169=FALSE,積算水温計算!AU169="餌付け"),"",IF(ISNUMBER(AU74)=TRUE,AU74*$L169*$W169,""))))</f>
        <v/>
      </c>
      <c r="AV169" s="182" t="str">
        <f>IF($U169="",IF(AND(積算水温計算!AV169=FALSE,積算水温計算!AV169="餌付け"),"",IF(ISNUMBER(AV74)=TRUE,AV74*$L169,"")),IF(AV$6&lt;$BC169,IF(AND(積算水温計算!AV169=FALSE,積算水温計算!AV169="餌付け"),"",IF(ISNUMBER(AV74)=TRUE,AV74*$L169,"")),IF(AND(積算水温計算!AV169=FALSE,積算水温計算!AV169="餌付け"),"",IF(ISNUMBER(AV74)=TRUE,AV74*$L169*$W169,""))))</f>
        <v/>
      </c>
      <c r="AW169" s="185" t="str">
        <f>IF($U169="",IF(AND(積算水温計算!AW169=FALSE,積算水温計算!AW169="餌付け"),"",IF(ISNUMBER(AW74)=TRUE,AW74*$L169,"")),IF(AW$6&lt;$BC169,IF(AND(積算水温計算!AW169=FALSE,積算水温計算!AW169="餌付け"),"",IF(ISNUMBER(AW74)=TRUE,AW74*$L169,"")),IF(AND(積算水温計算!AW169=FALSE,積算水温計算!AW169="餌付け"),"",IF(ISNUMBER(AW74)=TRUE,AW74*$L169*$W169,""))))</f>
        <v/>
      </c>
      <c r="AX169" s="186" t="str">
        <f>IF($U169="",IF(AND(積算水温計算!AX169=FALSE,積算水温計算!AX169="餌付け"),"",IF(ISNUMBER(AX74)=TRUE,AX74*$L169,"")),IF(AX$6&lt;$BC169,IF(AND(積算水温計算!AX169=FALSE,積算水温計算!AX169="餌付け"),"",IF(ISNUMBER(AX74)=TRUE,AX74*$L169,"")),IF(AND(積算水温計算!AX169=FALSE,積算水温計算!AX169="餌付け"),"",IF(ISNUMBER(AX74)=TRUE,AX74*$L169*$W169,""))))</f>
        <v/>
      </c>
      <c r="AY169" s="182" t="str">
        <f>IF($U169="",IF(AND(積算水温計算!AY169=FALSE,積算水温計算!AY169="餌付け"),"",IF(ISNUMBER(AY74)=TRUE,AY74*$L169,"")),IF(AY$6&lt;$BC169,IF(AND(積算水温計算!AY169=FALSE,積算水温計算!AY169="餌付け"),"",IF(ISNUMBER(AY74)=TRUE,AY74*$L169,"")),IF(AND(積算水温計算!AY169=FALSE,積算水温計算!AY169="餌付け"),"",IF(ISNUMBER(AY74)=TRUE,AY74*$L169*$W169,""))))</f>
        <v/>
      </c>
      <c r="AZ169" s="170" t="str">
        <f t="shared" si="12"/>
        <v/>
      </c>
      <c r="BA169" s="170" t="str">
        <f t="shared" si="13"/>
        <v/>
      </c>
      <c r="BB169" s="170" t="str">
        <f t="shared" si="14"/>
        <v/>
      </c>
      <c r="BC169" s="170" t="str">
        <f t="shared" si="15"/>
        <v/>
      </c>
    </row>
    <row r="170" spans="1:55" x14ac:dyDescent="0.4">
      <c r="A170" s="171" t="str">
        <f>IF(●入力フォーム!A75="","",●入力フォーム!A75)</f>
        <v/>
      </c>
      <c r="B170" s="197" t="str">
        <f>IF(●入力フォーム!B75="","",●入力フォーム!B75)</f>
        <v/>
      </c>
      <c r="C170" s="198" t="str">
        <f>IF(●入力フォーム!C75="","",●入力フォーム!C75)</f>
        <v/>
      </c>
      <c r="D170" s="198" t="str">
        <f>IF(●入力フォーム!D75="","",●入力フォーム!D75)</f>
        <v/>
      </c>
      <c r="E170" s="199" t="str">
        <f>IF(●入力フォーム!E75="","",●入力フォーム!E75)</f>
        <v/>
      </c>
      <c r="F170" s="198" t="str">
        <f>IF(●入力フォーム!F75="","",●入力フォーム!F75)</f>
        <v/>
      </c>
      <c r="G170" s="200" t="str">
        <f>IF(●入力フォーム!G75="","",●入力フォーム!G75)</f>
        <v/>
      </c>
      <c r="H170" s="200" t="str">
        <f>IF(●入力フォーム!H75="","",●入力フォーム!H75)</f>
        <v/>
      </c>
      <c r="I170" s="200" t="str">
        <f>IF(●入力フォーム!I75="","",●入力フォーム!I75)</f>
        <v/>
      </c>
      <c r="J170" s="171" t="str">
        <f>IF(●入力フォーム!J75="","",●入力フォーム!J75)</f>
        <v/>
      </c>
      <c r="K170" s="171" t="str">
        <f>IF(●入力フォーム!K75="","",●入力フォーム!K75)</f>
        <v/>
      </c>
      <c r="L170" s="170" t="str">
        <f>IF(●入力フォーム!L75="","",●入力フォーム!L75)</f>
        <v/>
      </c>
      <c r="M170" s="170">
        <f>IF(●入力フォーム!M75="","",●入力フォーム!M75)</f>
        <v>960</v>
      </c>
      <c r="N170" s="201">
        <f>IF(●入力フォーム!N75="","",●入力フォーム!N75)</f>
        <v>0.4</v>
      </c>
      <c r="O170" s="201">
        <f>IF(●入力フォーム!O75="","",●入力フォーム!O75)</f>
        <v>1.3</v>
      </c>
      <c r="P170" s="201">
        <f>IF(●入力フォーム!P75="","",●入力フォーム!P75)</f>
        <v>1</v>
      </c>
      <c r="Q170" s="202" t="str">
        <f>IF(●入力フォーム!Q75="","",●入力フォーム!Q75)</f>
        <v/>
      </c>
      <c r="R170" s="170" t="str">
        <f>IF(●入力フォーム!R75="","",●入力フォーム!R75)</f>
        <v/>
      </c>
      <c r="S170" s="171" t="str">
        <f>IF(●入力フォーム!S75="","",●入力フォーム!S75)</f>
        <v/>
      </c>
      <c r="T170" s="170" t="str">
        <f>IF(●入力フォーム!T75="","",●入力フォーム!T75)</f>
        <v/>
      </c>
      <c r="U170" s="171" t="str">
        <f>IF(●入力フォーム!U75="","",●入力フォーム!U75)</f>
        <v/>
      </c>
      <c r="V170" s="201" t="str">
        <f t="shared" ref="V170:V194" si="16">V75</f>
        <v/>
      </c>
      <c r="W170" s="170" t="str">
        <f>IF(●入力フォーム!W75="","",●入力フォーム!W75)</f>
        <v/>
      </c>
      <c r="X170" s="182"/>
      <c r="Y170" s="182" t="str">
        <f>IF($U170="",IF(AND(積算水温計算!Y170=FALSE,積算水温計算!Y170="餌付け"),"",IF(ISNUMBER(Y75)=TRUE,Y75*$L170,"")),IF(Y$6&lt;$BC170,IF(AND(積算水温計算!Y170=FALSE,積算水温計算!Y170="餌付け"),"",IF(ISNUMBER(Y75)=TRUE,Y75*$L170,"")),IF(AND(積算水温計算!Y170=FALSE,積算水温計算!Y170="餌付け"),"",IF(ISNUMBER(Y75)=TRUE,Y75*$L170*$W170,""))))</f>
        <v/>
      </c>
      <c r="Z170" s="182" t="str">
        <f>IF($U170="",IF(AND(積算水温計算!Z170=FALSE,積算水温計算!Z170="餌付け"),"",IF(ISNUMBER(Z75)=TRUE,Z75*$L170,"")),IF(Z$6&lt;$BC170,IF(AND(積算水温計算!Z170=FALSE,積算水温計算!Z170="餌付け"),"",IF(ISNUMBER(Z75)=TRUE,Z75*$L170,"")),IF(AND(積算水温計算!Z170=FALSE,積算水温計算!Z170="餌付け"),"",IF(ISNUMBER(Z75)=TRUE,Z75*$L170*$W170,""))))</f>
        <v/>
      </c>
      <c r="AA170" s="182" t="str">
        <f>IF($U170="",IF(AND(積算水温計算!AA170=FALSE,積算水温計算!AA170="餌付け"),"",IF(ISNUMBER(AA75)=TRUE,AA75*$L170,"")),IF(AA$6&lt;$BC170,IF(AND(積算水温計算!AA170=FALSE,積算水温計算!AA170="餌付け"),"",IF(ISNUMBER(AA75)=TRUE,AA75*$L170,"")),IF(AND(積算水温計算!AA170=FALSE,積算水温計算!AA170="餌付け"),"",IF(ISNUMBER(AA75)=TRUE,AA75*$L170*$W170,""))))</f>
        <v/>
      </c>
      <c r="AB170" s="182" t="str">
        <f>IF($U170="",IF(AND(積算水温計算!AB170=FALSE,積算水温計算!AB170="餌付け"),"",IF(ISNUMBER(AB75)=TRUE,AB75*$L170,"")),IF(AB$6&lt;$BC170,IF(AND(積算水温計算!AB170=FALSE,積算水温計算!AB170="餌付け"),"",IF(ISNUMBER(AB75)=TRUE,AB75*$L170,"")),IF(AND(積算水温計算!AB170=FALSE,積算水温計算!AB170="餌付け"),"",IF(ISNUMBER(AB75)=TRUE,AB75*$L170*$W170,""))))</f>
        <v/>
      </c>
      <c r="AC170" s="182" t="str">
        <f>IF($U170="",IF(AND(積算水温計算!AC170=FALSE,積算水温計算!AC170="餌付け"),"",IF(ISNUMBER(AC75)=TRUE,AC75*$L170,"")),IF(AC$6&lt;$BC170,IF(AND(積算水温計算!AC170=FALSE,積算水温計算!AC170="餌付け"),"",IF(ISNUMBER(AC75)=TRUE,AC75*$L170,"")),IF(AND(積算水温計算!AC170=FALSE,積算水温計算!AC170="餌付け"),"",IF(ISNUMBER(AC75)=TRUE,AC75*$L170*$W170,""))))</f>
        <v/>
      </c>
      <c r="AD170" s="182" t="str">
        <f>IF($U170="",IF(AND(積算水温計算!AD170=FALSE,積算水温計算!AD170="餌付け"),"",IF(ISNUMBER(AD75)=TRUE,AD75*$L170,"")),IF(AD$6&lt;$BC170,IF(AND(積算水温計算!AD170=FALSE,積算水温計算!AD170="餌付け"),"",IF(ISNUMBER(AD75)=TRUE,AD75*$L170,"")),IF(AND(積算水温計算!AD170=FALSE,積算水温計算!AD170="餌付け"),"",IF(ISNUMBER(AD75)=TRUE,AD75*$L170*$W170,""))))</f>
        <v/>
      </c>
      <c r="AE170" s="182" t="str">
        <f>IF($U170="",IF(AND(積算水温計算!AE170=FALSE,積算水温計算!AE170="餌付け"),"",IF(ISNUMBER(AE75)=TRUE,AE75*$L170,"")),IF(AE$6&lt;$BC170,IF(AND(積算水温計算!AE170=FALSE,積算水温計算!AE170="餌付け"),"",IF(ISNUMBER(AE75)=TRUE,AE75*$L170,"")),IF(AND(積算水温計算!AE170=FALSE,積算水温計算!AE170="餌付け"),"",IF(ISNUMBER(AE75)=TRUE,AE75*$L170*$W170,""))))</f>
        <v/>
      </c>
      <c r="AF170" s="182" t="str">
        <f>IF($U170="",IF(AND(積算水温計算!AF170=FALSE,積算水温計算!AF170="餌付け"),"",IF(ISNUMBER(AF75)=TRUE,AF75*$L170,"")),IF(AF$6&lt;$BC170,IF(AND(積算水温計算!AF170=FALSE,積算水温計算!AF170="餌付け"),"",IF(ISNUMBER(AF75)=TRUE,AF75*$L170,"")),IF(AND(積算水温計算!AF170=FALSE,積算水温計算!AF170="餌付け"),"",IF(ISNUMBER(AF75)=TRUE,AF75*$L170*$W170,""))))</f>
        <v/>
      </c>
      <c r="AG170" s="182" t="str">
        <f>IF($U170="",IF(AND(積算水温計算!AG170=FALSE,積算水温計算!AG170="餌付け"),"",IF(ISNUMBER(AG75)=TRUE,AG75*$L170,"")),IF(AG$6&lt;$BC170,IF(AND(積算水温計算!AG170=FALSE,積算水温計算!AG170="餌付け"),"",IF(ISNUMBER(AG75)=TRUE,AG75*$L170,"")),IF(AND(積算水温計算!AG170=FALSE,積算水温計算!AG170="餌付け"),"",IF(ISNUMBER(AG75)=TRUE,AG75*$L170*$W170,""))))</f>
        <v/>
      </c>
      <c r="AH170" s="182" t="str">
        <f>IF($U170="",IF(AND(積算水温計算!AH170=FALSE,積算水温計算!AH170="餌付け"),"",IF(ISNUMBER(AH75)=TRUE,AH75*$L170,"")),IF(AH$6&lt;$BC170,IF(AND(積算水温計算!AH170=FALSE,積算水温計算!AH170="餌付け"),"",IF(ISNUMBER(AH75)=TRUE,AH75*$L170,"")),IF(AND(積算水温計算!AH170=FALSE,積算水温計算!AH170="餌付け"),"",IF(ISNUMBER(AH75)=TRUE,AH75*$L170*$W170,""))))</f>
        <v/>
      </c>
      <c r="AI170" s="182" t="str">
        <f>IF($U170="",IF(AND(積算水温計算!AI170=FALSE,積算水温計算!AI170="餌付け"),"",IF(ISNUMBER(AI75)=TRUE,AI75*$L170,"")),IF(AI$6&lt;$BC170,IF(AND(積算水温計算!AI170=FALSE,積算水温計算!AI170="餌付け"),"",IF(ISNUMBER(AI75)=TRUE,AI75*$L170,"")),IF(AND(積算水温計算!AI170=FALSE,積算水温計算!AI170="餌付け"),"",IF(ISNUMBER(AI75)=TRUE,AI75*$L170*$W170,""))))</f>
        <v/>
      </c>
      <c r="AJ170" s="182" t="str">
        <f>IF($U170="",IF(AND(積算水温計算!AJ170=FALSE,積算水温計算!AJ170="餌付け"),"",IF(ISNUMBER(AJ75)=TRUE,AJ75*$L170,"")),IF(AJ$6&lt;$BC170,IF(AND(積算水温計算!AJ170=FALSE,積算水温計算!AJ170="餌付け"),"",IF(ISNUMBER(AJ75)=TRUE,AJ75*$L170,"")),IF(AND(積算水温計算!AJ170=FALSE,積算水温計算!AJ170="餌付け"),"",IF(ISNUMBER(AJ75)=TRUE,AJ75*$L170*$W170,""))))</f>
        <v/>
      </c>
      <c r="AK170" s="182" t="str">
        <f>IF($U170="",IF(AND(積算水温計算!AK170=FALSE,積算水温計算!AK170="餌付け"),"",IF(ISNUMBER(AK75)=TRUE,AK75*$L170,"")),IF(AK$6&lt;$BC170,IF(AND(積算水温計算!AK170=FALSE,積算水温計算!AK170="餌付け"),"",IF(ISNUMBER(AK75)=TRUE,AK75*$L170,"")),IF(AND(積算水温計算!AK170=FALSE,積算水温計算!AK170="餌付け"),"",IF(ISNUMBER(AK75)=TRUE,AK75*$L170*$W170,""))))</f>
        <v/>
      </c>
      <c r="AL170" s="182" t="str">
        <f>IF($U170="",IF(AND(積算水温計算!AL170=FALSE,積算水温計算!AL170="餌付け"),"",IF(ISNUMBER(AL75)=TRUE,AL75*$L170,"")),IF(AL$6&lt;$BC170,IF(AND(積算水温計算!AL170=FALSE,積算水温計算!AL170="餌付け"),"",IF(ISNUMBER(AL75)=TRUE,AL75*$L170,"")),IF(AND(積算水温計算!AL170=FALSE,積算水温計算!AL170="餌付け"),"",IF(ISNUMBER(AL75)=TRUE,AL75*$L170*$W170,""))))</f>
        <v/>
      </c>
      <c r="AM170" s="182" t="str">
        <f>IF($U170="",IF(AND(積算水温計算!AM170=FALSE,積算水温計算!AM170="餌付け"),"",IF(ISNUMBER(AM75)=TRUE,AM75*$L170,"")),IF(AM$6&lt;$BC170,IF(AND(積算水温計算!AM170=FALSE,積算水温計算!AM170="餌付け"),"",IF(ISNUMBER(AM75)=TRUE,AM75*$L170,"")),IF(AND(積算水温計算!AM170=FALSE,積算水温計算!AM170="餌付け"),"",IF(ISNUMBER(AM75)=TRUE,AM75*$L170*$W170,""))))</f>
        <v/>
      </c>
      <c r="AN170" s="182" t="str">
        <f>IF($U170="",IF(AND(積算水温計算!AN170=FALSE,積算水温計算!AN170="餌付け"),"",IF(ISNUMBER(AN75)=TRUE,AN75*$L170,"")),IF(AN$6&lt;$BC170,IF(AND(積算水温計算!AN170=FALSE,積算水温計算!AN170="餌付け"),"",IF(ISNUMBER(AN75)=TRUE,AN75*$L170,"")),IF(AND(積算水温計算!AN170=FALSE,積算水温計算!AN170="餌付け"),"",IF(ISNUMBER(AN75)=TRUE,AN75*$L170*$W170,""))))</f>
        <v/>
      </c>
      <c r="AO170" s="182" t="str">
        <f>IF($U170="",IF(AND(積算水温計算!AO170=FALSE,積算水温計算!AO170="餌付け"),"",IF(ISNUMBER(AO75)=TRUE,AO75*$L170,"")),IF(AO$6&lt;$BC170,IF(AND(積算水温計算!AO170=FALSE,積算水温計算!AO170="餌付け"),"",IF(ISNUMBER(AO75)=TRUE,AO75*$L170,"")),IF(AND(積算水温計算!AO170=FALSE,積算水温計算!AO170="餌付け"),"",IF(ISNUMBER(AO75)=TRUE,AO75*$L170*$W170,""))))</f>
        <v/>
      </c>
      <c r="AP170" s="182" t="str">
        <f>IF($U170="",IF(AND(積算水温計算!AP170=FALSE,積算水温計算!AP170="餌付け"),"",IF(ISNUMBER(AP75)=TRUE,AP75*$L170,"")),IF(AP$6&lt;$BC170,IF(AND(積算水温計算!AP170=FALSE,積算水温計算!AP170="餌付け"),"",IF(ISNUMBER(AP75)=TRUE,AP75*$L170,"")),IF(AND(積算水温計算!AP170=FALSE,積算水温計算!AP170="餌付け"),"",IF(ISNUMBER(AP75)=TRUE,AP75*$L170*$W170,""))))</f>
        <v/>
      </c>
      <c r="AQ170" s="183" t="str">
        <f>IF($U170="",IF(AND(積算水温計算!AQ170=FALSE,積算水温計算!AQ170="餌付け"),"",IF(ISNUMBER(AQ75)=TRUE,AQ75*$L170,"")),IF(AQ$6&lt;$BC170,IF(AND(積算水温計算!AQ170=FALSE,積算水温計算!AQ170="餌付け"),"",IF(ISNUMBER(AQ75)=TRUE,AQ75*$L170,"")),IF(AND(積算水温計算!AQ170=FALSE,積算水温計算!AQ170="餌付け"),"",IF(ISNUMBER(AQ75)=TRUE,AQ75*$L170*$W170,""))))</f>
        <v/>
      </c>
      <c r="AR170" s="184" t="str">
        <f>IF($U170="",IF(AND(積算水温計算!AR170=FALSE,積算水温計算!AR170="餌付け"),"",IF(ISNUMBER(AR75)=TRUE,AR75*$L170,"")),IF(AR$6&lt;$BC170,IF(AND(積算水温計算!AR170=FALSE,積算水温計算!AR170="餌付け"),"",IF(ISNUMBER(AR75)=TRUE,AR75*$L170,"")),IF(AND(積算水温計算!AR170=FALSE,積算水温計算!AR170="餌付け"),"",IF(ISNUMBER(AR75)=TRUE,AR75*$L170*$W170,""))))</f>
        <v/>
      </c>
      <c r="AS170" s="182" t="str">
        <f>IF($U170="",IF(AND(積算水温計算!AS170=FALSE,積算水温計算!AS170="餌付け"),"",IF(ISNUMBER(AS75)=TRUE,AS75*$L170,"")),IF(AS$6&lt;$BC170,IF(AND(積算水温計算!AS170=FALSE,積算水温計算!AS170="餌付け"),"",IF(ISNUMBER(AS75)=TRUE,AS75*$L170,"")),IF(AND(積算水温計算!AS170=FALSE,積算水温計算!AS170="餌付け"),"",IF(ISNUMBER(AS75)=TRUE,AS75*$L170*$W170,""))))</f>
        <v/>
      </c>
      <c r="AT170" s="182" t="str">
        <f>IF($U170="",IF(AND(積算水温計算!AT170=FALSE,積算水温計算!AT170="餌付け"),"",IF(ISNUMBER(AT75)=TRUE,AT75*$L170,"")),IF(AT$6&lt;$BC170,IF(AND(積算水温計算!AT170=FALSE,積算水温計算!AT170="餌付け"),"",IF(ISNUMBER(AT75)=TRUE,AT75*$L170,"")),IF(AND(積算水温計算!AT170=FALSE,積算水温計算!AT170="餌付け"),"",IF(ISNUMBER(AT75)=TRUE,AT75*$L170*$W170,""))))</f>
        <v/>
      </c>
      <c r="AU170" s="182" t="str">
        <f>IF($U170="",IF(AND(積算水温計算!AU170=FALSE,積算水温計算!AU170="餌付け"),"",IF(ISNUMBER(AU75)=TRUE,AU75*$L170,"")),IF(AU$6&lt;$BC170,IF(AND(積算水温計算!AU170=FALSE,積算水温計算!AU170="餌付け"),"",IF(ISNUMBER(AU75)=TRUE,AU75*$L170,"")),IF(AND(積算水温計算!AU170=FALSE,積算水温計算!AU170="餌付け"),"",IF(ISNUMBER(AU75)=TRUE,AU75*$L170*$W170,""))))</f>
        <v/>
      </c>
      <c r="AV170" s="182" t="str">
        <f>IF($U170="",IF(AND(積算水温計算!AV170=FALSE,積算水温計算!AV170="餌付け"),"",IF(ISNUMBER(AV75)=TRUE,AV75*$L170,"")),IF(AV$6&lt;$BC170,IF(AND(積算水温計算!AV170=FALSE,積算水温計算!AV170="餌付け"),"",IF(ISNUMBER(AV75)=TRUE,AV75*$L170,"")),IF(AND(積算水温計算!AV170=FALSE,積算水温計算!AV170="餌付け"),"",IF(ISNUMBER(AV75)=TRUE,AV75*$L170*$W170,""))))</f>
        <v/>
      </c>
      <c r="AW170" s="185" t="str">
        <f>IF($U170="",IF(AND(積算水温計算!AW170=FALSE,積算水温計算!AW170="餌付け"),"",IF(ISNUMBER(AW75)=TRUE,AW75*$L170,"")),IF(AW$6&lt;$BC170,IF(AND(積算水温計算!AW170=FALSE,積算水温計算!AW170="餌付け"),"",IF(ISNUMBER(AW75)=TRUE,AW75*$L170,"")),IF(AND(積算水温計算!AW170=FALSE,積算水温計算!AW170="餌付け"),"",IF(ISNUMBER(AW75)=TRUE,AW75*$L170*$W170,""))))</f>
        <v/>
      </c>
      <c r="AX170" s="186" t="str">
        <f>IF($U170="",IF(AND(積算水温計算!AX170=FALSE,積算水温計算!AX170="餌付け"),"",IF(ISNUMBER(AX75)=TRUE,AX75*$L170,"")),IF(AX$6&lt;$BC170,IF(AND(積算水温計算!AX170=FALSE,積算水温計算!AX170="餌付け"),"",IF(ISNUMBER(AX75)=TRUE,AX75*$L170,"")),IF(AND(積算水温計算!AX170=FALSE,積算水温計算!AX170="餌付け"),"",IF(ISNUMBER(AX75)=TRUE,AX75*$L170*$W170,""))))</f>
        <v/>
      </c>
      <c r="AY170" s="182" t="str">
        <f>IF($U170="",IF(AND(積算水温計算!AY170=FALSE,積算水温計算!AY170="餌付け"),"",IF(ISNUMBER(AY75)=TRUE,AY75*$L170,"")),IF(AY$6&lt;$BC170,IF(AND(積算水温計算!AY170=FALSE,積算水温計算!AY170="餌付け"),"",IF(ISNUMBER(AY75)=TRUE,AY75*$L170,"")),IF(AND(積算水温計算!AY170=FALSE,積算水温計算!AY170="餌付け"),"",IF(ISNUMBER(AY75)=TRUE,AY75*$L170*$W170,""))))</f>
        <v/>
      </c>
      <c r="AZ170" s="170" t="str">
        <f t="shared" ref="AZ170:AZ194" si="17">IF(K170="","",VLOOKUP(K170,$BE$3:$BF$29,2,FALSE))</f>
        <v/>
      </c>
      <c r="BA170" s="170" t="str">
        <f t="shared" ref="BA170:BA194" si="18">IF(Q170="","",VLOOKUP(Q170,$BE$3:$BF$29,2,FALSE))</f>
        <v/>
      </c>
      <c r="BB170" s="170" t="str">
        <f t="shared" ref="BB170:BB194" si="19">IF(S170="","",VLOOKUP(S170,$BE$3:$BF$29,2,FALSE))</f>
        <v/>
      </c>
      <c r="BC170" s="170" t="str">
        <f t="shared" ref="BC170:BC194" si="20">IF(U170="","",VLOOKUP(U170,$BE$3:$BF$29,2,FALSE))</f>
        <v/>
      </c>
    </row>
    <row r="171" spans="1:55" x14ac:dyDescent="0.4">
      <c r="A171" s="171" t="str">
        <f>IF(●入力フォーム!A76="","",●入力フォーム!A76)</f>
        <v/>
      </c>
      <c r="B171" s="197" t="str">
        <f>IF(●入力フォーム!B76="","",●入力フォーム!B76)</f>
        <v/>
      </c>
      <c r="C171" s="198" t="str">
        <f>IF(●入力フォーム!C76="","",●入力フォーム!C76)</f>
        <v/>
      </c>
      <c r="D171" s="198" t="str">
        <f>IF(●入力フォーム!D76="","",●入力フォーム!D76)</f>
        <v/>
      </c>
      <c r="E171" s="199" t="str">
        <f>IF(●入力フォーム!E76="","",●入力フォーム!E76)</f>
        <v/>
      </c>
      <c r="F171" s="198" t="str">
        <f>IF(●入力フォーム!F76="","",●入力フォーム!F76)</f>
        <v/>
      </c>
      <c r="G171" s="200" t="str">
        <f>IF(●入力フォーム!G76="","",●入力フォーム!G76)</f>
        <v/>
      </c>
      <c r="H171" s="200" t="str">
        <f>IF(●入力フォーム!H76="","",●入力フォーム!H76)</f>
        <v/>
      </c>
      <c r="I171" s="200" t="str">
        <f>IF(●入力フォーム!I76="","",●入力フォーム!I76)</f>
        <v/>
      </c>
      <c r="J171" s="171" t="str">
        <f>IF(●入力フォーム!J76="","",●入力フォーム!J76)</f>
        <v/>
      </c>
      <c r="K171" s="171" t="str">
        <f>IF(●入力フォーム!K76="","",●入力フォーム!K76)</f>
        <v/>
      </c>
      <c r="L171" s="170" t="str">
        <f>IF(●入力フォーム!L76="","",●入力フォーム!L76)</f>
        <v/>
      </c>
      <c r="M171" s="170">
        <f>IF(●入力フォーム!M76="","",●入力フォーム!M76)</f>
        <v>960</v>
      </c>
      <c r="N171" s="201">
        <f>IF(●入力フォーム!N76="","",●入力フォーム!N76)</f>
        <v>0.4</v>
      </c>
      <c r="O171" s="201">
        <f>IF(●入力フォーム!O76="","",●入力フォーム!O76)</f>
        <v>1.3</v>
      </c>
      <c r="P171" s="201">
        <f>IF(●入力フォーム!P76="","",●入力フォーム!P76)</f>
        <v>1</v>
      </c>
      <c r="Q171" s="202" t="str">
        <f>IF(●入力フォーム!Q76="","",●入力フォーム!Q76)</f>
        <v/>
      </c>
      <c r="R171" s="170" t="str">
        <f>IF(●入力フォーム!R76="","",●入力フォーム!R76)</f>
        <v/>
      </c>
      <c r="S171" s="171" t="str">
        <f>IF(●入力フォーム!S76="","",●入力フォーム!S76)</f>
        <v/>
      </c>
      <c r="T171" s="170" t="str">
        <f>IF(●入力フォーム!T76="","",●入力フォーム!T76)</f>
        <v/>
      </c>
      <c r="U171" s="171" t="str">
        <f>IF(●入力フォーム!U76="","",●入力フォーム!U76)</f>
        <v/>
      </c>
      <c r="V171" s="201" t="str">
        <f t="shared" si="16"/>
        <v/>
      </c>
      <c r="W171" s="170" t="str">
        <f>IF(●入力フォーム!W76="","",●入力フォーム!W76)</f>
        <v/>
      </c>
      <c r="X171" s="182"/>
      <c r="Y171" s="182" t="str">
        <f>IF($U171="",IF(AND(積算水温計算!Y171=FALSE,積算水温計算!Y171="餌付け"),"",IF(ISNUMBER(Y76)=TRUE,Y76*$L171,"")),IF(Y$6&lt;$BC171,IF(AND(積算水温計算!Y171=FALSE,積算水温計算!Y171="餌付け"),"",IF(ISNUMBER(Y76)=TRUE,Y76*$L171,"")),IF(AND(積算水温計算!Y171=FALSE,積算水温計算!Y171="餌付け"),"",IF(ISNUMBER(Y76)=TRUE,Y76*$L171*$W171,""))))</f>
        <v/>
      </c>
      <c r="Z171" s="182" t="str">
        <f>IF($U171="",IF(AND(積算水温計算!Z171=FALSE,積算水温計算!Z171="餌付け"),"",IF(ISNUMBER(Z76)=TRUE,Z76*$L171,"")),IF(Z$6&lt;$BC171,IF(AND(積算水温計算!Z171=FALSE,積算水温計算!Z171="餌付け"),"",IF(ISNUMBER(Z76)=TRUE,Z76*$L171,"")),IF(AND(積算水温計算!Z171=FALSE,積算水温計算!Z171="餌付け"),"",IF(ISNUMBER(Z76)=TRUE,Z76*$L171*$W171,""))))</f>
        <v/>
      </c>
      <c r="AA171" s="182" t="str">
        <f>IF($U171="",IF(AND(積算水温計算!AA171=FALSE,積算水温計算!AA171="餌付け"),"",IF(ISNUMBER(AA76)=TRUE,AA76*$L171,"")),IF(AA$6&lt;$BC171,IF(AND(積算水温計算!AA171=FALSE,積算水温計算!AA171="餌付け"),"",IF(ISNUMBER(AA76)=TRUE,AA76*$L171,"")),IF(AND(積算水温計算!AA171=FALSE,積算水温計算!AA171="餌付け"),"",IF(ISNUMBER(AA76)=TRUE,AA76*$L171*$W171,""))))</f>
        <v/>
      </c>
      <c r="AB171" s="182" t="str">
        <f>IF($U171="",IF(AND(積算水温計算!AB171=FALSE,積算水温計算!AB171="餌付け"),"",IF(ISNUMBER(AB76)=TRUE,AB76*$L171,"")),IF(AB$6&lt;$BC171,IF(AND(積算水温計算!AB171=FALSE,積算水温計算!AB171="餌付け"),"",IF(ISNUMBER(AB76)=TRUE,AB76*$L171,"")),IF(AND(積算水温計算!AB171=FALSE,積算水温計算!AB171="餌付け"),"",IF(ISNUMBER(AB76)=TRUE,AB76*$L171*$W171,""))))</f>
        <v/>
      </c>
      <c r="AC171" s="182" t="str">
        <f>IF($U171="",IF(AND(積算水温計算!AC171=FALSE,積算水温計算!AC171="餌付け"),"",IF(ISNUMBER(AC76)=TRUE,AC76*$L171,"")),IF(AC$6&lt;$BC171,IF(AND(積算水温計算!AC171=FALSE,積算水温計算!AC171="餌付け"),"",IF(ISNUMBER(AC76)=TRUE,AC76*$L171,"")),IF(AND(積算水温計算!AC171=FALSE,積算水温計算!AC171="餌付け"),"",IF(ISNUMBER(AC76)=TRUE,AC76*$L171*$W171,""))))</f>
        <v/>
      </c>
      <c r="AD171" s="182" t="str">
        <f>IF($U171="",IF(AND(積算水温計算!AD171=FALSE,積算水温計算!AD171="餌付け"),"",IF(ISNUMBER(AD76)=TRUE,AD76*$L171,"")),IF(AD$6&lt;$BC171,IF(AND(積算水温計算!AD171=FALSE,積算水温計算!AD171="餌付け"),"",IF(ISNUMBER(AD76)=TRUE,AD76*$L171,"")),IF(AND(積算水温計算!AD171=FALSE,積算水温計算!AD171="餌付け"),"",IF(ISNUMBER(AD76)=TRUE,AD76*$L171*$W171,""))))</f>
        <v/>
      </c>
      <c r="AE171" s="182" t="str">
        <f>IF($U171="",IF(AND(積算水温計算!AE171=FALSE,積算水温計算!AE171="餌付け"),"",IF(ISNUMBER(AE76)=TRUE,AE76*$L171,"")),IF(AE$6&lt;$BC171,IF(AND(積算水温計算!AE171=FALSE,積算水温計算!AE171="餌付け"),"",IF(ISNUMBER(AE76)=TRUE,AE76*$L171,"")),IF(AND(積算水温計算!AE171=FALSE,積算水温計算!AE171="餌付け"),"",IF(ISNUMBER(AE76)=TRUE,AE76*$L171*$W171,""))))</f>
        <v/>
      </c>
      <c r="AF171" s="182" t="str">
        <f>IF($U171="",IF(AND(積算水温計算!AF171=FALSE,積算水温計算!AF171="餌付け"),"",IF(ISNUMBER(AF76)=TRUE,AF76*$L171,"")),IF(AF$6&lt;$BC171,IF(AND(積算水温計算!AF171=FALSE,積算水温計算!AF171="餌付け"),"",IF(ISNUMBER(AF76)=TRUE,AF76*$L171,"")),IF(AND(積算水温計算!AF171=FALSE,積算水温計算!AF171="餌付け"),"",IF(ISNUMBER(AF76)=TRUE,AF76*$L171*$W171,""))))</f>
        <v/>
      </c>
      <c r="AG171" s="182" t="str">
        <f>IF($U171="",IF(AND(積算水温計算!AG171=FALSE,積算水温計算!AG171="餌付け"),"",IF(ISNUMBER(AG76)=TRUE,AG76*$L171,"")),IF(AG$6&lt;$BC171,IF(AND(積算水温計算!AG171=FALSE,積算水温計算!AG171="餌付け"),"",IF(ISNUMBER(AG76)=TRUE,AG76*$L171,"")),IF(AND(積算水温計算!AG171=FALSE,積算水温計算!AG171="餌付け"),"",IF(ISNUMBER(AG76)=TRUE,AG76*$L171*$W171,""))))</f>
        <v/>
      </c>
      <c r="AH171" s="182" t="str">
        <f>IF($U171="",IF(AND(積算水温計算!AH171=FALSE,積算水温計算!AH171="餌付け"),"",IF(ISNUMBER(AH76)=TRUE,AH76*$L171,"")),IF(AH$6&lt;$BC171,IF(AND(積算水温計算!AH171=FALSE,積算水温計算!AH171="餌付け"),"",IF(ISNUMBER(AH76)=TRUE,AH76*$L171,"")),IF(AND(積算水温計算!AH171=FALSE,積算水温計算!AH171="餌付け"),"",IF(ISNUMBER(AH76)=TRUE,AH76*$L171*$W171,""))))</f>
        <v/>
      </c>
      <c r="AI171" s="182" t="str">
        <f>IF($U171="",IF(AND(積算水温計算!AI171=FALSE,積算水温計算!AI171="餌付け"),"",IF(ISNUMBER(AI76)=TRUE,AI76*$L171,"")),IF(AI$6&lt;$BC171,IF(AND(積算水温計算!AI171=FALSE,積算水温計算!AI171="餌付け"),"",IF(ISNUMBER(AI76)=TRUE,AI76*$L171,"")),IF(AND(積算水温計算!AI171=FALSE,積算水温計算!AI171="餌付け"),"",IF(ISNUMBER(AI76)=TRUE,AI76*$L171*$W171,""))))</f>
        <v/>
      </c>
      <c r="AJ171" s="182" t="str">
        <f>IF($U171="",IF(AND(積算水温計算!AJ171=FALSE,積算水温計算!AJ171="餌付け"),"",IF(ISNUMBER(AJ76)=TRUE,AJ76*$L171,"")),IF(AJ$6&lt;$BC171,IF(AND(積算水温計算!AJ171=FALSE,積算水温計算!AJ171="餌付け"),"",IF(ISNUMBER(AJ76)=TRUE,AJ76*$L171,"")),IF(AND(積算水温計算!AJ171=FALSE,積算水温計算!AJ171="餌付け"),"",IF(ISNUMBER(AJ76)=TRUE,AJ76*$L171*$W171,""))))</f>
        <v/>
      </c>
      <c r="AK171" s="182" t="str">
        <f>IF($U171="",IF(AND(積算水温計算!AK171=FALSE,積算水温計算!AK171="餌付け"),"",IF(ISNUMBER(AK76)=TRUE,AK76*$L171,"")),IF(AK$6&lt;$BC171,IF(AND(積算水温計算!AK171=FALSE,積算水温計算!AK171="餌付け"),"",IF(ISNUMBER(AK76)=TRUE,AK76*$L171,"")),IF(AND(積算水温計算!AK171=FALSE,積算水温計算!AK171="餌付け"),"",IF(ISNUMBER(AK76)=TRUE,AK76*$L171*$W171,""))))</f>
        <v/>
      </c>
      <c r="AL171" s="182" t="str">
        <f>IF($U171="",IF(AND(積算水温計算!AL171=FALSE,積算水温計算!AL171="餌付け"),"",IF(ISNUMBER(AL76)=TRUE,AL76*$L171,"")),IF(AL$6&lt;$BC171,IF(AND(積算水温計算!AL171=FALSE,積算水温計算!AL171="餌付け"),"",IF(ISNUMBER(AL76)=TRUE,AL76*$L171,"")),IF(AND(積算水温計算!AL171=FALSE,積算水温計算!AL171="餌付け"),"",IF(ISNUMBER(AL76)=TRUE,AL76*$L171*$W171,""))))</f>
        <v/>
      </c>
      <c r="AM171" s="182" t="str">
        <f>IF($U171="",IF(AND(積算水温計算!AM171=FALSE,積算水温計算!AM171="餌付け"),"",IF(ISNUMBER(AM76)=TRUE,AM76*$L171,"")),IF(AM$6&lt;$BC171,IF(AND(積算水温計算!AM171=FALSE,積算水温計算!AM171="餌付け"),"",IF(ISNUMBER(AM76)=TRUE,AM76*$L171,"")),IF(AND(積算水温計算!AM171=FALSE,積算水温計算!AM171="餌付け"),"",IF(ISNUMBER(AM76)=TRUE,AM76*$L171*$W171,""))))</f>
        <v/>
      </c>
      <c r="AN171" s="182" t="str">
        <f>IF($U171="",IF(AND(積算水温計算!AN171=FALSE,積算水温計算!AN171="餌付け"),"",IF(ISNUMBER(AN76)=TRUE,AN76*$L171,"")),IF(AN$6&lt;$BC171,IF(AND(積算水温計算!AN171=FALSE,積算水温計算!AN171="餌付け"),"",IF(ISNUMBER(AN76)=TRUE,AN76*$L171,"")),IF(AND(積算水温計算!AN171=FALSE,積算水温計算!AN171="餌付け"),"",IF(ISNUMBER(AN76)=TRUE,AN76*$L171*$W171,""))))</f>
        <v/>
      </c>
      <c r="AO171" s="182" t="str">
        <f>IF($U171="",IF(AND(積算水温計算!AO171=FALSE,積算水温計算!AO171="餌付け"),"",IF(ISNUMBER(AO76)=TRUE,AO76*$L171,"")),IF(AO$6&lt;$BC171,IF(AND(積算水温計算!AO171=FALSE,積算水温計算!AO171="餌付け"),"",IF(ISNUMBER(AO76)=TRUE,AO76*$L171,"")),IF(AND(積算水温計算!AO171=FALSE,積算水温計算!AO171="餌付け"),"",IF(ISNUMBER(AO76)=TRUE,AO76*$L171*$W171,""))))</f>
        <v/>
      </c>
      <c r="AP171" s="182" t="str">
        <f>IF($U171="",IF(AND(積算水温計算!AP171=FALSE,積算水温計算!AP171="餌付け"),"",IF(ISNUMBER(AP76)=TRUE,AP76*$L171,"")),IF(AP$6&lt;$BC171,IF(AND(積算水温計算!AP171=FALSE,積算水温計算!AP171="餌付け"),"",IF(ISNUMBER(AP76)=TRUE,AP76*$L171,"")),IF(AND(積算水温計算!AP171=FALSE,積算水温計算!AP171="餌付け"),"",IF(ISNUMBER(AP76)=TRUE,AP76*$L171*$W171,""))))</f>
        <v/>
      </c>
      <c r="AQ171" s="183" t="str">
        <f>IF($U171="",IF(AND(積算水温計算!AQ171=FALSE,積算水温計算!AQ171="餌付け"),"",IF(ISNUMBER(AQ76)=TRUE,AQ76*$L171,"")),IF(AQ$6&lt;$BC171,IF(AND(積算水温計算!AQ171=FALSE,積算水温計算!AQ171="餌付け"),"",IF(ISNUMBER(AQ76)=TRUE,AQ76*$L171,"")),IF(AND(積算水温計算!AQ171=FALSE,積算水温計算!AQ171="餌付け"),"",IF(ISNUMBER(AQ76)=TRUE,AQ76*$L171*$W171,""))))</f>
        <v/>
      </c>
      <c r="AR171" s="184" t="str">
        <f>IF($U171="",IF(AND(積算水温計算!AR171=FALSE,積算水温計算!AR171="餌付け"),"",IF(ISNUMBER(AR76)=TRUE,AR76*$L171,"")),IF(AR$6&lt;$BC171,IF(AND(積算水温計算!AR171=FALSE,積算水温計算!AR171="餌付け"),"",IF(ISNUMBER(AR76)=TRUE,AR76*$L171,"")),IF(AND(積算水温計算!AR171=FALSE,積算水温計算!AR171="餌付け"),"",IF(ISNUMBER(AR76)=TRUE,AR76*$L171*$W171,""))))</f>
        <v/>
      </c>
      <c r="AS171" s="182" t="str">
        <f>IF($U171="",IF(AND(積算水温計算!AS171=FALSE,積算水温計算!AS171="餌付け"),"",IF(ISNUMBER(AS76)=TRUE,AS76*$L171,"")),IF(AS$6&lt;$BC171,IF(AND(積算水温計算!AS171=FALSE,積算水温計算!AS171="餌付け"),"",IF(ISNUMBER(AS76)=TRUE,AS76*$L171,"")),IF(AND(積算水温計算!AS171=FALSE,積算水温計算!AS171="餌付け"),"",IF(ISNUMBER(AS76)=TRUE,AS76*$L171*$W171,""))))</f>
        <v/>
      </c>
      <c r="AT171" s="182" t="str">
        <f>IF($U171="",IF(AND(積算水温計算!AT171=FALSE,積算水温計算!AT171="餌付け"),"",IF(ISNUMBER(AT76)=TRUE,AT76*$L171,"")),IF(AT$6&lt;$BC171,IF(AND(積算水温計算!AT171=FALSE,積算水温計算!AT171="餌付け"),"",IF(ISNUMBER(AT76)=TRUE,AT76*$L171,"")),IF(AND(積算水温計算!AT171=FALSE,積算水温計算!AT171="餌付け"),"",IF(ISNUMBER(AT76)=TRUE,AT76*$L171*$W171,""))))</f>
        <v/>
      </c>
      <c r="AU171" s="182" t="str">
        <f>IF($U171="",IF(AND(積算水温計算!AU171=FALSE,積算水温計算!AU171="餌付け"),"",IF(ISNUMBER(AU76)=TRUE,AU76*$L171,"")),IF(AU$6&lt;$BC171,IF(AND(積算水温計算!AU171=FALSE,積算水温計算!AU171="餌付け"),"",IF(ISNUMBER(AU76)=TRUE,AU76*$L171,"")),IF(AND(積算水温計算!AU171=FALSE,積算水温計算!AU171="餌付け"),"",IF(ISNUMBER(AU76)=TRUE,AU76*$L171*$W171,""))))</f>
        <v/>
      </c>
      <c r="AV171" s="182" t="str">
        <f>IF($U171="",IF(AND(積算水温計算!AV171=FALSE,積算水温計算!AV171="餌付け"),"",IF(ISNUMBER(AV76)=TRUE,AV76*$L171,"")),IF(AV$6&lt;$BC171,IF(AND(積算水温計算!AV171=FALSE,積算水温計算!AV171="餌付け"),"",IF(ISNUMBER(AV76)=TRUE,AV76*$L171,"")),IF(AND(積算水温計算!AV171=FALSE,積算水温計算!AV171="餌付け"),"",IF(ISNUMBER(AV76)=TRUE,AV76*$L171*$W171,""))))</f>
        <v/>
      </c>
      <c r="AW171" s="185" t="str">
        <f>IF($U171="",IF(AND(積算水温計算!AW171=FALSE,積算水温計算!AW171="餌付け"),"",IF(ISNUMBER(AW76)=TRUE,AW76*$L171,"")),IF(AW$6&lt;$BC171,IF(AND(積算水温計算!AW171=FALSE,積算水温計算!AW171="餌付け"),"",IF(ISNUMBER(AW76)=TRUE,AW76*$L171,"")),IF(AND(積算水温計算!AW171=FALSE,積算水温計算!AW171="餌付け"),"",IF(ISNUMBER(AW76)=TRUE,AW76*$L171*$W171,""))))</f>
        <v/>
      </c>
      <c r="AX171" s="186" t="str">
        <f>IF($U171="",IF(AND(積算水温計算!AX171=FALSE,積算水温計算!AX171="餌付け"),"",IF(ISNUMBER(AX76)=TRUE,AX76*$L171,"")),IF(AX$6&lt;$BC171,IF(AND(積算水温計算!AX171=FALSE,積算水温計算!AX171="餌付け"),"",IF(ISNUMBER(AX76)=TRUE,AX76*$L171,"")),IF(AND(積算水温計算!AX171=FALSE,積算水温計算!AX171="餌付け"),"",IF(ISNUMBER(AX76)=TRUE,AX76*$L171*$W171,""))))</f>
        <v/>
      </c>
      <c r="AY171" s="182" t="str">
        <f>IF($U171="",IF(AND(積算水温計算!AY171=FALSE,積算水温計算!AY171="餌付け"),"",IF(ISNUMBER(AY76)=TRUE,AY76*$L171,"")),IF(AY$6&lt;$BC171,IF(AND(積算水温計算!AY171=FALSE,積算水温計算!AY171="餌付け"),"",IF(ISNUMBER(AY76)=TRUE,AY76*$L171,"")),IF(AND(積算水温計算!AY171=FALSE,積算水温計算!AY171="餌付け"),"",IF(ISNUMBER(AY76)=TRUE,AY76*$L171*$W171,""))))</f>
        <v/>
      </c>
      <c r="AZ171" s="170" t="str">
        <f t="shared" si="17"/>
        <v/>
      </c>
      <c r="BA171" s="170" t="str">
        <f t="shared" si="18"/>
        <v/>
      </c>
      <c r="BB171" s="170" t="str">
        <f t="shared" si="19"/>
        <v/>
      </c>
      <c r="BC171" s="170" t="str">
        <f t="shared" si="20"/>
        <v/>
      </c>
    </row>
    <row r="172" spans="1:55" x14ac:dyDescent="0.4">
      <c r="A172" s="171" t="str">
        <f>IF(●入力フォーム!A77="","",●入力フォーム!A77)</f>
        <v/>
      </c>
      <c r="B172" s="197" t="str">
        <f>IF(●入力フォーム!B77="","",●入力フォーム!B77)</f>
        <v/>
      </c>
      <c r="C172" s="198" t="str">
        <f>IF(●入力フォーム!C77="","",●入力フォーム!C77)</f>
        <v/>
      </c>
      <c r="D172" s="198" t="str">
        <f>IF(●入力フォーム!D77="","",●入力フォーム!D77)</f>
        <v/>
      </c>
      <c r="E172" s="199" t="str">
        <f>IF(●入力フォーム!E77="","",●入力フォーム!E77)</f>
        <v/>
      </c>
      <c r="F172" s="198" t="str">
        <f>IF(●入力フォーム!F77="","",●入力フォーム!F77)</f>
        <v/>
      </c>
      <c r="G172" s="200" t="str">
        <f>IF(●入力フォーム!G77="","",●入力フォーム!G77)</f>
        <v/>
      </c>
      <c r="H172" s="200" t="str">
        <f>IF(●入力フォーム!H77="","",●入力フォーム!H77)</f>
        <v/>
      </c>
      <c r="I172" s="200" t="str">
        <f>IF(●入力フォーム!I77="","",●入力フォーム!I77)</f>
        <v/>
      </c>
      <c r="J172" s="171" t="str">
        <f>IF(●入力フォーム!J77="","",●入力フォーム!J77)</f>
        <v/>
      </c>
      <c r="K172" s="171" t="str">
        <f>IF(●入力フォーム!K77="","",●入力フォーム!K77)</f>
        <v/>
      </c>
      <c r="L172" s="170" t="str">
        <f>IF(●入力フォーム!L77="","",●入力フォーム!L77)</f>
        <v/>
      </c>
      <c r="M172" s="170">
        <f>IF(●入力フォーム!M77="","",●入力フォーム!M77)</f>
        <v>960</v>
      </c>
      <c r="N172" s="201">
        <f>IF(●入力フォーム!N77="","",●入力フォーム!N77)</f>
        <v>0.4</v>
      </c>
      <c r="O172" s="201">
        <f>IF(●入力フォーム!O77="","",●入力フォーム!O77)</f>
        <v>1.3</v>
      </c>
      <c r="P172" s="201">
        <f>IF(●入力フォーム!P77="","",●入力フォーム!P77)</f>
        <v>1</v>
      </c>
      <c r="Q172" s="202" t="str">
        <f>IF(●入力フォーム!Q77="","",●入力フォーム!Q77)</f>
        <v/>
      </c>
      <c r="R172" s="170" t="str">
        <f>IF(●入力フォーム!R77="","",●入力フォーム!R77)</f>
        <v/>
      </c>
      <c r="S172" s="171" t="str">
        <f>IF(●入力フォーム!S77="","",●入力フォーム!S77)</f>
        <v/>
      </c>
      <c r="T172" s="170" t="str">
        <f>IF(●入力フォーム!T77="","",●入力フォーム!T77)</f>
        <v/>
      </c>
      <c r="U172" s="171" t="str">
        <f>IF(●入力フォーム!U77="","",●入力フォーム!U77)</f>
        <v/>
      </c>
      <c r="V172" s="201" t="str">
        <f t="shared" si="16"/>
        <v/>
      </c>
      <c r="W172" s="170" t="str">
        <f>IF(●入力フォーム!W77="","",●入力フォーム!W77)</f>
        <v/>
      </c>
      <c r="X172" s="182"/>
      <c r="Y172" s="182" t="str">
        <f>IF($U172="",IF(AND(積算水温計算!Y172=FALSE,積算水温計算!Y172="餌付け"),"",IF(ISNUMBER(Y77)=TRUE,Y77*$L172,"")),IF(Y$6&lt;$BC172,IF(AND(積算水温計算!Y172=FALSE,積算水温計算!Y172="餌付け"),"",IF(ISNUMBER(Y77)=TRUE,Y77*$L172,"")),IF(AND(積算水温計算!Y172=FALSE,積算水温計算!Y172="餌付け"),"",IF(ISNUMBER(Y77)=TRUE,Y77*$L172*$W172,""))))</f>
        <v/>
      </c>
      <c r="Z172" s="182" t="str">
        <f>IF($U172="",IF(AND(積算水温計算!Z172=FALSE,積算水温計算!Z172="餌付け"),"",IF(ISNUMBER(Z77)=TRUE,Z77*$L172,"")),IF(Z$6&lt;$BC172,IF(AND(積算水温計算!Z172=FALSE,積算水温計算!Z172="餌付け"),"",IF(ISNUMBER(Z77)=TRUE,Z77*$L172,"")),IF(AND(積算水温計算!Z172=FALSE,積算水温計算!Z172="餌付け"),"",IF(ISNUMBER(Z77)=TRUE,Z77*$L172*$W172,""))))</f>
        <v/>
      </c>
      <c r="AA172" s="182" t="str">
        <f>IF($U172="",IF(AND(積算水温計算!AA172=FALSE,積算水温計算!AA172="餌付け"),"",IF(ISNUMBER(AA77)=TRUE,AA77*$L172,"")),IF(AA$6&lt;$BC172,IF(AND(積算水温計算!AA172=FALSE,積算水温計算!AA172="餌付け"),"",IF(ISNUMBER(AA77)=TRUE,AA77*$L172,"")),IF(AND(積算水温計算!AA172=FALSE,積算水温計算!AA172="餌付け"),"",IF(ISNUMBER(AA77)=TRUE,AA77*$L172*$W172,""))))</f>
        <v/>
      </c>
      <c r="AB172" s="182" t="str">
        <f>IF($U172="",IF(AND(積算水温計算!AB172=FALSE,積算水温計算!AB172="餌付け"),"",IF(ISNUMBER(AB77)=TRUE,AB77*$L172,"")),IF(AB$6&lt;$BC172,IF(AND(積算水温計算!AB172=FALSE,積算水温計算!AB172="餌付け"),"",IF(ISNUMBER(AB77)=TRUE,AB77*$L172,"")),IF(AND(積算水温計算!AB172=FALSE,積算水温計算!AB172="餌付け"),"",IF(ISNUMBER(AB77)=TRUE,AB77*$L172*$W172,""))))</f>
        <v/>
      </c>
      <c r="AC172" s="182" t="str">
        <f>IF($U172="",IF(AND(積算水温計算!AC172=FALSE,積算水温計算!AC172="餌付け"),"",IF(ISNUMBER(AC77)=TRUE,AC77*$L172,"")),IF(AC$6&lt;$BC172,IF(AND(積算水温計算!AC172=FALSE,積算水温計算!AC172="餌付け"),"",IF(ISNUMBER(AC77)=TRUE,AC77*$L172,"")),IF(AND(積算水温計算!AC172=FALSE,積算水温計算!AC172="餌付け"),"",IF(ISNUMBER(AC77)=TRUE,AC77*$L172*$W172,""))))</f>
        <v/>
      </c>
      <c r="AD172" s="182" t="str">
        <f>IF($U172="",IF(AND(積算水温計算!AD172=FALSE,積算水温計算!AD172="餌付け"),"",IF(ISNUMBER(AD77)=TRUE,AD77*$L172,"")),IF(AD$6&lt;$BC172,IF(AND(積算水温計算!AD172=FALSE,積算水温計算!AD172="餌付け"),"",IF(ISNUMBER(AD77)=TRUE,AD77*$L172,"")),IF(AND(積算水温計算!AD172=FALSE,積算水温計算!AD172="餌付け"),"",IF(ISNUMBER(AD77)=TRUE,AD77*$L172*$W172,""))))</f>
        <v/>
      </c>
      <c r="AE172" s="182" t="str">
        <f>IF($U172="",IF(AND(積算水温計算!AE172=FALSE,積算水温計算!AE172="餌付け"),"",IF(ISNUMBER(AE77)=TRUE,AE77*$L172,"")),IF(AE$6&lt;$BC172,IF(AND(積算水温計算!AE172=FALSE,積算水温計算!AE172="餌付け"),"",IF(ISNUMBER(AE77)=TRUE,AE77*$L172,"")),IF(AND(積算水温計算!AE172=FALSE,積算水温計算!AE172="餌付け"),"",IF(ISNUMBER(AE77)=TRUE,AE77*$L172*$W172,""))))</f>
        <v/>
      </c>
      <c r="AF172" s="182" t="str">
        <f>IF($U172="",IF(AND(積算水温計算!AF172=FALSE,積算水温計算!AF172="餌付け"),"",IF(ISNUMBER(AF77)=TRUE,AF77*$L172,"")),IF(AF$6&lt;$BC172,IF(AND(積算水温計算!AF172=FALSE,積算水温計算!AF172="餌付け"),"",IF(ISNUMBER(AF77)=TRUE,AF77*$L172,"")),IF(AND(積算水温計算!AF172=FALSE,積算水温計算!AF172="餌付け"),"",IF(ISNUMBER(AF77)=TRUE,AF77*$L172*$W172,""))))</f>
        <v/>
      </c>
      <c r="AG172" s="182" t="str">
        <f>IF($U172="",IF(AND(積算水温計算!AG172=FALSE,積算水温計算!AG172="餌付け"),"",IF(ISNUMBER(AG77)=TRUE,AG77*$L172,"")),IF(AG$6&lt;$BC172,IF(AND(積算水温計算!AG172=FALSE,積算水温計算!AG172="餌付け"),"",IF(ISNUMBER(AG77)=TRUE,AG77*$L172,"")),IF(AND(積算水温計算!AG172=FALSE,積算水温計算!AG172="餌付け"),"",IF(ISNUMBER(AG77)=TRUE,AG77*$L172*$W172,""))))</f>
        <v/>
      </c>
      <c r="AH172" s="182" t="str">
        <f>IF($U172="",IF(AND(積算水温計算!AH172=FALSE,積算水温計算!AH172="餌付け"),"",IF(ISNUMBER(AH77)=TRUE,AH77*$L172,"")),IF(AH$6&lt;$BC172,IF(AND(積算水温計算!AH172=FALSE,積算水温計算!AH172="餌付け"),"",IF(ISNUMBER(AH77)=TRUE,AH77*$L172,"")),IF(AND(積算水温計算!AH172=FALSE,積算水温計算!AH172="餌付け"),"",IF(ISNUMBER(AH77)=TRUE,AH77*$L172*$W172,""))))</f>
        <v/>
      </c>
      <c r="AI172" s="182" t="str">
        <f>IF($U172="",IF(AND(積算水温計算!AI172=FALSE,積算水温計算!AI172="餌付け"),"",IF(ISNUMBER(AI77)=TRUE,AI77*$L172,"")),IF(AI$6&lt;$BC172,IF(AND(積算水温計算!AI172=FALSE,積算水温計算!AI172="餌付け"),"",IF(ISNUMBER(AI77)=TRUE,AI77*$L172,"")),IF(AND(積算水温計算!AI172=FALSE,積算水温計算!AI172="餌付け"),"",IF(ISNUMBER(AI77)=TRUE,AI77*$L172*$W172,""))))</f>
        <v/>
      </c>
      <c r="AJ172" s="182" t="str">
        <f>IF($U172="",IF(AND(積算水温計算!AJ172=FALSE,積算水温計算!AJ172="餌付け"),"",IF(ISNUMBER(AJ77)=TRUE,AJ77*$L172,"")),IF(AJ$6&lt;$BC172,IF(AND(積算水温計算!AJ172=FALSE,積算水温計算!AJ172="餌付け"),"",IF(ISNUMBER(AJ77)=TRUE,AJ77*$L172,"")),IF(AND(積算水温計算!AJ172=FALSE,積算水温計算!AJ172="餌付け"),"",IF(ISNUMBER(AJ77)=TRUE,AJ77*$L172*$W172,""))))</f>
        <v/>
      </c>
      <c r="AK172" s="182" t="str">
        <f>IF($U172="",IF(AND(積算水温計算!AK172=FALSE,積算水温計算!AK172="餌付け"),"",IF(ISNUMBER(AK77)=TRUE,AK77*$L172,"")),IF(AK$6&lt;$BC172,IF(AND(積算水温計算!AK172=FALSE,積算水温計算!AK172="餌付け"),"",IF(ISNUMBER(AK77)=TRUE,AK77*$L172,"")),IF(AND(積算水温計算!AK172=FALSE,積算水温計算!AK172="餌付け"),"",IF(ISNUMBER(AK77)=TRUE,AK77*$L172*$W172,""))))</f>
        <v/>
      </c>
      <c r="AL172" s="182" t="str">
        <f>IF($U172="",IF(AND(積算水温計算!AL172=FALSE,積算水温計算!AL172="餌付け"),"",IF(ISNUMBER(AL77)=TRUE,AL77*$L172,"")),IF(AL$6&lt;$BC172,IF(AND(積算水温計算!AL172=FALSE,積算水温計算!AL172="餌付け"),"",IF(ISNUMBER(AL77)=TRUE,AL77*$L172,"")),IF(AND(積算水温計算!AL172=FALSE,積算水温計算!AL172="餌付け"),"",IF(ISNUMBER(AL77)=TRUE,AL77*$L172*$W172,""))))</f>
        <v/>
      </c>
      <c r="AM172" s="182" t="str">
        <f>IF($U172="",IF(AND(積算水温計算!AM172=FALSE,積算水温計算!AM172="餌付け"),"",IF(ISNUMBER(AM77)=TRUE,AM77*$L172,"")),IF(AM$6&lt;$BC172,IF(AND(積算水温計算!AM172=FALSE,積算水温計算!AM172="餌付け"),"",IF(ISNUMBER(AM77)=TRUE,AM77*$L172,"")),IF(AND(積算水温計算!AM172=FALSE,積算水温計算!AM172="餌付け"),"",IF(ISNUMBER(AM77)=TRUE,AM77*$L172*$W172,""))))</f>
        <v/>
      </c>
      <c r="AN172" s="182" t="str">
        <f>IF($U172="",IF(AND(積算水温計算!AN172=FALSE,積算水温計算!AN172="餌付け"),"",IF(ISNUMBER(AN77)=TRUE,AN77*$L172,"")),IF(AN$6&lt;$BC172,IF(AND(積算水温計算!AN172=FALSE,積算水温計算!AN172="餌付け"),"",IF(ISNUMBER(AN77)=TRUE,AN77*$L172,"")),IF(AND(積算水温計算!AN172=FALSE,積算水温計算!AN172="餌付け"),"",IF(ISNUMBER(AN77)=TRUE,AN77*$L172*$W172,""))))</f>
        <v/>
      </c>
      <c r="AO172" s="182" t="str">
        <f>IF($U172="",IF(AND(積算水温計算!AO172=FALSE,積算水温計算!AO172="餌付け"),"",IF(ISNUMBER(AO77)=TRUE,AO77*$L172,"")),IF(AO$6&lt;$BC172,IF(AND(積算水温計算!AO172=FALSE,積算水温計算!AO172="餌付け"),"",IF(ISNUMBER(AO77)=TRUE,AO77*$L172,"")),IF(AND(積算水温計算!AO172=FALSE,積算水温計算!AO172="餌付け"),"",IF(ISNUMBER(AO77)=TRUE,AO77*$L172*$W172,""))))</f>
        <v/>
      </c>
      <c r="AP172" s="182" t="str">
        <f>IF($U172="",IF(AND(積算水温計算!AP172=FALSE,積算水温計算!AP172="餌付け"),"",IF(ISNUMBER(AP77)=TRUE,AP77*$L172,"")),IF(AP$6&lt;$BC172,IF(AND(積算水温計算!AP172=FALSE,積算水温計算!AP172="餌付け"),"",IF(ISNUMBER(AP77)=TRUE,AP77*$L172,"")),IF(AND(積算水温計算!AP172=FALSE,積算水温計算!AP172="餌付け"),"",IF(ISNUMBER(AP77)=TRUE,AP77*$L172*$W172,""))))</f>
        <v/>
      </c>
      <c r="AQ172" s="183" t="str">
        <f>IF($U172="",IF(AND(積算水温計算!AQ172=FALSE,積算水温計算!AQ172="餌付け"),"",IF(ISNUMBER(AQ77)=TRUE,AQ77*$L172,"")),IF(AQ$6&lt;$BC172,IF(AND(積算水温計算!AQ172=FALSE,積算水温計算!AQ172="餌付け"),"",IF(ISNUMBER(AQ77)=TRUE,AQ77*$L172,"")),IF(AND(積算水温計算!AQ172=FALSE,積算水温計算!AQ172="餌付け"),"",IF(ISNUMBER(AQ77)=TRUE,AQ77*$L172*$W172,""))))</f>
        <v/>
      </c>
      <c r="AR172" s="184" t="str">
        <f>IF($U172="",IF(AND(積算水温計算!AR172=FALSE,積算水温計算!AR172="餌付け"),"",IF(ISNUMBER(AR77)=TRUE,AR77*$L172,"")),IF(AR$6&lt;$BC172,IF(AND(積算水温計算!AR172=FALSE,積算水温計算!AR172="餌付け"),"",IF(ISNUMBER(AR77)=TRUE,AR77*$L172,"")),IF(AND(積算水温計算!AR172=FALSE,積算水温計算!AR172="餌付け"),"",IF(ISNUMBER(AR77)=TRUE,AR77*$L172*$W172,""))))</f>
        <v/>
      </c>
      <c r="AS172" s="182" t="str">
        <f>IF($U172="",IF(AND(積算水温計算!AS172=FALSE,積算水温計算!AS172="餌付け"),"",IF(ISNUMBER(AS77)=TRUE,AS77*$L172,"")),IF(AS$6&lt;$BC172,IF(AND(積算水温計算!AS172=FALSE,積算水温計算!AS172="餌付け"),"",IF(ISNUMBER(AS77)=TRUE,AS77*$L172,"")),IF(AND(積算水温計算!AS172=FALSE,積算水温計算!AS172="餌付け"),"",IF(ISNUMBER(AS77)=TRUE,AS77*$L172*$W172,""))))</f>
        <v/>
      </c>
      <c r="AT172" s="182" t="str">
        <f>IF($U172="",IF(AND(積算水温計算!AT172=FALSE,積算水温計算!AT172="餌付け"),"",IF(ISNUMBER(AT77)=TRUE,AT77*$L172,"")),IF(AT$6&lt;$BC172,IF(AND(積算水温計算!AT172=FALSE,積算水温計算!AT172="餌付け"),"",IF(ISNUMBER(AT77)=TRUE,AT77*$L172,"")),IF(AND(積算水温計算!AT172=FALSE,積算水温計算!AT172="餌付け"),"",IF(ISNUMBER(AT77)=TRUE,AT77*$L172*$W172,""))))</f>
        <v/>
      </c>
      <c r="AU172" s="182" t="str">
        <f>IF($U172="",IF(AND(積算水温計算!AU172=FALSE,積算水温計算!AU172="餌付け"),"",IF(ISNUMBER(AU77)=TRUE,AU77*$L172,"")),IF(AU$6&lt;$BC172,IF(AND(積算水温計算!AU172=FALSE,積算水温計算!AU172="餌付け"),"",IF(ISNUMBER(AU77)=TRUE,AU77*$L172,"")),IF(AND(積算水温計算!AU172=FALSE,積算水温計算!AU172="餌付け"),"",IF(ISNUMBER(AU77)=TRUE,AU77*$L172*$W172,""))))</f>
        <v/>
      </c>
      <c r="AV172" s="182" t="str">
        <f>IF($U172="",IF(AND(積算水温計算!AV172=FALSE,積算水温計算!AV172="餌付け"),"",IF(ISNUMBER(AV77)=TRUE,AV77*$L172,"")),IF(AV$6&lt;$BC172,IF(AND(積算水温計算!AV172=FALSE,積算水温計算!AV172="餌付け"),"",IF(ISNUMBER(AV77)=TRUE,AV77*$L172,"")),IF(AND(積算水温計算!AV172=FALSE,積算水温計算!AV172="餌付け"),"",IF(ISNUMBER(AV77)=TRUE,AV77*$L172*$W172,""))))</f>
        <v/>
      </c>
      <c r="AW172" s="185" t="str">
        <f>IF($U172="",IF(AND(積算水温計算!AW172=FALSE,積算水温計算!AW172="餌付け"),"",IF(ISNUMBER(AW77)=TRUE,AW77*$L172,"")),IF(AW$6&lt;$BC172,IF(AND(積算水温計算!AW172=FALSE,積算水温計算!AW172="餌付け"),"",IF(ISNUMBER(AW77)=TRUE,AW77*$L172,"")),IF(AND(積算水温計算!AW172=FALSE,積算水温計算!AW172="餌付け"),"",IF(ISNUMBER(AW77)=TRUE,AW77*$L172*$W172,""))))</f>
        <v/>
      </c>
      <c r="AX172" s="186" t="str">
        <f>IF($U172="",IF(AND(積算水温計算!AX172=FALSE,積算水温計算!AX172="餌付け"),"",IF(ISNUMBER(AX77)=TRUE,AX77*$L172,"")),IF(AX$6&lt;$BC172,IF(AND(積算水温計算!AX172=FALSE,積算水温計算!AX172="餌付け"),"",IF(ISNUMBER(AX77)=TRUE,AX77*$L172,"")),IF(AND(積算水温計算!AX172=FALSE,積算水温計算!AX172="餌付け"),"",IF(ISNUMBER(AX77)=TRUE,AX77*$L172*$W172,""))))</f>
        <v/>
      </c>
      <c r="AY172" s="182" t="str">
        <f>IF($U172="",IF(AND(積算水温計算!AY172=FALSE,積算水温計算!AY172="餌付け"),"",IF(ISNUMBER(AY77)=TRUE,AY77*$L172,"")),IF(AY$6&lt;$BC172,IF(AND(積算水温計算!AY172=FALSE,積算水温計算!AY172="餌付け"),"",IF(ISNUMBER(AY77)=TRUE,AY77*$L172,"")),IF(AND(積算水温計算!AY172=FALSE,積算水温計算!AY172="餌付け"),"",IF(ISNUMBER(AY77)=TRUE,AY77*$L172*$W172,""))))</f>
        <v/>
      </c>
      <c r="AZ172" s="170" t="str">
        <f t="shared" si="17"/>
        <v/>
      </c>
      <c r="BA172" s="170" t="str">
        <f t="shared" si="18"/>
        <v/>
      </c>
      <c r="BB172" s="170" t="str">
        <f t="shared" si="19"/>
        <v/>
      </c>
      <c r="BC172" s="170" t="str">
        <f t="shared" si="20"/>
        <v/>
      </c>
    </row>
    <row r="173" spans="1:55" x14ac:dyDescent="0.4">
      <c r="A173" s="171" t="str">
        <f>IF(●入力フォーム!A78="","",●入力フォーム!A78)</f>
        <v/>
      </c>
      <c r="B173" s="197" t="str">
        <f>IF(●入力フォーム!B78="","",●入力フォーム!B78)</f>
        <v/>
      </c>
      <c r="C173" s="198" t="str">
        <f>IF(●入力フォーム!C78="","",●入力フォーム!C78)</f>
        <v/>
      </c>
      <c r="D173" s="198" t="str">
        <f>IF(●入力フォーム!D78="","",●入力フォーム!D78)</f>
        <v/>
      </c>
      <c r="E173" s="199" t="str">
        <f>IF(●入力フォーム!E78="","",●入力フォーム!E78)</f>
        <v/>
      </c>
      <c r="F173" s="198" t="str">
        <f>IF(●入力フォーム!F78="","",●入力フォーム!F78)</f>
        <v/>
      </c>
      <c r="G173" s="200" t="str">
        <f>IF(●入力フォーム!G78="","",●入力フォーム!G78)</f>
        <v/>
      </c>
      <c r="H173" s="200" t="str">
        <f>IF(●入力フォーム!H78="","",●入力フォーム!H78)</f>
        <v/>
      </c>
      <c r="I173" s="200" t="str">
        <f>IF(●入力フォーム!I78="","",●入力フォーム!I78)</f>
        <v/>
      </c>
      <c r="J173" s="171" t="str">
        <f>IF(●入力フォーム!J78="","",●入力フォーム!J78)</f>
        <v/>
      </c>
      <c r="K173" s="171" t="str">
        <f>IF(●入力フォーム!K78="","",●入力フォーム!K78)</f>
        <v/>
      </c>
      <c r="L173" s="170" t="str">
        <f>IF(●入力フォーム!L78="","",●入力フォーム!L78)</f>
        <v/>
      </c>
      <c r="M173" s="170">
        <f>IF(●入力フォーム!M78="","",●入力フォーム!M78)</f>
        <v>960</v>
      </c>
      <c r="N173" s="201">
        <f>IF(●入力フォーム!N78="","",●入力フォーム!N78)</f>
        <v>0.4</v>
      </c>
      <c r="O173" s="201">
        <f>IF(●入力フォーム!O78="","",●入力フォーム!O78)</f>
        <v>1.3</v>
      </c>
      <c r="P173" s="201">
        <f>IF(●入力フォーム!P78="","",●入力フォーム!P78)</f>
        <v>1</v>
      </c>
      <c r="Q173" s="202" t="str">
        <f>IF(●入力フォーム!Q78="","",●入力フォーム!Q78)</f>
        <v/>
      </c>
      <c r="R173" s="170" t="str">
        <f>IF(●入力フォーム!R78="","",●入力フォーム!R78)</f>
        <v/>
      </c>
      <c r="S173" s="171" t="str">
        <f>IF(●入力フォーム!S78="","",●入力フォーム!S78)</f>
        <v/>
      </c>
      <c r="T173" s="170" t="str">
        <f>IF(●入力フォーム!T78="","",●入力フォーム!T78)</f>
        <v/>
      </c>
      <c r="U173" s="171" t="str">
        <f>IF(●入力フォーム!U78="","",●入力フォーム!U78)</f>
        <v/>
      </c>
      <c r="V173" s="201" t="str">
        <f t="shared" si="16"/>
        <v/>
      </c>
      <c r="W173" s="170" t="str">
        <f>IF(●入力フォーム!W78="","",●入力フォーム!W78)</f>
        <v/>
      </c>
      <c r="X173" s="182"/>
      <c r="Y173" s="182" t="str">
        <f>IF($U173="",IF(AND(積算水温計算!Y173=FALSE,積算水温計算!Y173="餌付け"),"",IF(ISNUMBER(Y78)=TRUE,Y78*$L173,"")),IF(Y$6&lt;$BC173,IF(AND(積算水温計算!Y173=FALSE,積算水温計算!Y173="餌付け"),"",IF(ISNUMBER(Y78)=TRUE,Y78*$L173,"")),IF(AND(積算水温計算!Y173=FALSE,積算水温計算!Y173="餌付け"),"",IF(ISNUMBER(Y78)=TRUE,Y78*$L173*$W173,""))))</f>
        <v/>
      </c>
      <c r="Z173" s="182" t="str">
        <f>IF($U173="",IF(AND(積算水温計算!Z173=FALSE,積算水温計算!Z173="餌付け"),"",IF(ISNUMBER(Z78)=TRUE,Z78*$L173,"")),IF(Z$6&lt;$BC173,IF(AND(積算水温計算!Z173=FALSE,積算水温計算!Z173="餌付け"),"",IF(ISNUMBER(Z78)=TRUE,Z78*$L173,"")),IF(AND(積算水温計算!Z173=FALSE,積算水温計算!Z173="餌付け"),"",IF(ISNUMBER(Z78)=TRUE,Z78*$L173*$W173,""))))</f>
        <v/>
      </c>
      <c r="AA173" s="182" t="str">
        <f>IF($U173="",IF(AND(積算水温計算!AA173=FALSE,積算水温計算!AA173="餌付け"),"",IF(ISNUMBER(AA78)=TRUE,AA78*$L173,"")),IF(AA$6&lt;$BC173,IF(AND(積算水温計算!AA173=FALSE,積算水温計算!AA173="餌付け"),"",IF(ISNUMBER(AA78)=TRUE,AA78*$L173,"")),IF(AND(積算水温計算!AA173=FALSE,積算水温計算!AA173="餌付け"),"",IF(ISNUMBER(AA78)=TRUE,AA78*$L173*$W173,""))))</f>
        <v/>
      </c>
      <c r="AB173" s="182" t="str">
        <f>IF($U173="",IF(AND(積算水温計算!AB173=FALSE,積算水温計算!AB173="餌付け"),"",IF(ISNUMBER(AB78)=TRUE,AB78*$L173,"")),IF(AB$6&lt;$BC173,IF(AND(積算水温計算!AB173=FALSE,積算水温計算!AB173="餌付け"),"",IF(ISNUMBER(AB78)=TRUE,AB78*$L173,"")),IF(AND(積算水温計算!AB173=FALSE,積算水温計算!AB173="餌付け"),"",IF(ISNUMBER(AB78)=TRUE,AB78*$L173*$W173,""))))</f>
        <v/>
      </c>
      <c r="AC173" s="182" t="str">
        <f>IF($U173="",IF(AND(積算水温計算!AC173=FALSE,積算水温計算!AC173="餌付け"),"",IF(ISNUMBER(AC78)=TRUE,AC78*$L173,"")),IF(AC$6&lt;$BC173,IF(AND(積算水温計算!AC173=FALSE,積算水温計算!AC173="餌付け"),"",IF(ISNUMBER(AC78)=TRUE,AC78*$L173,"")),IF(AND(積算水温計算!AC173=FALSE,積算水温計算!AC173="餌付け"),"",IF(ISNUMBER(AC78)=TRUE,AC78*$L173*$W173,""))))</f>
        <v/>
      </c>
      <c r="AD173" s="182" t="str">
        <f>IF($U173="",IF(AND(積算水温計算!AD173=FALSE,積算水温計算!AD173="餌付け"),"",IF(ISNUMBER(AD78)=TRUE,AD78*$L173,"")),IF(AD$6&lt;$BC173,IF(AND(積算水温計算!AD173=FALSE,積算水温計算!AD173="餌付け"),"",IF(ISNUMBER(AD78)=TRUE,AD78*$L173,"")),IF(AND(積算水温計算!AD173=FALSE,積算水温計算!AD173="餌付け"),"",IF(ISNUMBER(AD78)=TRUE,AD78*$L173*$W173,""))))</f>
        <v/>
      </c>
      <c r="AE173" s="182" t="str">
        <f>IF($U173="",IF(AND(積算水温計算!AE173=FALSE,積算水温計算!AE173="餌付け"),"",IF(ISNUMBER(AE78)=TRUE,AE78*$L173,"")),IF(AE$6&lt;$BC173,IF(AND(積算水温計算!AE173=FALSE,積算水温計算!AE173="餌付け"),"",IF(ISNUMBER(AE78)=TRUE,AE78*$L173,"")),IF(AND(積算水温計算!AE173=FALSE,積算水温計算!AE173="餌付け"),"",IF(ISNUMBER(AE78)=TRUE,AE78*$L173*$W173,""))))</f>
        <v/>
      </c>
      <c r="AF173" s="182" t="str">
        <f>IF($U173="",IF(AND(積算水温計算!AF173=FALSE,積算水温計算!AF173="餌付け"),"",IF(ISNUMBER(AF78)=TRUE,AF78*$L173,"")),IF(AF$6&lt;$BC173,IF(AND(積算水温計算!AF173=FALSE,積算水温計算!AF173="餌付け"),"",IF(ISNUMBER(AF78)=TRUE,AF78*$L173,"")),IF(AND(積算水温計算!AF173=FALSE,積算水温計算!AF173="餌付け"),"",IF(ISNUMBER(AF78)=TRUE,AF78*$L173*$W173,""))))</f>
        <v/>
      </c>
      <c r="AG173" s="182" t="str">
        <f>IF($U173="",IF(AND(積算水温計算!AG173=FALSE,積算水温計算!AG173="餌付け"),"",IF(ISNUMBER(AG78)=TRUE,AG78*$L173,"")),IF(AG$6&lt;$BC173,IF(AND(積算水温計算!AG173=FALSE,積算水温計算!AG173="餌付け"),"",IF(ISNUMBER(AG78)=TRUE,AG78*$L173,"")),IF(AND(積算水温計算!AG173=FALSE,積算水温計算!AG173="餌付け"),"",IF(ISNUMBER(AG78)=TRUE,AG78*$L173*$W173,""))))</f>
        <v/>
      </c>
      <c r="AH173" s="182" t="str">
        <f>IF($U173="",IF(AND(積算水温計算!AH173=FALSE,積算水温計算!AH173="餌付け"),"",IF(ISNUMBER(AH78)=TRUE,AH78*$L173,"")),IF(AH$6&lt;$BC173,IF(AND(積算水温計算!AH173=FALSE,積算水温計算!AH173="餌付け"),"",IF(ISNUMBER(AH78)=TRUE,AH78*$L173,"")),IF(AND(積算水温計算!AH173=FALSE,積算水温計算!AH173="餌付け"),"",IF(ISNUMBER(AH78)=TRUE,AH78*$L173*$W173,""))))</f>
        <v/>
      </c>
      <c r="AI173" s="182" t="str">
        <f>IF($U173="",IF(AND(積算水温計算!AI173=FALSE,積算水温計算!AI173="餌付け"),"",IF(ISNUMBER(AI78)=TRUE,AI78*$L173,"")),IF(AI$6&lt;$BC173,IF(AND(積算水温計算!AI173=FALSE,積算水温計算!AI173="餌付け"),"",IF(ISNUMBER(AI78)=TRUE,AI78*$L173,"")),IF(AND(積算水温計算!AI173=FALSE,積算水温計算!AI173="餌付け"),"",IF(ISNUMBER(AI78)=TRUE,AI78*$L173*$W173,""))))</f>
        <v/>
      </c>
      <c r="AJ173" s="182" t="str">
        <f>IF($U173="",IF(AND(積算水温計算!AJ173=FALSE,積算水温計算!AJ173="餌付け"),"",IF(ISNUMBER(AJ78)=TRUE,AJ78*$L173,"")),IF(AJ$6&lt;$BC173,IF(AND(積算水温計算!AJ173=FALSE,積算水温計算!AJ173="餌付け"),"",IF(ISNUMBER(AJ78)=TRUE,AJ78*$L173,"")),IF(AND(積算水温計算!AJ173=FALSE,積算水温計算!AJ173="餌付け"),"",IF(ISNUMBER(AJ78)=TRUE,AJ78*$L173*$W173,""))))</f>
        <v/>
      </c>
      <c r="AK173" s="182" t="str">
        <f>IF($U173="",IF(AND(積算水温計算!AK173=FALSE,積算水温計算!AK173="餌付け"),"",IF(ISNUMBER(AK78)=TRUE,AK78*$L173,"")),IF(AK$6&lt;$BC173,IF(AND(積算水温計算!AK173=FALSE,積算水温計算!AK173="餌付け"),"",IF(ISNUMBER(AK78)=TRUE,AK78*$L173,"")),IF(AND(積算水温計算!AK173=FALSE,積算水温計算!AK173="餌付け"),"",IF(ISNUMBER(AK78)=TRUE,AK78*$L173*$W173,""))))</f>
        <v/>
      </c>
      <c r="AL173" s="182" t="str">
        <f>IF($U173="",IF(AND(積算水温計算!AL173=FALSE,積算水温計算!AL173="餌付け"),"",IF(ISNUMBER(AL78)=TRUE,AL78*$L173,"")),IF(AL$6&lt;$BC173,IF(AND(積算水温計算!AL173=FALSE,積算水温計算!AL173="餌付け"),"",IF(ISNUMBER(AL78)=TRUE,AL78*$L173,"")),IF(AND(積算水温計算!AL173=FALSE,積算水温計算!AL173="餌付け"),"",IF(ISNUMBER(AL78)=TRUE,AL78*$L173*$W173,""))))</f>
        <v/>
      </c>
      <c r="AM173" s="182" t="str">
        <f>IF($U173="",IF(AND(積算水温計算!AM173=FALSE,積算水温計算!AM173="餌付け"),"",IF(ISNUMBER(AM78)=TRUE,AM78*$L173,"")),IF(AM$6&lt;$BC173,IF(AND(積算水温計算!AM173=FALSE,積算水温計算!AM173="餌付け"),"",IF(ISNUMBER(AM78)=TRUE,AM78*$L173,"")),IF(AND(積算水温計算!AM173=FALSE,積算水温計算!AM173="餌付け"),"",IF(ISNUMBER(AM78)=TRUE,AM78*$L173*$W173,""))))</f>
        <v/>
      </c>
      <c r="AN173" s="182" t="str">
        <f>IF($U173="",IF(AND(積算水温計算!AN173=FALSE,積算水温計算!AN173="餌付け"),"",IF(ISNUMBER(AN78)=TRUE,AN78*$L173,"")),IF(AN$6&lt;$BC173,IF(AND(積算水温計算!AN173=FALSE,積算水温計算!AN173="餌付け"),"",IF(ISNUMBER(AN78)=TRUE,AN78*$L173,"")),IF(AND(積算水温計算!AN173=FALSE,積算水温計算!AN173="餌付け"),"",IF(ISNUMBER(AN78)=TRUE,AN78*$L173*$W173,""))))</f>
        <v/>
      </c>
      <c r="AO173" s="182" t="str">
        <f>IF($U173="",IF(AND(積算水温計算!AO173=FALSE,積算水温計算!AO173="餌付け"),"",IF(ISNUMBER(AO78)=TRUE,AO78*$L173,"")),IF(AO$6&lt;$BC173,IF(AND(積算水温計算!AO173=FALSE,積算水温計算!AO173="餌付け"),"",IF(ISNUMBER(AO78)=TRUE,AO78*$L173,"")),IF(AND(積算水温計算!AO173=FALSE,積算水温計算!AO173="餌付け"),"",IF(ISNUMBER(AO78)=TRUE,AO78*$L173*$W173,""))))</f>
        <v/>
      </c>
      <c r="AP173" s="182" t="str">
        <f>IF($U173="",IF(AND(積算水温計算!AP173=FALSE,積算水温計算!AP173="餌付け"),"",IF(ISNUMBER(AP78)=TRUE,AP78*$L173,"")),IF(AP$6&lt;$BC173,IF(AND(積算水温計算!AP173=FALSE,積算水温計算!AP173="餌付け"),"",IF(ISNUMBER(AP78)=TRUE,AP78*$L173,"")),IF(AND(積算水温計算!AP173=FALSE,積算水温計算!AP173="餌付け"),"",IF(ISNUMBER(AP78)=TRUE,AP78*$L173*$W173,""))))</f>
        <v/>
      </c>
      <c r="AQ173" s="183" t="str">
        <f>IF($U173="",IF(AND(積算水温計算!AQ173=FALSE,積算水温計算!AQ173="餌付け"),"",IF(ISNUMBER(AQ78)=TRUE,AQ78*$L173,"")),IF(AQ$6&lt;$BC173,IF(AND(積算水温計算!AQ173=FALSE,積算水温計算!AQ173="餌付け"),"",IF(ISNUMBER(AQ78)=TRUE,AQ78*$L173,"")),IF(AND(積算水温計算!AQ173=FALSE,積算水温計算!AQ173="餌付け"),"",IF(ISNUMBER(AQ78)=TRUE,AQ78*$L173*$W173,""))))</f>
        <v/>
      </c>
      <c r="AR173" s="184" t="str">
        <f>IF($U173="",IF(AND(積算水温計算!AR173=FALSE,積算水温計算!AR173="餌付け"),"",IF(ISNUMBER(AR78)=TRUE,AR78*$L173,"")),IF(AR$6&lt;$BC173,IF(AND(積算水温計算!AR173=FALSE,積算水温計算!AR173="餌付け"),"",IF(ISNUMBER(AR78)=TRUE,AR78*$L173,"")),IF(AND(積算水温計算!AR173=FALSE,積算水温計算!AR173="餌付け"),"",IF(ISNUMBER(AR78)=TRUE,AR78*$L173*$W173,""))))</f>
        <v/>
      </c>
      <c r="AS173" s="182" t="str">
        <f>IF($U173="",IF(AND(積算水温計算!AS173=FALSE,積算水温計算!AS173="餌付け"),"",IF(ISNUMBER(AS78)=TRUE,AS78*$L173,"")),IF(AS$6&lt;$BC173,IF(AND(積算水温計算!AS173=FALSE,積算水温計算!AS173="餌付け"),"",IF(ISNUMBER(AS78)=TRUE,AS78*$L173,"")),IF(AND(積算水温計算!AS173=FALSE,積算水温計算!AS173="餌付け"),"",IF(ISNUMBER(AS78)=TRUE,AS78*$L173*$W173,""))))</f>
        <v/>
      </c>
      <c r="AT173" s="182" t="str">
        <f>IF($U173="",IF(AND(積算水温計算!AT173=FALSE,積算水温計算!AT173="餌付け"),"",IF(ISNUMBER(AT78)=TRUE,AT78*$L173,"")),IF(AT$6&lt;$BC173,IF(AND(積算水温計算!AT173=FALSE,積算水温計算!AT173="餌付け"),"",IF(ISNUMBER(AT78)=TRUE,AT78*$L173,"")),IF(AND(積算水温計算!AT173=FALSE,積算水温計算!AT173="餌付け"),"",IF(ISNUMBER(AT78)=TRUE,AT78*$L173*$W173,""))))</f>
        <v/>
      </c>
      <c r="AU173" s="182" t="str">
        <f>IF($U173="",IF(AND(積算水温計算!AU173=FALSE,積算水温計算!AU173="餌付け"),"",IF(ISNUMBER(AU78)=TRUE,AU78*$L173,"")),IF(AU$6&lt;$BC173,IF(AND(積算水温計算!AU173=FALSE,積算水温計算!AU173="餌付け"),"",IF(ISNUMBER(AU78)=TRUE,AU78*$L173,"")),IF(AND(積算水温計算!AU173=FALSE,積算水温計算!AU173="餌付け"),"",IF(ISNUMBER(AU78)=TRUE,AU78*$L173*$W173,""))))</f>
        <v/>
      </c>
      <c r="AV173" s="182" t="str">
        <f>IF($U173="",IF(AND(積算水温計算!AV173=FALSE,積算水温計算!AV173="餌付け"),"",IF(ISNUMBER(AV78)=TRUE,AV78*$L173,"")),IF(AV$6&lt;$BC173,IF(AND(積算水温計算!AV173=FALSE,積算水温計算!AV173="餌付け"),"",IF(ISNUMBER(AV78)=TRUE,AV78*$L173,"")),IF(AND(積算水温計算!AV173=FALSE,積算水温計算!AV173="餌付け"),"",IF(ISNUMBER(AV78)=TRUE,AV78*$L173*$W173,""))))</f>
        <v/>
      </c>
      <c r="AW173" s="185" t="str">
        <f>IF($U173="",IF(AND(積算水温計算!AW173=FALSE,積算水温計算!AW173="餌付け"),"",IF(ISNUMBER(AW78)=TRUE,AW78*$L173,"")),IF(AW$6&lt;$BC173,IF(AND(積算水温計算!AW173=FALSE,積算水温計算!AW173="餌付け"),"",IF(ISNUMBER(AW78)=TRUE,AW78*$L173,"")),IF(AND(積算水温計算!AW173=FALSE,積算水温計算!AW173="餌付け"),"",IF(ISNUMBER(AW78)=TRUE,AW78*$L173*$W173,""))))</f>
        <v/>
      </c>
      <c r="AX173" s="186" t="str">
        <f>IF($U173="",IF(AND(積算水温計算!AX173=FALSE,積算水温計算!AX173="餌付け"),"",IF(ISNUMBER(AX78)=TRUE,AX78*$L173,"")),IF(AX$6&lt;$BC173,IF(AND(積算水温計算!AX173=FALSE,積算水温計算!AX173="餌付け"),"",IF(ISNUMBER(AX78)=TRUE,AX78*$L173,"")),IF(AND(積算水温計算!AX173=FALSE,積算水温計算!AX173="餌付け"),"",IF(ISNUMBER(AX78)=TRUE,AX78*$L173*$W173,""))))</f>
        <v/>
      </c>
      <c r="AY173" s="182" t="str">
        <f>IF($U173="",IF(AND(積算水温計算!AY173=FALSE,積算水温計算!AY173="餌付け"),"",IF(ISNUMBER(AY78)=TRUE,AY78*$L173,"")),IF(AY$6&lt;$BC173,IF(AND(積算水温計算!AY173=FALSE,積算水温計算!AY173="餌付け"),"",IF(ISNUMBER(AY78)=TRUE,AY78*$L173,"")),IF(AND(積算水温計算!AY173=FALSE,積算水温計算!AY173="餌付け"),"",IF(ISNUMBER(AY78)=TRUE,AY78*$L173*$W173,""))))</f>
        <v/>
      </c>
      <c r="AZ173" s="170" t="str">
        <f t="shared" si="17"/>
        <v/>
      </c>
      <c r="BA173" s="170" t="str">
        <f t="shared" si="18"/>
        <v/>
      </c>
      <c r="BB173" s="170" t="str">
        <f t="shared" si="19"/>
        <v/>
      </c>
      <c r="BC173" s="170" t="str">
        <f t="shared" si="20"/>
        <v/>
      </c>
    </row>
    <row r="174" spans="1:55" x14ac:dyDescent="0.4">
      <c r="A174" s="171" t="str">
        <f>IF(●入力フォーム!A79="","",●入力フォーム!A79)</f>
        <v/>
      </c>
      <c r="B174" s="197" t="str">
        <f>IF(●入力フォーム!B79="","",●入力フォーム!B79)</f>
        <v/>
      </c>
      <c r="C174" s="198" t="str">
        <f>IF(●入力フォーム!C79="","",●入力フォーム!C79)</f>
        <v/>
      </c>
      <c r="D174" s="198" t="str">
        <f>IF(●入力フォーム!D79="","",●入力フォーム!D79)</f>
        <v/>
      </c>
      <c r="E174" s="199" t="str">
        <f>IF(●入力フォーム!E79="","",●入力フォーム!E79)</f>
        <v/>
      </c>
      <c r="F174" s="198" t="str">
        <f>IF(●入力フォーム!F79="","",●入力フォーム!F79)</f>
        <v/>
      </c>
      <c r="G174" s="200" t="str">
        <f>IF(●入力フォーム!G79="","",●入力フォーム!G79)</f>
        <v/>
      </c>
      <c r="H174" s="200" t="str">
        <f>IF(●入力フォーム!H79="","",●入力フォーム!H79)</f>
        <v/>
      </c>
      <c r="I174" s="200" t="str">
        <f>IF(●入力フォーム!I79="","",●入力フォーム!I79)</f>
        <v/>
      </c>
      <c r="J174" s="171" t="str">
        <f>IF(●入力フォーム!J79="","",●入力フォーム!J79)</f>
        <v/>
      </c>
      <c r="K174" s="171" t="str">
        <f>IF(●入力フォーム!K79="","",●入力フォーム!K79)</f>
        <v/>
      </c>
      <c r="L174" s="170" t="str">
        <f>IF(●入力フォーム!L79="","",●入力フォーム!L79)</f>
        <v/>
      </c>
      <c r="M174" s="170">
        <f>IF(●入力フォーム!M79="","",●入力フォーム!M79)</f>
        <v>960</v>
      </c>
      <c r="N174" s="201">
        <f>IF(●入力フォーム!N79="","",●入力フォーム!N79)</f>
        <v>0.4</v>
      </c>
      <c r="O174" s="201">
        <f>IF(●入力フォーム!O79="","",●入力フォーム!O79)</f>
        <v>1.3</v>
      </c>
      <c r="P174" s="201">
        <f>IF(●入力フォーム!P79="","",●入力フォーム!P79)</f>
        <v>1</v>
      </c>
      <c r="Q174" s="202" t="str">
        <f>IF(●入力フォーム!Q79="","",●入力フォーム!Q79)</f>
        <v/>
      </c>
      <c r="R174" s="170" t="str">
        <f>IF(●入力フォーム!R79="","",●入力フォーム!R79)</f>
        <v/>
      </c>
      <c r="S174" s="171" t="str">
        <f>IF(●入力フォーム!S79="","",●入力フォーム!S79)</f>
        <v/>
      </c>
      <c r="T174" s="170" t="str">
        <f>IF(●入力フォーム!T79="","",●入力フォーム!T79)</f>
        <v/>
      </c>
      <c r="U174" s="171" t="str">
        <f>IF(●入力フォーム!U79="","",●入力フォーム!U79)</f>
        <v/>
      </c>
      <c r="V174" s="201" t="str">
        <f t="shared" si="16"/>
        <v/>
      </c>
      <c r="W174" s="170" t="str">
        <f>IF(●入力フォーム!W79="","",●入力フォーム!W79)</f>
        <v/>
      </c>
      <c r="X174" s="182"/>
      <c r="Y174" s="182" t="str">
        <f>IF($U174="",IF(AND(積算水温計算!Y174=FALSE,積算水温計算!Y174="餌付け"),"",IF(ISNUMBER(Y79)=TRUE,Y79*$L174,"")),IF(Y$6&lt;$BC174,IF(AND(積算水温計算!Y174=FALSE,積算水温計算!Y174="餌付け"),"",IF(ISNUMBER(Y79)=TRUE,Y79*$L174,"")),IF(AND(積算水温計算!Y174=FALSE,積算水温計算!Y174="餌付け"),"",IF(ISNUMBER(Y79)=TRUE,Y79*$L174*$W174,""))))</f>
        <v/>
      </c>
      <c r="Z174" s="182" t="str">
        <f>IF($U174="",IF(AND(積算水温計算!Z174=FALSE,積算水温計算!Z174="餌付け"),"",IF(ISNUMBER(Z79)=TRUE,Z79*$L174,"")),IF(Z$6&lt;$BC174,IF(AND(積算水温計算!Z174=FALSE,積算水温計算!Z174="餌付け"),"",IF(ISNUMBER(Z79)=TRUE,Z79*$L174,"")),IF(AND(積算水温計算!Z174=FALSE,積算水温計算!Z174="餌付け"),"",IF(ISNUMBER(Z79)=TRUE,Z79*$L174*$W174,""))))</f>
        <v/>
      </c>
      <c r="AA174" s="182" t="str">
        <f>IF($U174="",IF(AND(積算水温計算!AA174=FALSE,積算水温計算!AA174="餌付け"),"",IF(ISNUMBER(AA79)=TRUE,AA79*$L174,"")),IF(AA$6&lt;$BC174,IF(AND(積算水温計算!AA174=FALSE,積算水温計算!AA174="餌付け"),"",IF(ISNUMBER(AA79)=TRUE,AA79*$L174,"")),IF(AND(積算水温計算!AA174=FALSE,積算水温計算!AA174="餌付け"),"",IF(ISNUMBER(AA79)=TRUE,AA79*$L174*$W174,""))))</f>
        <v/>
      </c>
      <c r="AB174" s="182" t="str">
        <f>IF($U174="",IF(AND(積算水温計算!AB174=FALSE,積算水温計算!AB174="餌付け"),"",IF(ISNUMBER(AB79)=TRUE,AB79*$L174,"")),IF(AB$6&lt;$BC174,IF(AND(積算水温計算!AB174=FALSE,積算水温計算!AB174="餌付け"),"",IF(ISNUMBER(AB79)=TRUE,AB79*$L174,"")),IF(AND(積算水温計算!AB174=FALSE,積算水温計算!AB174="餌付け"),"",IF(ISNUMBER(AB79)=TRUE,AB79*$L174*$W174,""))))</f>
        <v/>
      </c>
      <c r="AC174" s="182" t="str">
        <f>IF($U174="",IF(AND(積算水温計算!AC174=FALSE,積算水温計算!AC174="餌付け"),"",IF(ISNUMBER(AC79)=TRUE,AC79*$L174,"")),IF(AC$6&lt;$BC174,IF(AND(積算水温計算!AC174=FALSE,積算水温計算!AC174="餌付け"),"",IF(ISNUMBER(AC79)=TRUE,AC79*$L174,"")),IF(AND(積算水温計算!AC174=FALSE,積算水温計算!AC174="餌付け"),"",IF(ISNUMBER(AC79)=TRUE,AC79*$L174*$W174,""))))</f>
        <v/>
      </c>
      <c r="AD174" s="182" t="str">
        <f>IF($U174="",IF(AND(積算水温計算!AD174=FALSE,積算水温計算!AD174="餌付け"),"",IF(ISNUMBER(AD79)=TRUE,AD79*$L174,"")),IF(AD$6&lt;$BC174,IF(AND(積算水温計算!AD174=FALSE,積算水温計算!AD174="餌付け"),"",IF(ISNUMBER(AD79)=TRUE,AD79*$L174,"")),IF(AND(積算水温計算!AD174=FALSE,積算水温計算!AD174="餌付け"),"",IF(ISNUMBER(AD79)=TRUE,AD79*$L174*$W174,""))))</f>
        <v/>
      </c>
      <c r="AE174" s="182" t="str">
        <f>IF($U174="",IF(AND(積算水温計算!AE174=FALSE,積算水温計算!AE174="餌付け"),"",IF(ISNUMBER(AE79)=TRUE,AE79*$L174,"")),IF(AE$6&lt;$BC174,IF(AND(積算水温計算!AE174=FALSE,積算水温計算!AE174="餌付け"),"",IF(ISNUMBER(AE79)=TRUE,AE79*$L174,"")),IF(AND(積算水温計算!AE174=FALSE,積算水温計算!AE174="餌付け"),"",IF(ISNUMBER(AE79)=TRUE,AE79*$L174*$W174,""))))</f>
        <v/>
      </c>
      <c r="AF174" s="182" t="str">
        <f>IF($U174="",IF(AND(積算水温計算!AF174=FALSE,積算水温計算!AF174="餌付け"),"",IF(ISNUMBER(AF79)=TRUE,AF79*$L174,"")),IF(AF$6&lt;$BC174,IF(AND(積算水温計算!AF174=FALSE,積算水温計算!AF174="餌付け"),"",IF(ISNUMBER(AF79)=TRUE,AF79*$L174,"")),IF(AND(積算水温計算!AF174=FALSE,積算水温計算!AF174="餌付け"),"",IF(ISNUMBER(AF79)=TRUE,AF79*$L174*$W174,""))))</f>
        <v/>
      </c>
      <c r="AG174" s="182" t="str">
        <f>IF($U174="",IF(AND(積算水温計算!AG174=FALSE,積算水温計算!AG174="餌付け"),"",IF(ISNUMBER(AG79)=TRUE,AG79*$L174,"")),IF(AG$6&lt;$BC174,IF(AND(積算水温計算!AG174=FALSE,積算水温計算!AG174="餌付け"),"",IF(ISNUMBER(AG79)=TRUE,AG79*$L174,"")),IF(AND(積算水温計算!AG174=FALSE,積算水温計算!AG174="餌付け"),"",IF(ISNUMBER(AG79)=TRUE,AG79*$L174*$W174,""))))</f>
        <v/>
      </c>
      <c r="AH174" s="182" t="str">
        <f>IF($U174="",IF(AND(積算水温計算!AH174=FALSE,積算水温計算!AH174="餌付け"),"",IF(ISNUMBER(AH79)=TRUE,AH79*$L174,"")),IF(AH$6&lt;$BC174,IF(AND(積算水温計算!AH174=FALSE,積算水温計算!AH174="餌付け"),"",IF(ISNUMBER(AH79)=TRUE,AH79*$L174,"")),IF(AND(積算水温計算!AH174=FALSE,積算水温計算!AH174="餌付け"),"",IF(ISNUMBER(AH79)=TRUE,AH79*$L174*$W174,""))))</f>
        <v/>
      </c>
      <c r="AI174" s="182" t="str">
        <f>IF($U174="",IF(AND(積算水温計算!AI174=FALSE,積算水温計算!AI174="餌付け"),"",IF(ISNUMBER(AI79)=TRUE,AI79*$L174,"")),IF(AI$6&lt;$BC174,IF(AND(積算水温計算!AI174=FALSE,積算水温計算!AI174="餌付け"),"",IF(ISNUMBER(AI79)=TRUE,AI79*$L174,"")),IF(AND(積算水温計算!AI174=FALSE,積算水温計算!AI174="餌付け"),"",IF(ISNUMBER(AI79)=TRUE,AI79*$L174*$W174,""))))</f>
        <v/>
      </c>
      <c r="AJ174" s="182" t="str">
        <f>IF($U174="",IF(AND(積算水温計算!AJ174=FALSE,積算水温計算!AJ174="餌付け"),"",IF(ISNUMBER(AJ79)=TRUE,AJ79*$L174,"")),IF(AJ$6&lt;$BC174,IF(AND(積算水温計算!AJ174=FALSE,積算水温計算!AJ174="餌付け"),"",IF(ISNUMBER(AJ79)=TRUE,AJ79*$L174,"")),IF(AND(積算水温計算!AJ174=FALSE,積算水温計算!AJ174="餌付け"),"",IF(ISNUMBER(AJ79)=TRUE,AJ79*$L174*$W174,""))))</f>
        <v/>
      </c>
      <c r="AK174" s="182" t="str">
        <f>IF($U174="",IF(AND(積算水温計算!AK174=FALSE,積算水温計算!AK174="餌付け"),"",IF(ISNUMBER(AK79)=TRUE,AK79*$L174,"")),IF(AK$6&lt;$BC174,IF(AND(積算水温計算!AK174=FALSE,積算水温計算!AK174="餌付け"),"",IF(ISNUMBER(AK79)=TRUE,AK79*$L174,"")),IF(AND(積算水温計算!AK174=FALSE,積算水温計算!AK174="餌付け"),"",IF(ISNUMBER(AK79)=TRUE,AK79*$L174*$W174,""))))</f>
        <v/>
      </c>
      <c r="AL174" s="182" t="str">
        <f>IF($U174="",IF(AND(積算水温計算!AL174=FALSE,積算水温計算!AL174="餌付け"),"",IF(ISNUMBER(AL79)=TRUE,AL79*$L174,"")),IF(AL$6&lt;$BC174,IF(AND(積算水温計算!AL174=FALSE,積算水温計算!AL174="餌付け"),"",IF(ISNUMBER(AL79)=TRUE,AL79*$L174,"")),IF(AND(積算水温計算!AL174=FALSE,積算水温計算!AL174="餌付け"),"",IF(ISNUMBER(AL79)=TRUE,AL79*$L174*$W174,""))))</f>
        <v/>
      </c>
      <c r="AM174" s="182" t="str">
        <f>IF($U174="",IF(AND(積算水温計算!AM174=FALSE,積算水温計算!AM174="餌付け"),"",IF(ISNUMBER(AM79)=TRUE,AM79*$L174,"")),IF(AM$6&lt;$BC174,IF(AND(積算水温計算!AM174=FALSE,積算水温計算!AM174="餌付け"),"",IF(ISNUMBER(AM79)=TRUE,AM79*$L174,"")),IF(AND(積算水温計算!AM174=FALSE,積算水温計算!AM174="餌付け"),"",IF(ISNUMBER(AM79)=TRUE,AM79*$L174*$W174,""))))</f>
        <v/>
      </c>
      <c r="AN174" s="182" t="str">
        <f>IF($U174="",IF(AND(積算水温計算!AN174=FALSE,積算水温計算!AN174="餌付け"),"",IF(ISNUMBER(AN79)=TRUE,AN79*$L174,"")),IF(AN$6&lt;$BC174,IF(AND(積算水温計算!AN174=FALSE,積算水温計算!AN174="餌付け"),"",IF(ISNUMBER(AN79)=TRUE,AN79*$L174,"")),IF(AND(積算水温計算!AN174=FALSE,積算水温計算!AN174="餌付け"),"",IF(ISNUMBER(AN79)=TRUE,AN79*$L174*$W174,""))))</f>
        <v/>
      </c>
      <c r="AO174" s="182" t="str">
        <f>IF($U174="",IF(AND(積算水温計算!AO174=FALSE,積算水温計算!AO174="餌付け"),"",IF(ISNUMBER(AO79)=TRUE,AO79*$L174,"")),IF(AO$6&lt;$BC174,IF(AND(積算水温計算!AO174=FALSE,積算水温計算!AO174="餌付け"),"",IF(ISNUMBER(AO79)=TRUE,AO79*$L174,"")),IF(AND(積算水温計算!AO174=FALSE,積算水温計算!AO174="餌付け"),"",IF(ISNUMBER(AO79)=TRUE,AO79*$L174*$W174,""))))</f>
        <v/>
      </c>
      <c r="AP174" s="182" t="str">
        <f>IF($U174="",IF(AND(積算水温計算!AP174=FALSE,積算水温計算!AP174="餌付け"),"",IF(ISNUMBER(AP79)=TRUE,AP79*$L174,"")),IF(AP$6&lt;$BC174,IF(AND(積算水温計算!AP174=FALSE,積算水温計算!AP174="餌付け"),"",IF(ISNUMBER(AP79)=TRUE,AP79*$L174,"")),IF(AND(積算水温計算!AP174=FALSE,積算水温計算!AP174="餌付け"),"",IF(ISNUMBER(AP79)=TRUE,AP79*$L174*$W174,""))))</f>
        <v/>
      </c>
      <c r="AQ174" s="183" t="str">
        <f>IF($U174="",IF(AND(積算水温計算!AQ174=FALSE,積算水温計算!AQ174="餌付け"),"",IF(ISNUMBER(AQ79)=TRUE,AQ79*$L174,"")),IF(AQ$6&lt;$BC174,IF(AND(積算水温計算!AQ174=FALSE,積算水温計算!AQ174="餌付け"),"",IF(ISNUMBER(AQ79)=TRUE,AQ79*$L174,"")),IF(AND(積算水温計算!AQ174=FALSE,積算水温計算!AQ174="餌付け"),"",IF(ISNUMBER(AQ79)=TRUE,AQ79*$L174*$W174,""))))</f>
        <v/>
      </c>
      <c r="AR174" s="184" t="str">
        <f>IF($U174="",IF(AND(積算水温計算!AR174=FALSE,積算水温計算!AR174="餌付け"),"",IF(ISNUMBER(AR79)=TRUE,AR79*$L174,"")),IF(AR$6&lt;$BC174,IF(AND(積算水温計算!AR174=FALSE,積算水温計算!AR174="餌付け"),"",IF(ISNUMBER(AR79)=TRUE,AR79*$L174,"")),IF(AND(積算水温計算!AR174=FALSE,積算水温計算!AR174="餌付け"),"",IF(ISNUMBER(AR79)=TRUE,AR79*$L174*$W174,""))))</f>
        <v/>
      </c>
      <c r="AS174" s="182" t="str">
        <f>IF($U174="",IF(AND(積算水温計算!AS174=FALSE,積算水温計算!AS174="餌付け"),"",IF(ISNUMBER(AS79)=TRUE,AS79*$L174,"")),IF(AS$6&lt;$BC174,IF(AND(積算水温計算!AS174=FALSE,積算水温計算!AS174="餌付け"),"",IF(ISNUMBER(AS79)=TRUE,AS79*$L174,"")),IF(AND(積算水温計算!AS174=FALSE,積算水温計算!AS174="餌付け"),"",IF(ISNUMBER(AS79)=TRUE,AS79*$L174*$W174,""))))</f>
        <v/>
      </c>
      <c r="AT174" s="182" t="str">
        <f>IF($U174="",IF(AND(積算水温計算!AT174=FALSE,積算水温計算!AT174="餌付け"),"",IF(ISNUMBER(AT79)=TRUE,AT79*$L174,"")),IF(AT$6&lt;$BC174,IF(AND(積算水温計算!AT174=FALSE,積算水温計算!AT174="餌付け"),"",IF(ISNUMBER(AT79)=TRUE,AT79*$L174,"")),IF(AND(積算水温計算!AT174=FALSE,積算水温計算!AT174="餌付け"),"",IF(ISNUMBER(AT79)=TRUE,AT79*$L174*$W174,""))))</f>
        <v/>
      </c>
      <c r="AU174" s="182" t="str">
        <f>IF($U174="",IF(AND(積算水温計算!AU174=FALSE,積算水温計算!AU174="餌付け"),"",IF(ISNUMBER(AU79)=TRUE,AU79*$L174,"")),IF(AU$6&lt;$BC174,IF(AND(積算水温計算!AU174=FALSE,積算水温計算!AU174="餌付け"),"",IF(ISNUMBER(AU79)=TRUE,AU79*$L174,"")),IF(AND(積算水温計算!AU174=FALSE,積算水温計算!AU174="餌付け"),"",IF(ISNUMBER(AU79)=TRUE,AU79*$L174*$W174,""))))</f>
        <v/>
      </c>
      <c r="AV174" s="182" t="str">
        <f>IF($U174="",IF(AND(積算水温計算!AV174=FALSE,積算水温計算!AV174="餌付け"),"",IF(ISNUMBER(AV79)=TRUE,AV79*$L174,"")),IF(AV$6&lt;$BC174,IF(AND(積算水温計算!AV174=FALSE,積算水温計算!AV174="餌付け"),"",IF(ISNUMBER(AV79)=TRUE,AV79*$L174,"")),IF(AND(積算水温計算!AV174=FALSE,積算水温計算!AV174="餌付け"),"",IF(ISNUMBER(AV79)=TRUE,AV79*$L174*$W174,""))))</f>
        <v/>
      </c>
      <c r="AW174" s="185" t="str">
        <f>IF($U174="",IF(AND(積算水温計算!AW174=FALSE,積算水温計算!AW174="餌付け"),"",IF(ISNUMBER(AW79)=TRUE,AW79*$L174,"")),IF(AW$6&lt;$BC174,IF(AND(積算水温計算!AW174=FALSE,積算水温計算!AW174="餌付け"),"",IF(ISNUMBER(AW79)=TRUE,AW79*$L174,"")),IF(AND(積算水温計算!AW174=FALSE,積算水温計算!AW174="餌付け"),"",IF(ISNUMBER(AW79)=TRUE,AW79*$L174*$W174,""))))</f>
        <v/>
      </c>
      <c r="AX174" s="186" t="str">
        <f>IF($U174="",IF(AND(積算水温計算!AX174=FALSE,積算水温計算!AX174="餌付け"),"",IF(ISNUMBER(AX79)=TRUE,AX79*$L174,"")),IF(AX$6&lt;$BC174,IF(AND(積算水温計算!AX174=FALSE,積算水温計算!AX174="餌付け"),"",IF(ISNUMBER(AX79)=TRUE,AX79*$L174,"")),IF(AND(積算水温計算!AX174=FALSE,積算水温計算!AX174="餌付け"),"",IF(ISNUMBER(AX79)=TRUE,AX79*$L174*$W174,""))))</f>
        <v/>
      </c>
      <c r="AY174" s="182" t="str">
        <f>IF($U174="",IF(AND(積算水温計算!AY174=FALSE,積算水温計算!AY174="餌付け"),"",IF(ISNUMBER(AY79)=TRUE,AY79*$L174,"")),IF(AY$6&lt;$BC174,IF(AND(積算水温計算!AY174=FALSE,積算水温計算!AY174="餌付け"),"",IF(ISNUMBER(AY79)=TRUE,AY79*$L174,"")),IF(AND(積算水温計算!AY174=FALSE,積算水温計算!AY174="餌付け"),"",IF(ISNUMBER(AY79)=TRUE,AY79*$L174*$W174,""))))</f>
        <v/>
      </c>
      <c r="AZ174" s="170" t="str">
        <f t="shared" si="17"/>
        <v/>
      </c>
      <c r="BA174" s="170" t="str">
        <f t="shared" si="18"/>
        <v/>
      </c>
      <c r="BB174" s="170" t="str">
        <f t="shared" si="19"/>
        <v/>
      </c>
      <c r="BC174" s="170" t="str">
        <f t="shared" si="20"/>
        <v/>
      </c>
    </row>
    <row r="175" spans="1:55" x14ac:dyDescent="0.4">
      <c r="A175" s="171" t="str">
        <f>IF(●入力フォーム!A80="","",●入力フォーム!A80)</f>
        <v/>
      </c>
      <c r="B175" s="197" t="str">
        <f>IF(●入力フォーム!B80="","",●入力フォーム!B80)</f>
        <v/>
      </c>
      <c r="C175" s="198" t="str">
        <f>IF(●入力フォーム!C80="","",●入力フォーム!C80)</f>
        <v/>
      </c>
      <c r="D175" s="198" t="str">
        <f>IF(●入力フォーム!D80="","",●入力フォーム!D80)</f>
        <v/>
      </c>
      <c r="E175" s="199" t="str">
        <f>IF(●入力フォーム!E80="","",●入力フォーム!E80)</f>
        <v/>
      </c>
      <c r="F175" s="198" t="str">
        <f>IF(●入力フォーム!F80="","",●入力フォーム!F80)</f>
        <v/>
      </c>
      <c r="G175" s="200" t="str">
        <f>IF(●入力フォーム!G80="","",●入力フォーム!G80)</f>
        <v/>
      </c>
      <c r="H175" s="200" t="str">
        <f>IF(●入力フォーム!H80="","",●入力フォーム!H80)</f>
        <v/>
      </c>
      <c r="I175" s="200" t="str">
        <f>IF(●入力フォーム!I80="","",●入力フォーム!I80)</f>
        <v/>
      </c>
      <c r="J175" s="171" t="str">
        <f>IF(●入力フォーム!J80="","",●入力フォーム!J80)</f>
        <v/>
      </c>
      <c r="K175" s="171" t="str">
        <f>IF(●入力フォーム!K80="","",●入力フォーム!K80)</f>
        <v/>
      </c>
      <c r="L175" s="170" t="str">
        <f>IF(●入力フォーム!L80="","",●入力フォーム!L80)</f>
        <v/>
      </c>
      <c r="M175" s="170">
        <f>IF(●入力フォーム!M80="","",●入力フォーム!M80)</f>
        <v>960</v>
      </c>
      <c r="N175" s="201">
        <f>IF(●入力フォーム!N80="","",●入力フォーム!N80)</f>
        <v>0.4</v>
      </c>
      <c r="O175" s="201">
        <f>IF(●入力フォーム!O80="","",●入力フォーム!O80)</f>
        <v>1.3</v>
      </c>
      <c r="P175" s="201">
        <f>IF(●入力フォーム!P80="","",●入力フォーム!P80)</f>
        <v>1</v>
      </c>
      <c r="Q175" s="202" t="str">
        <f>IF(●入力フォーム!Q80="","",●入力フォーム!Q80)</f>
        <v/>
      </c>
      <c r="R175" s="170" t="str">
        <f>IF(●入力フォーム!R80="","",●入力フォーム!R80)</f>
        <v/>
      </c>
      <c r="S175" s="171" t="str">
        <f>IF(●入力フォーム!S80="","",●入力フォーム!S80)</f>
        <v/>
      </c>
      <c r="T175" s="170" t="str">
        <f>IF(●入力フォーム!T80="","",●入力フォーム!T80)</f>
        <v/>
      </c>
      <c r="U175" s="171" t="str">
        <f>IF(●入力フォーム!U80="","",●入力フォーム!U80)</f>
        <v/>
      </c>
      <c r="V175" s="201" t="str">
        <f t="shared" si="16"/>
        <v/>
      </c>
      <c r="W175" s="170" t="str">
        <f>IF(●入力フォーム!W80="","",●入力フォーム!W80)</f>
        <v/>
      </c>
      <c r="X175" s="182"/>
      <c r="Y175" s="182" t="str">
        <f>IF($U175="",IF(AND(積算水温計算!Y175=FALSE,積算水温計算!Y175="餌付け"),"",IF(ISNUMBER(Y80)=TRUE,Y80*$L175,"")),IF(Y$6&lt;$BC175,IF(AND(積算水温計算!Y175=FALSE,積算水温計算!Y175="餌付け"),"",IF(ISNUMBER(Y80)=TRUE,Y80*$L175,"")),IF(AND(積算水温計算!Y175=FALSE,積算水温計算!Y175="餌付け"),"",IF(ISNUMBER(Y80)=TRUE,Y80*$L175*$W175,""))))</f>
        <v/>
      </c>
      <c r="Z175" s="182" t="str">
        <f>IF($U175="",IF(AND(積算水温計算!Z175=FALSE,積算水温計算!Z175="餌付け"),"",IF(ISNUMBER(Z80)=TRUE,Z80*$L175,"")),IF(Z$6&lt;$BC175,IF(AND(積算水温計算!Z175=FALSE,積算水温計算!Z175="餌付け"),"",IF(ISNUMBER(Z80)=TRUE,Z80*$L175,"")),IF(AND(積算水温計算!Z175=FALSE,積算水温計算!Z175="餌付け"),"",IF(ISNUMBER(Z80)=TRUE,Z80*$L175*$W175,""))))</f>
        <v/>
      </c>
      <c r="AA175" s="182" t="str">
        <f>IF($U175="",IF(AND(積算水温計算!AA175=FALSE,積算水温計算!AA175="餌付け"),"",IF(ISNUMBER(AA80)=TRUE,AA80*$L175,"")),IF(AA$6&lt;$BC175,IF(AND(積算水温計算!AA175=FALSE,積算水温計算!AA175="餌付け"),"",IF(ISNUMBER(AA80)=TRUE,AA80*$L175,"")),IF(AND(積算水温計算!AA175=FALSE,積算水温計算!AA175="餌付け"),"",IF(ISNUMBER(AA80)=TRUE,AA80*$L175*$W175,""))))</f>
        <v/>
      </c>
      <c r="AB175" s="182" t="str">
        <f>IF($U175="",IF(AND(積算水温計算!AB175=FALSE,積算水温計算!AB175="餌付け"),"",IF(ISNUMBER(AB80)=TRUE,AB80*$L175,"")),IF(AB$6&lt;$BC175,IF(AND(積算水温計算!AB175=FALSE,積算水温計算!AB175="餌付け"),"",IF(ISNUMBER(AB80)=TRUE,AB80*$L175,"")),IF(AND(積算水温計算!AB175=FALSE,積算水温計算!AB175="餌付け"),"",IF(ISNUMBER(AB80)=TRUE,AB80*$L175*$W175,""))))</f>
        <v/>
      </c>
      <c r="AC175" s="182" t="str">
        <f>IF($U175="",IF(AND(積算水温計算!AC175=FALSE,積算水温計算!AC175="餌付け"),"",IF(ISNUMBER(AC80)=TRUE,AC80*$L175,"")),IF(AC$6&lt;$BC175,IF(AND(積算水温計算!AC175=FALSE,積算水温計算!AC175="餌付け"),"",IF(ISNUMBER(AC80)=TRUE,AC80*$L175,"")),IF(AND(積算水温計算!AC175=FALSE,積算水温計算!AC175="餌付け"),"",IF(ISNUMBER(AC80)=TRUE,AC80*$L175*$W175,""))))</f>
        <v/>
      </c>
      <c r="AD175" s="182" t="str">
        <f>IF($U175="",IF(AND(積算水温計算!AD175=FALSE,積算水温計算!AD175="餌付け"),"",IF(ISNUMBER(AD80)=TRUE,AD80*$L175,"")),IF(AD$6&lt;$BC175,IF(AND(積算水温計算!AD175=FALSE,積算水温計算!AD175="餌付け"),"",IF(ISNUMBER(AD80)=TRUE,AD80*$L175,"")),IF(AND(積算水温計算!AD175=FALSE,積算水温計算!AD175="餌付け"),"",IF(ISNUMBER(AD80)=TRUE,AD80*$L175*$W175,""))))</f>
        <v/>
      </c>
      <c r="AE175" s="182" t="str">
        <f>IF($U175="",IF(AND(積算水温計算!AE175=FALSE,積算水温計算!AE175="餌付け"),"",IF(ISNUMBER(AE80)=TRUE,AE80*$L175,"")),IF(AE$6&lt;$BC175,IF(AND(積算水温計算!AE175=FALSE,積算水温計算!AE175="餌付け"),"",IF(ISNUMBER(AE80)=TRUE,AE80*$L175,"")),IF(AND(積算水温計算!AE175=FALSE,積算水温計算!AE175="餌付け"),"",IF(ISNUMBER(AE80)=TRUE,AE80*$L175*$W175,""))))</f>
        <v/>
      </c>
      <c r="AF175" s="182" t="str">
        <f>IF($U175="",IF(AND(積算水温計算!AF175=FALSE,積算水温計算!AF175="餌付け"),"",IF(ISNUMBER(AF80)=TRUE,AF80*$L175,"")),IF(AF$6&lt;$BC175,IF(AND(積算水温計算!AF175=FALSE,積算水温計算!AF175="餌付け"),"",IF(ISNUMBER(AF80)=TRUE,AF80*$L175,"")),IF(AND(積算水温計算!AF175=FALSE,積算水温計算!AF175="餌付け"),"",IF(ISNUMBER(AF80)=TRUE,AF80*$L175*$W175,""))))</f>
        <v/>
      </c>
      <c r="AG175" s="182" t="str">
        <f>IF($U175="",IF(AND(積算水温計算!AG175=FALSE,積算水温計算!AG175="餌付け"),"",IF(ISNUMBER(AG80)=TRUE,AG80*$L175,"")),IF(AG$6&lt;$BC175,IF(AND(積算水温計算!AG175=FALSE,積算水温計算!AG175="餌付け"),"",IF(ISNUMBER(AG80)=TRUE,AG80*$L175,"")),IF(AND(積算水温計算!AG175=FALSE,積算水温計算!AG175="餌付け"),"",IF(ISNUMBER(AG80)=TRUE,AG80*$L175*$W175,""))))</f>
        <v/>
      </c>
      <c r="AH175" s="182" t="str">
        <f>IF($U175="",IF(AND(積算水温計算!AH175=FALSE,積算水温計算!AH175="餌付け"),"",IF(ISNUMBER(AH80)=TRUE,AH80*$L175,"")),IF(AH$6&lt;$BC175,IF(AND(積算水温計算!AH175=FALSE,積算水温計算!AH175="餌付け"),"",IF(ISNUMBER(AH80)=TRUE,AH80*$L175,"")),IF(AND(積算水温計算!AH175=FALSE,積算水温計算!AH175="餌付け"),"",IF(ISNUMBER(AH80)=TRUE,AH80*$L175*$W175,""))))</f>
        <v/>
      </c>
      <c r="AI175" s="182" t="str">
        <f>IF($U175="",IF(AND(積算水温計算!AI175=FALSE,積算水温計算!AI175="餌付け"),"",IF(ISNUMBER(AI80)=TRUE,AI80*$L175,"")),IF(AI$6&lt;$BC175,IF(AND(積算水温計算!AI175=FALSE,積算水温計算!AI175="餌付け"),"",IF(ISNUMBER(AI80)=TRUE,AI80*$L175,"")),IF(AND(積算水温計算!AI175=FALSE,積算水温計算!AI175="餌付け"),"",IF(ISNUMBER(AI80)=TRUE,AI80*$L175*$W175,""))))</f>
        <v/>
      </c>
      <c r="AJ175" s="182" t="str">
        <f>IF($U175="",IF(AND(積算水温計算!AJ175=FALSE,積算水温計算!AJ175="餌付け"),"",IF(ISNUMBER(AJ80)=TRUE,AJ80*$L175,"")),IF(AJ$6&lt;$BC175,IF(AND(積算水温計算!AJ175=FALSE,積算水温計算!AJ175="餌付け"),"",IF(ISNUMBER(AJ80)=TRUE,AJ80*$L175,"")),IF(AND(積算水温計算!AJ175=FALSE,積算水温計算!AJ175="餌付け"),"",IF(ISNUMBER(AJ80)=TRUE,AJ80*$L175*$W175,""))))</f>
        <v/>
      </c>
      <c r="AK175" s="182" t="str">
        <f>IF($U175="",IF(AND(積算水温計算!AK175=FALSE,積算水温計算!AK175="餌付け"),"",IF(ISNUMBER(AK80)=TRUE,AK80*$L175,"")),IF(AK$6&lt;$BC175,IF(AND(積算水温計算!AK175=FALSE,積算水温計算!AK175="餌付け"),"",IF(ISNUMBER(AK80)=TRUE,AK80*$L175,"")),IF(AND(積算水温計算!AK175=FALSE,積算水温計算!AK175="餌付け"),"",IF(ISNUMBER(AK80)=TRUE,AK80*$L175*$W175,""))))</f>
        <v/>
      </c>
      <c r="AL175" s="182" t="str">
        <f>IF($U175="",IF(AND(積算水温計算!AL175=FALSE,積算水温計算!AL175="餌付け"),"",IF(ISNUMBER(AL80)=TRUE,AL80*$L175,"")),IF(AL$6&lt;$BC175,IF(AND(積算水温計算!AL175=FALSE,積算水温計算!AL175="餌付け"),"",IF(ISNUMBER(AL80)=TRUE,AL80*$L175,"")),IF(AND(積算水温計算!AL175=FALSE,積算水温計算!AL175="餌付け"),"",IF(ISNUMBER(AL80)=TRUE,AL80*$L175*$W175,""))))</f>
        <v/>
      </c>
      <c r="AM175" s="182" t="str">
        <f>IF($U175="",IF(AND(積算水温計算!AM175=FALSE,積算水温計算!AM175="餌付け"),"",IF(ISNUMBER(AM80)=TRUE,AM80*$L175,"")),IF(AM$6&lt;$BC175,IF(AND(積算水温計算!AM175=FALSE,積算水温計算!AM175="餌付け"),"",IF(ISNUMBER(AM80)=TRUE,AM80*$L175,"")),IF(AND(積算水温計算!AM175=FALSE,積算水温計算!AM175="餌付け"),"",IF(ISNUMBER(AM80)=TRUE,AM80*$L175*$W175,""))))</f>
        <v/>
      </c>
      <c r="AN175" s="182" t="str">
        <f>IF($U175="",IF(AND(積算水温計算!AN175=FALSE,積算水温計算!AN175="餌付け"),"",IF(ISNUMBER(AN80)=TRUE,AN80*$L175,"")),IF(AN$6&lt;$BC175,IF(AND(積算水温計算!AN175=FALSE,積算水温計算!AN175="餌付け"),"",IF(ISNUMBER(AN80)=TRUE,AN80*$L175,"")),IF(AND(積算水温計算!AN175=FALSE,積算水温計算!AN175="餌付け"),"",IF(ISNUMBER(AN80)=TRUE,AN80*$L175*$W175,""))))</f>
        <v/>
      </c>
      <c r="AO175" s="182" t="str">
        <f>IF($U175="",IF(AND(積算水温計算!AO175=FALSE,積算水温計算!AO175="餌付け"),"",IF(ISNUMBER(AO80)=TRUE,AO80*$L175,"")),IF(AO$6&lt;$BC175,IF(AND(積算水温計算!AO175=FALSE,積算水温計算!AO175="餌付け"),"",IF(ISNUMBER(AO80)=TRUE,AO80*$L175,"")),IF(AND(積算水温計算!AO175=FALSE,積算水温計算!AO175="餌付け"),"",IF(ISNUMBER(AO80)=TRUE,AO80*$L175*$W175,""))))</f>
        <v/>
      </c>
      <c r="AP175" s="182" t="str">
        <f>IF($U175="",IF(AND(積算水温計算!AP175=FALSE,積算水温計算!AP175="餌付け"),"",IF(ISNUMBER(AP80)=TRUE,AP80*$L175,"")),IF(AP$6&lt;$BC175,IF(AND(積算水温計算!AP175=FALSE,積算水温計算!AP175="餌付け"),"",IF(ISNUMBER(AP80)=TRUE,AP80*$L175,"")),IF(AND(積算水温計算!AP175=FALSE,積算水温計算!AP175="餌付け"),"",IF(ISNUMBER(AP80)=TRUE,AP80*$L175*$W175,""))))</f>
        <v/>
      </c>
      <c r="AQ175" s="183" t="str">
        <f>IF($U175="",IF(AND(積算水温計算!AQ175=FALSE,積算水温計算!AQ175="餌付け"),"",IF(ISNUMBER(AQ80)=TRUE,AQ80*$L175,"")),IF(AQ$6&lt;$BC175,IF(AND(積算水温計算!AQ175=FALSE,積算水温計算!AQ175="餌付け"),"",IF(ISNUMBER(AQ80)=TRUE,AQ80*$L175,"")),IF(AND(積算水温計算!AQ175=FALSE,積算水温計算!AQ175="餌付け"),"",IF(ISNUMBER(AQ80)=TRUE,AQ80*$L175*$W175,""))))</f>
        <v/>
      </c>
      <c r="AR175" s="184" t="str">
        <f>IF($U175="",IF(AND(積算水温計算!AR175=FALSE,積算水温計算!AR175="餌付け"),"",IF(ISNUMBER(AR80)=TRUE,AR80*$L175,"")),IF(AR$6&lt;$BC175,IF(AND(積算水温計算!AR175=FALSE,積算水温計算!AR175="餌付け"),"",IF(ISNUMBER(AR80)=TRUE,AR80*$L175,"")),IF(AND(積算水温計算!AR175=FALSE,積算水温計算!AR175="餌付け"),"",IF(ISNUMBER(AR80)=TRUE,AR80*$L175*$W175,""))))</f>
        <v/>
      </c>
      <c r="AS175" s="182" t="str">
        <f>IF($U175="",IF(AND(積算水温計算!AS175=FALSE,積算水温計算!AS175="餌付け"),"",IF(ISNUMBER(AS80)=TRUE,AS80*$L175,"")),IF(AS$6&lt;$BC175,IF(AND(積算水温計算!AS175=FALSE,積算水温計算!AS175="餌付け"),"",IF(ISNUMBER(AS80)=TRUE,AS80*$L175,"")),IF(AND(積算水温計算!AS175=FALSE,積算水温計算!AS175="餌付け"),"",IF(ISNUMBER(AS80)=TRUE,AS80*$L175*$W175,""))))</f>
        <v/>
      </c>
      <c r="AT175" s="182" t="str">
        <f>IF($U175="",IF(AND(積算水温計算!AT175=FALSE,積算水温計算!AT175="餌付け"),"",IF(ISNUMBER(AT80)=TRUE,AT80*$L175,"")),IF(AT$6&lt;$BC175,IF(AND(積算水温計算!AT175=FALSE,積算水温計算!AT175="餌付け"),"",IF(ISNUMBER(AT80)=TRUE,AT80*$L175,"")),IF(AND(積算水温計算!AT175=FALSE,積算水温計算!AT175="餌付け"),"",IF(ISNUMBER(AT80)=TRUE,AT80*$L175*$W175,""))))</f>
        <v/>
      </c>
      <c r="AU175" s="182" t="str">
        <f>IF($U175="",IF(AND(積算水温計算!AU175=FALSE,積算水温計算!AU175="餌付け"),"",IF(ISNUMBER(AU80)=TRUE,AU80*$L175,"")),IF(AU$6&lt;$BC175,IF(AND(積算水温計算!AU175=FALSE,積算水温計算!AU175="餌付け"),"",IF(ISNUMBER(AU80)=TRUE,AU80*$L175,"")),IF(AND(積算水温計算!AU175=FALSE,積算水温計算!AU175="餌付け"),"",IF(ISNUMBER(AU80)=TRUE,AU80*$L175*$W175,""))))</f>
        <v/>
      </c>
      <c r="AV175" s="182" t="str">
        <f>IF($U175="",IF(AND(積算水温計算!AV175=FALSE,積算水温計算!AV175="餌付け"),"",IF(ISNUMBER(AV80)=TRUE,AV80*$L175,"")),IF(AV$6&lt;$BC175,IF(AND(積算水温計算!AV175=FALSE,積算水温計算!AV175="餌付け"),"",IF(ISNUMBER(AV80)=TRUE,AV80*$L175,"")),IF(AND(積算水温計算!AV175=FALSE,積算水温計算!AV175="餌付け"),"",IF(ISNUMBER(AV80)=TRUE,AV80*$L175*$W175,""))))</f>
        <v/>
      </c>
      <c r="AW175" s="185" t="str">
        <f>IF($U175="",IF(AND(積算水温計算!AW175=FALSE,積算水温計算!AW175="餌付け"),"",IF(ISNUMBER(AW80)=TRUE,AW80*$L175,"")),IF(AW$6&lt;$BC175,IF(AND(積算水温計算!AW175=FALSE,積算水温計算!AW175="餌付け"),"",IF(ISNUMBER(AW80)=TRUE,AW80*$L175,"")),IF(AND(積算水温計算!AW175=FALSE,積算水温計算!AW175="餌付け"),"",IF(ISNUMBER(AW80)=TRUE,AW80*$L175*$W175,""))))</f>
        <v/>
      </c>
      <c r="AX175" s="186" t="str">
        <f>IF($U175="",IF(AND(積算水温計算!AX175=FALSE,積算水温計算!AX175="餌付け"),"",IF(ISNUMBER(AX80)=TRUE,AX80*$L175,"")),IF(AX$6&lt;$BC175,IF(AND(積算水温計算!AX175=FALSE,積算水温計算!AX175="餌付け"),"",IF(ISNUMBER(AX80)=TRUE,AX80*$L175,"")),IF(AND(積算水温計算!AX175=FALSE,積算水温計算!AX175="餌付け"),"",IF(ISNUMBER(AX80)=TRUE,AX80*$L175*$W175,""))))</f>
        <v/>
      </c>
      <c r="AY175" s="182" t="str">
        <f>IF($U175="",IF(AND(積算水温計算!AY175=FALSE,積算水温計算!AY175="餌付け"),"",IF(ISNUMBER(AY80)=TRUE,AY80*$L175,"")),IF(AY$6&lt;$BC175,IF(AND(積算水温計算!AY175=FALSE,積算水温計算!AY175="餌付け"),"",IF(ISNUMBER(AY80)=TRUE,AY80*$L175,"")),IF(AND(積算水温計算!AY175=FALSE,積算水温計算!AY175="餌付け"),"",IF(ISNUMBER(AY80)=TRUE,AY80*$L175*$W175,""))))</f>
        <v/>
      </c>
      <c r="AZ175" s="170" t="str">
        <f t="shared" si="17"/>
        <v/>
      </c>
      <c r="BA175" s="170" t="str">
        <f t="shared" si="18"/>
        <v/>
      </c>
      <c r="BB175" s="170" t="str">
        <f t="shared" si="19"/>
        <v/>
      </c>
      <c r="BC175" s="170" t="str">
        <f t="shared" si="20"/>
        <v/>
      </c>
    </row>
    <row r="176" spans="1:55" x14ac:dyDescent="0.4">
      <c r="A176" s="171" t="str">
        <f>IF(●入力フォーム!A81="","",●入力フォーム!A81)</f>
        <v/>
      </c>
      <c r="B176" s="197" t="str">
        <f>IF(●入力フォーム!B81="","",●入力フォーム!B81)</f>
        <v/>
      </c>
      <c r="C176" s="198" t="str">
        <f>IF(●入力フォーム!C81="","",●入力フォーム!C81)</f>
        <v/>
      </c>
      <c r="D176" s="198" t="str">
        <f>IF(●入力フォーム!D81="","",●入力フォーム!D81)</f>
        <v/>
      </c>
      <c r="E176" s="199" t="str">
        <f>IF(●入力フォーム!E81="","",●入力フォーム!E81)</f>
        <v/>
      </c>
      <c r="F176" s="198" t="str">
        <f>IF(●入力フォーム!F81="","",●入力フォーム!F81)</f>
        <v/>
      </c>
      <c r="G176" s="200" t="str">
        <f>IF(●入力フォーム!G81="","",●入力フォーム!G81)</f>
        <v/>
      </c>
      <c r="H176" s="200" t="str">
        <f>IF(●入力フォーム!H81="","",●入力フォーム!H81)</f>
        <v/>
      </c>
      <c r="I176" s="200" t="str">
        <f>IF(●入力フォーム!I81="","",●入力フォーム!I81)</f>
        <v/>
      </c>
      <c r="J176" s="171" t="str">
        <f>IF(●入力フォーム!J81="","",●入力フォーム!J81)</f>
        <v/>
      </c>
      <c r="K176" s="171" t="str">
        <f>IF(●入力フォーム!K81="","",●入力フォーム!K81)</f>
        <v/>
      </c>
      <c r="L176" s="170" t="str">
        <f>IF(●入力フォーム!L81="","",●入力フォーム!L81)</f>
        <v/>
      </c>
      <c r="M176" s="170">
        <f>IF(●入力フォーム!M81="","",●入力フォーム!M81)</f>
        <v>960</v>
      </c>
      <c r="N176" s="201">
        <f>IF(●入力フォーム!N81="","",●入力フォーム!N81)</f>
        <v>0.4</v>
      </c>
      <c r="O176" s="201">
        <f>IF(●入力フォーム!O81="","",●入力フォーム!O81)</f>
        <v>1.3</v>
      </c>
      <c r="P176" s="201">
        <f>IF(●入力フォーム!P81="","",●入力フォーム!P81)</f>
        <v>1</v>
      </c>
      <c r="Q176" s="202" t="str">
        <f>IF(●入力フォーム!Q81="","",●入力フォーム!Q81)</f>
        <v/>
      </c>
      <c r="R176" s="170" t="str">
        <f>IF(●入力フォーム!R81="","",●入力フォーム!R81)</f>
        <v/>
      </c>
      <c r="S176" s="171" t="str">
        <f>IF(●入力フォーム!S81="","",●入力フォーム!S81)</f>
        <v/>
      </c>
      <c r="T176" s="170" t="str">
        <f>IF(●入力フォーム!T81="","",●入力フォーム!T81)</f>
        <v/>
      </c>
      <c r="U176" s="171" t="str">
        <f>IF(●入力フォーム!U81="","",●入力フォーム!U81)</f>
        <v/>
      </c>
      <c r="V176" s="201" t="str">
        <f t="shared" si="16"/>
        <v/>
      </c>
      <c r="W176" s="170" t="str">
        <f>IF(●入力フォーム!W81="","",●入力フォーム!W81)</f>
        <v/>
      </c>
      <c r="X176" s="182"/>
      <c r="Y176" s="182" t="str">
        <f>IF($U176="",IF(AND(積算水温計算!Y176=FALSE,積算水温計算!Y176="餌付け"),"",IF(ISNUMBER(Y81)=TRUE,Y81*$L176,"")),IF(Y$6&lt;$BC176,IF(AND(積算水温計算!Y176=FALSE,積算水温計算!Y176="餌付け"),"",IF(ISNUMBER(Y81)=TRUE,Y81*$L176,"")),IF(AND(積算水温計算!Y176=FALSE,積算水温計算!Y176="餌付け"),"",IF(ISNUMBER(Y81)=TRUE,Y81*$L176*$W176,""))))</f>
        <v/>
      </c>
      <c r="Z176" s="182" t="str">
        <f>IF($U176="",IF(AND(積算水温計算!Z176=FALSE,積算水温計算!Z176="餌付け"),"",IF(ISNUMBER(Z81)=TRUE,Z81*$L176,"")),IF(Z$6&lt;$BC176,IF(AND(積算水温計算!Z176=FALSE,積算水温計算!Z176="餌付け"),"",IF(ISNUMBER(Z81)=TRUE,Z81*$L176,"")),IF(AND(積算水温計算!Z176=FALSE,積算水温計算!Z176="餌付け"),"",IF(ISNUMBER(Z81)=TRUE,Z81*$L176*$W176,""))))</f>
        <v/>
      </c>
      <c r="AA176" s="182" t="str">
        <f>IF($U176="",IF(AND(積算水温計算!AA176=FALSE,積算水温計算!AA176="餌付け"),"",IF(ISNUMBER(AA81)=TRUE,AA81*$L176,"")),IF(AA$6&lt;$BC176,IF(AND(積算水温計算!AA176=FALSE,積算水温計算!AA176="餌付け"),"",IF(ISNUMBER(AA81)=TRUE,AA81*$L176,"")),IF(AND(積算水温計算!AA176=FALSE,積算水温計算!AA176="餌付け"),"",IF(ISNUMBER(AA81)=TRUE,AA81*$L176*$W176,""))))</f>
        <v/>
      </c>
      <c r="AB176" s="182" t="str">
        <f>IF($U176="",IF(AND(積算水温計算!AB176=FALSE,積算水温計算!AB176="餌付け"),"",IF(ISNUMBER(AB81)=TRUE,AB81*$L176,"")),IF(AB$6&lt;$BC176,IF(AND(積算水温計算!AB176=FALSE,積算水温計算!AB176="餌付け"),"",IF(ISNUMBER(AB81)=TRUE,AB81*$L176,"")),IF(AND(積算水温計算!AB176=FALSE,積算水温計算!AB176="餌付け"),"",IF(ISNUMBER(AB81)=TRUE,AB81*$L176*$W176,""))))</f>
        <v/>
      </c>
      <c r="AC176" s="182" t="str">
        <f>IF($U176="",IF(AND(積算水温計算!AC176=FALSE,積算水温計算!AC176="餌付け"),"",IF(ISNUMBER(AC81)=TRUE,AC81*$L176,"")),IF(AC$6&lt;$BC176,IF(AND(積算水温計算!AC176=FALSE,積算水温計算!AC176="餌付け"),"",IF(ISNUMBER(AC81)=TRUE,AC81*$L176,"")),IF(AND(積算水温計算!AC176=FALSE,積算水温計算!AC176="餌付け"),"",IF(ISNUMBER(AC81)=TRUE,AC81*$L176*$W176,""))))</f>
        <v/>
      </c>
      <c r="AD176" s="182" t="str">
        <f>IF($U176="",IF(AND(積算水温計算!AD176=FALSE,積算水温計算!AD176="餌付け"),"",IF(ISNUMBER(AD81)=TRUE,AD81*$L176,"")),IF(AD$6&lt;$BC176,IF(AND(積算水温計算!AD176=FALSE,積算水温計算!AD176="餌付け"),"",IF(ISNUMBER(AD81)=TRUE,AD81*$L176,"")),IF(AND(積算水温計算!AD176=FALSE,積算水温計算!AD176="餌付け"),"",IF(ISNUMBER(AD81)=TRUE,AD81*$L176*$W176,""))))</f>
        <v/>
      </c>
      <c r="AE176" s="182" t="str">
        <f>IF($U176="",IF(AND(積算水温計算!AE176=FALSE,積算水温計算!AE176="餌付け"),"",IF(ISNUMBER(AE81)=TRUE,AE81*$L176,"")),IF(AE$6&lt;$BC176,IF(AND(積算水温計算!AE176=FALSE,積算水温計算!AE176="餌付け"),"",IF(ISNUMBER(AE81)=TRUE,AE81*$L176,"")),IF(AND(積算水温計算!AE176=FALSE,積算水温計算!AE176="餌付け"),"",IF(ISNUMBER(AE81)=TRUE,AE81*$L176*$W176,""))))</f>
        <v/>
      </c>
      <c r="AF176" s="182" t="str">
        <f>IF($U176="",IF(AND(積算水温計算!AF176=FALSE,積算水温計算!AF176="餌付け"),"",IF(ISNUMBER(AF81)=TRUE,AF81*$L176,"")),IF(AF$6&lt;$BC176,IF(AND(積算水温計算!AF176=FALSE,積算水温計算!AF176="餌付け"),"",IF(ISNUMBER(AF81)=TRUE,AF81*$L176,"")),IF(AND(積算水温計算!AF176=FALSE,積算水温計算!AF176="餌付け"),"",IF(ISNUMBER(AF81)=TRUE,AF81*$L176*$W176,""))))</f>
        <v/>
      </c>
      <c r="AG176" s="182" t="str">
        <f>IF($U176="",IF(AND(積算水温計算!AG176=FALSE,積算水温計算!AG176="餌付け"),"",IF(ISNUMBER(AG81)=TRUE,AG81*$L176,"")),IF(AG$6&lt;$BC176,IF(AND(積算水温計算!AG176=FALSE,積算水温計算!AG176="餌付け"),"",IF(ISNUMBER(AG81)=TRUE,AG81*$L176,"")),IF(AND(積算水温計算!AG176=FALSE,積算水温計算!AG176="餌付け"),"",IF(ISNUMBER(AG81)=TRUE,AG81*$L176*$W176,""))))</f>
        <v/>
      </c>
      <c r="AH176" s="182" t="str">
        <f>IF($U176="",IF(AND(積算水温計算!AH176=FALSE,積算水温計算!AH176="餌付け"),"",IF(ISNUMBER(AH81)=TRUE,AH81*$L176,"")),IF(AH$6&lt;$BC176,IF(AND(積算水温計算!AH176=FALSE,積算水温計算!AH176="餌付け"),"",IF(ISNUMBER(AH81)=TRUE,AH81*$L176,"")),IF(AND(積算水温計算!AH176=FALSE,積算水温計算!AH176="餌付け"),"",IF(ISNUMBER(AH81)=TRUE,AH81*$L176*$W176,""))))</f>
        <v/>
      </c>
      <c r="AI176" s="182" t="str">
        <f>IF($U176="",IF(AND(積算水温計算!AI176=FALSE,積算水温計算!AI176="餌付け"),"",IF(ISNUMBER(AI81)=TRUE,AI81*$L176,"")),IF(AI$6&lt;$BC176,IF(AND(積算水温計算!AI176=FALSE,積算水温計算!AI176="餌付け"),"",IF(ISNUMBER(AI81)=TRUE,AI81*$L176,"")),IF(AND(積算水温計算!AI176=FALSE,積算水温計算!AI176="餌付け"),"",IF(ISNUMBER(AI81)=TRUE,AI81*$L176*$W176,""))))</f>
        <v/>
      </c>
      <c r="AJ176" s="182" t="str">
        <f>IF($U176="",IF(AND(積算水温計算!AJ176=FALSE,積算水温計算!AJ176="餌付け"),"",IF(ISNUMBER(AJ81)=TRUE,AJ81*$L176,"")),IF(AJ$6&lt;$BC176,IF(AND(積算水温計算!AJ176=FALSE,積算水温計算!AJ176="餌付け"),"",IF(ISNUMBER(AJ81)=TRUE,AJ81*$L176,"")),IF(AND(積算水温計算!AJ176=FALSE,積算水温計算!AJ176="餌付け"),"",IF(ISNUMBER(AJ81)=TRUE,AJ81*$L176*$W176,""))))</f>
        <v/>
      </c>
      <c r="AK176" s="182" t="str">
        <f>IF($U176="",IF(AND(積算水温計算!AK176=FALSE,積算水温計算!AK176="餌付け"),"",IF(ISNUMBER(AK81)=TRUE,AK81*$L176,"")),IF(AK$6&lt;$BC176,IF(AND(積算水温計算!AK176=FALSE,積算水温計算!AK176="餌付け"),"",IF(ISNUMBER(AK81)=TRUE,AK81*$L176,"")),IF(AND(積算水温計算!AK176=FALSE,積算水温計算!AK176="餌付け"),"",IF(ISNUMBER(AK81)=TRUE,AK81*$L176*$W176,""))))</f>
        <v/>
      </c>
      <c r="AL176" s="182" t="str">
        <f>IF($U176="",IF(AND(積算水温計算!AL176=FALSE,積算水温計算!AL176="餌付け"),"",IF(ISNUMBER(AL81)=TRUE,AL81*$L176,"")),IF(AL$6&lt;$BC176,IF(AND(積算水温計算!AL176=FALSE,積算水温計算!AL176="餌付け"),"",IF(ISNUMBER(AL81)=TRUE,AL81*$L176,"")),IF(AND(積算水温計算!AL176=FALSE,積算水温計算!AL176="餌付け"),"",IF(ISNUMBER(AL81)=TRUE,AL81*$L176*$W176,""))))</f>
        <v/>
      </c>
      <c r="AM176" s="182" t="str">
        <f>IF($U176="",IF(AND(積算水温計算!AM176=FALSE,積算水温計算!AM176="餌付け"),"",IF(ISNUMBER(AM81)=TRUE,AM81*$L176,"")),IF(AM$6&lt;$BC176,IF(AND(積算水温計算!AM176=FALSE,積算水温計算!AM176="餌付け"),"",IF(ISNUMBER(AM81)=TRUE,AM81*$L176,"")),IF(AND(積算水温計算!AM176=FALSE,積算水温計算!AM176="餌付け"),"",IF(ISNUMBER(AM81)=TRUE,AM81*$L176*$W176,""))))</f>
        <v/>
      </c>
      <c r="AN176" s="182" t="str">
        <f>IF($U176="",IF(AND(積算水温計算!AN176=FALSE,積算水温計算!AN176="餌付け"),"",IF(ISNUMBER(AN81)=TRUE,AN81*$L176,"")),IF(AN$6&lt;$BC176,IF(AND(積算水温計算!AN176=FALSE,積算水温計算!AN176="餌付け"),"",IF(ISNUMBER(AN81)=TRUE,AN81*$L176,"")),IF(AND(積算水温計算!AN176=FALSE,積算水温計算!AN176="餌付け"),"",IF(ISNUMBER(AN81)=TRUE,AN81*$L176*$W176,""))))</f>
        <v/>
      </c>
      <c r="AO176" s="182" t="str">
        <f>IF($U176="",IF(AND(積算水温計算!AO176=FALSE,積算水温計算!AO176="餌付け"),"",IF(ISNUMBER(AO81)=TRUE,AO81*$L176,"")),IF(AO$6&lt;$BC176,IF(AND(積算水温計算!AO176=FALSE,積算水温計算!AO176="餌付け"),"",IF(ISNUMBER(AO81)=TRUE,AO81*$L176,"")),IF(AND(積算水温計算!AO176=FALSE,積算水温計算!AO176="餌付け"),"",IF(ISNUMBER(AO81)=TRUE,AO81*$L176*$W176,""))))</f>
        <v/>
      </c>
      <c r="AP176" s="182" t="str">
        <f>IF($U176="",IF(AND(積算水温計算!AP176=FALSE,積算水温計算!AP176="餌付け"),"",IF(ISNUMBER(AP81)=TRUE,AP81*$L176,"")),IF(AP$6&lt;$BC176,IF(AND(積算水温計算!AP176=FALSE,積算水温計算!AP176="餌付け"),"",IF(ISNUMBER(AP81)=TRUE,AP81*$L176,"")),IF(AND(積算水温計算!AP176=FALSE,積算水温計算!AP176="餌付け"),"",IF(ISNUMBER(AP81)=TRUE,AP81*$L176*$W176,""))))</f>
        <v/>
      </c>
      <c r="AQ176" s="183" t="str">
        <f>IF($U176="",IF(AND(積算水温計算!AQ176=FALSE,積算水温計算!AQ176="餌付け"),"",IF(ISNUMBER(AQ81)=TRUE,AQ81*$L176,"")),IF(AQ$6&lt;$BC176,IF(AND(積算水温計算!AQ176=FALSE,積算水温計算!AQ176="餌付け"),"",IF(ISNUMBER(AQ81)=TRUE,AQ81*$L176,"")),IF(AND(積算水温計算!AQ176=FALSE,積算水温計算!AQ176="餌付け"),"",IF(ISNUMBER(AQ81)=TRUE,AQ81*$L176*$W176,""))))</f>
        <v/>
      </c>
      <c r="AR176" s="184" t="str">
        <f>IF($U176="",IF(AND(積算水温計算!AR176=FALSE,積算水温計算!AR176="餌付け"),"",IF(ISNUMBER(AR81)=TRUE,AR81*$L176,"")),IF(AR$6&lt;$BC176,IF(AND(積算水温計算!AR176=FALSE,積算水温計算!AR176="餌付け"),"",IF(ISNUMBER(AR81)=TRUE,AR81*$L176,"")),IF(AND(積算水温計算!AR176=FALSE,積算水温計算!AR176="餌付け"),"",IF(ISNUMBER(AR81)=TRUE,AR81*$L176*$W176,""))))</f>
        <v/>
      </c>
      <c r="AS176" s="182" t="str">
        <f>IF($U176="",IF(AND(積算水温計算!AS176=FALSE,積算水温計算!AS176="餌付け"),"",IF(ISNUMBER(AS81)=TRUE,AS81*$L176,"")),IF(AS$6&lt;$BC176,IF(AND(積算水温計算!AS176=FALSE,積算水温計算!AS176="餌付け"),"",IF(ISNUMBER(AS81)=TRUE,AS81*$L176,"")),IF(AND(積算水温計算!AS176=FALSE,積算水温計算!AS176="餌付け"),"",IF(ISNUMBER(AS81)=TRUE,AS81*$L176*$W176,""))))</f>
        <v/>
      </c>
      <c r="AT176" s="182" t="str">
        <f>IF($U176="",IF(AND(積算水温計算!AT176=FALSE,積算水温計算!AT176="餌付け"),"",IF(ISNUMBER(AT81)=TRUE,AT81*$L176,"")),IF(AT$6&lt;$BC176,IF(AND(積算水温計算!AT176=FALSE,積算水温計算!AT176="餌付け"),"",IF(ISNUMBER(AT81)=TRUE,AT81*$L176,"")),IF(AND(積算水温計算!AT176=FALSE,積算水温計算!AT176="餌付け"),"",IF(ISNUMBER(AT81)=TRUE,AT81*$L176*$W176,""))))</f>
        <v/>
      </c>
      <c r="AU176" s="182" t="str">
        <f>IF($U176="",IF(AND(積算水温計算!AU176=FALSE,積算水温計算!AU176="餌付け"),"",IF(ISNUMBER(AU81)=TRUE,AU81*$L176,"")),IF(AU$6&lt;$BC176,IF(AND(積算水温計算!AU176=FALSE,積算水温計算!AU176="餌付け"),"",IF(ISNUMBER(AU81)=TRUE,AU81*$L176,"")),IF(AND(積算水温計算!AU176=FALSE,積算水温計算!AU176="餌付け"),"",IF(ISNUMBER(AU81)=TRUE,AU81*$L176*$W176,""))))</f>
        <v/>
      </c>
      <c r="AV176" s="182" t="str">
        <f>IF($U176="",IF(AND(積算水温計算!AV176=FALSE,積算水温計算!AV176="餌付け"),"",IF(ISNUMBER(AV81)=TRUE,AV81*$L176,"")),IF(AV$6&lt;$BC176,IF(AND(積算水温計算!AV176=FALSE,積算水温計算!AV176="餌付け"),"",IF(ISNUMBER(AV81)=TRUE,AV81*$L176,"")),IF(AND(積算水温計算!AV176=FALSE,積算水温計算!AV176="餌付け"),"",IF(ISNUMBER(AV81)=TRUE,AV81*$L176*$W176,""))))</f>
        <v/>
      </c>
      <c r="AW176" s="185" t="str">
        <f>IF($U176="",IF(AND(積算水温計算!AW176=FALSE,積算水温計算!AW176="餌付け"),"",IF(ISNUMBER(AW81)=TRUE,AW81*$L176,"")),IF(AW$6&lt;$BC176,IF(AND(積算水温計算!AW176=FALSE,積算水温計算!AW176="餌付け"),"",IF(ISNUMBER(AW81)=TRUE,AW81*$L176,"")),IF(AND(積算水温計算!AW176=FALSE,積算水温計算!AW176="餌付け"),"",IF(ISNUMBER(AW81)=TRUE,AW81*$L176*$W176,""))))</f>
        <v/>
      </c>
      <c r="AX176" s="186" t="str">
        <f>IF($U176="",IF(AND(積算水温計算!AX176=FALSE,積算水温計算!AX176="餌付け"),"",IF(ISNUMBER(AX81)=TRUE,AX81*$L176,"")),IF(AX$6&lt;$BC176,IF(AND(積算水温計算!AX176=FALSE,積算水温計算!AX176="餌付け"),"",IF(ISNUMBER(AX81)=TRUE,AX81*$L176,"")),IF(AND(積算水温計算!AX176=FALSE,積算水温計算!AX176="餌付け"),"",IF(ISNUMBER(AX81)=TRUE,AX81*$L176*$W176,""))))</f>
        <v/>
      </c>
      <c r="AY176" s="182" t="str">
        <f>IF($U176="",IF(AND(積算水温計算!AY176=FALSE,積算水温計算!AY176="餌付け"),"",IF(ISNUMBER(AY81)=TRUE,AY81*$L176,"")),IF(AY$6&lt;$BC176,IF(AND(積算水温計算!AY176=FALSE,積算水温計算!AY176="餌付け"),"",IF(ISNUMBER(AY81)=TRUE,AY81*$L176,"")),IF(AND(積算水温計算!AY176=FALSE,積算水温計算!AY176="餌付け"),"",IF(ISNUMBER(AY81)=TRUE,AY81*$L176*$W176,""))))</f>
        <v/>
      </c>
      <c r="AZ176" s="170" t="str">
        <f t="shared" si="17"/>
        <v/>
      </c>
      <c r="BA176" s="170" t="str">
        <f t="shared" si="18"/>
        <v/>
      </c>
      <c r="BB176" s="170" t="str">
        <f t="shared" si="19"/>
        <v/>
      </c>
      <c r="BC176" s="170" t="str">
        <f t="shared" si="20"/>
        <v/>
      </c>
    </row>
    <row r="177" spans="1:55" x14ac:dyDescent="0.4">
      <c r="A177" s="171" t="str">
        <f>IF(●入力フォーム!A82="","",●入力フォーム!A82)</f>
        <v/>
      </c>
      <c r="B177" s="197" t="str">
        <f>IF(●入力フォーム!B82="","",●入力フォーム!B82)</f>
        <v/>
      </c>
      <c r="C177" s="198" t="str">
        <f>IF(●入力フォーム!C82="","",●入力フォーム!C82)</f>
        <v/>
      </c>
      <c r="D177" s="198" t="str">
        <f>IF(●入力フォーム!D82="","",●入力フォーム!D82)</f>
        <v/>
      </c>
      <c r="E177" s="199" t="str">
        <f>IF(●入力フォーム!E82="","",●入力フォーム!E82)</f>
        <v/>
      </c>
      <c r="F177" s="198" t="str">
        <f>IF(●入力フォーム!F82="","",●入力フォーム!F82)</f>
        <v/>
      </c>
      <c r="G177" s="200" t="str">
        <f>IF(●入力フォーム!G82="","",●入力フォーム!G82)</f>
        <v/>
      </c>
      <c r="H177" s="200" t="str">
        <f>IF(●入力フォーム!H82="","",●入力フォーム!H82)</f>
        <v/>
      </c>
      <c r="I177" s="200" t="str">
        <f>IF(●入力フォーム!I82="","",●入力フォーム!I82)</f>
        <v/>
      </c>
      <c r="J177" s="171" t="str">
        <f>IF(●入力フォーム!J82="","",●入力フォーム!J82)</f>
        <v/>
      </c>
      <c r="K177" s="171" t="str">
        <f>IF(●入力フォーム!K82="","",●入力フォーム!K82)</f>
        <v/>
      </c>
      <c r="L177" s="170" t="str">
        <f>IF(●入力フォーム!L82="","",●入力フォーム!L82)</f>
        <v/>
      </c>
      <c r="M177" s="170">
        <f>IF(●入力フォーム!M82="","",●入力フォーム!M82)</f>
        <v>960</v>
      </c>
      <c r="N177" s="201">
        <f>IF(●入力フォーム!N82="","",●入力フォーム!N82)</f>
        <v>0.4</v>
      </c>
      <c r="O177" s="201">
        <f>IF(●入力フォーム!O82="","",●入力フォーム!O82)</f>
        <v>1.3</v>
      </c>
      <c r="P177" s="201">
        <f>IF(●入力フォーム!P82="","",●入力フォーム!P82)</f>
        <v>1</v>
      </c>
      <c r="Q177" s="202" t="str">
        <f>IF(●入力フォーム!Q82="","",●入力フォーム!Q82)</f>
        <v/>
      </c>
      <c r="R177" s="170" t="str">
        <f>IF(●入力フォーム!R82="","",●入力フォーム!R82)</f>
        <v/>
      </c>
      <c r="S177" s="171" t="str">
        <f>IF(●入力フォーム!S82="","",●入力フォーム!S82)</f>
        <v/>
      </c>
      <c r="T177" s="170" t="str">
        <f>IF(●入力フォーム!T82="","",●入力フォーム!T82)</f>
        <v/>
      </c>
      <c r="U177" s="171" t="str">
        <f>IF(●入力フォーム!U82="","",●入力フォーム!U82)</f>
        <v/>
      </c>
      <c r="V177" s="201" t="str">
        <f t="shared" si="16"/>
        <v/>
      </c>
      <c r="W177" s="170" t="str">
        <f>IF(●入力フォーム!W82="","",●入力フォーム!W82)</f>
        <v/>
      </c>
      <c r="X177" s="182"/>
      <c r="Y177" s="182" t="str">
        <f>IF($U177="",IF(AND(積算水温計算!Y177=FALSE,積算水温計算!Y177="餌付け"),"",IF(ISNUMBER(Y82)=TRUE,Y82*$L177,"")),IF(Y$6&lt;$BC177,IF(AND(積算水温計算!Y177=FALSE,積算水温計算!Y177="餌付け"),"",IF(ISNUMBER(Y82)=TRUE,Y82*$L177,"")),IF(AND(積算水温計算!Y177=FALSE,積算水温計算!Y177="餌付け"),"",IF(ISNUMBER(Y82)=TRUE,Y82*$L177*$W177,""))))</f>
        <v/>
      </c>
      <c r="Z177" s="182" t="str">
        <f>IF($U177="",IF(AND(積算水温計算!Z177=FALSE,積算水温計算!Z177="餌付け"),"",IF(ISNUMBER(Z82)=TRUE,Z82*$L177,"")),IF(Z$6&lt;$BC177,IF(AND(積算水温計算!Z177=FALSE,積算水温計算!Z177="餌付け"),"",IF(ISNUMBER(Z82)=TRUE,Z82*$L177,"")),IF(AND(積算水温計算!Z177=FALSE,積算水温計算!Z177="餌付け"),"",IF(ISNUMBER(Z82)=TRUE,Z82*$L177*$W177,""))))</f>
        <v/>
      </c>
      <c r="AA177" s="182" t="str">
        <f>IF($U177="",IF(AND(積算水温計算!AA177=FALSE,積算水温計算!AA177="餌付け"),"",IF(ISNUMBER(AA82)=TRUE,AA82*$L177,"")),IF(AA$6&lt;$BC177,IF(AND(積算水温計算!AA177=FALSE,積算水温計算!AA177="餌付け"),"",IF(ISNUMBER(AA82)=TRUE,AA82*$L177,"")),IF(AND(積算水温計算!AA177=FALSE,積算水温計算!AA177="餌付け"),"",IF(ISNUMBER(AA82)=TRUE,AA82*$L177*$W177,""))))</f>
        <v/>
      </c>
      <c r="AB177" s="182" t="str">
        <f>IF($U177="",IF(AND(積算水温計算!AB177=FALSE,積算水温計算!AB177="餌付け"),"",IF(ISNUMBER(AB82)=TRUE,AB82*$L177,"")),IF(AB$6&lt;$BC177,IF(AND(積算水温計算!AB177=FALSE,積算水温計算!AB177="餌付け"),"",IF(ISNUMBER(AB82)=TRUE,AB82*$L177,"")),IF(AND(積算水温計算!AB177=FALSE,積算水温計算!AB177="餌付け"),"",IF(ISNUMBER(AB82)=TRUE,AB82*$L177*$W177,""))))</f>
        <v/>
      </c>
      <c r="AC177" s="182" t="str">
        <f>IF($U177="",IF(AND(積算水温計算!AC177=FALSE,積算水温計算!AC177="餌付け"),"",IF(ISNUMBER(AC82)=TRUE,AC82*$L177,"")),IF(AC$6&lt;$BC177,IF(AND(積算水温計算!AC177=FALSE,積算水温計算!AC177="餌付け"),"",IF(ISNUMBER(AC82)=TRUE,AC82*$L177,"")),IF(AND(積算水温計算!AC177=FALSE,積算水温計算!AC177="餌付け"),"",IF(ISNUMBER(AC82)=TRUE,AC82*$L177*$W177,""))))</f>
        <v/>
      </c>
      <c r="AD177" s="182" t="str">
        <f>IF($U177="",IF(AND(積算水温計算!AD177=FALSE,積算水温計算!AD177="餌付け"),"",IF(ISNUMBER(AD82)=TRUE,AD82*$L177,"")),IF(AD$6&lt;$BC177,IF(AND(積算水温計算!AD177=FALSE,積算水温計算!AD177="餌付け"),"",IF(ISNUMBER(AD82)=TRUE,AD82*$L177,"")),IF(AND(積算水温計算!AD177=FALSE,積算水温計算!AD177="餌付け"),"",IF(ISNUMBER(AD82)=TRUE,AD82*$L177*$W177,""))))</f>
        <v/>
      </c>
      <c r="AE177" s="182" t="str">
        <f>IF($U177="",IF(AND(積算水温計算!AE177=FALSE,積算水温計算!AE177="餌付け"),"",IF(ISNUMBER(AE82)=TRUE,AE82*$L177,"")),IF(AE$6&lt;$BC177,IF(AND(積算水温計算!AE177=FALSE,積算水温計算!AE177="餌付け"),"",IF(ISNUMBER(AE82)=TRUE,AE82*$L177,"")),IF(AND(積算水温計算!AE177=FALSE,積算水温計算!AE177="餌付け"),"",IF(ISNUMBER(AE82)=TRUE,AE82*$L177*$W177,""))))</f>
        <v/>
      </c>
      <c r="AF177" s="182" t="str">
        <f>IF($U177="",IF(AND(積算水温計算!AF177=FALSE,積算水温計算!AF177="餌付け"),"",IF(ISNUMBER(AF82)=TRUE,AF82*$L177,"")),IF(AF$6&lt;$BC177,IF(AND(積算水温計算!AF177=FALSE,積算水温計算!AF177="餌付け"),"",IF(ISNUMBER(AF82)=TRUE,AF82*$L177,"")),IF(AND(積算水温計算!AF177=FALSE,積算水温計算!AF177="餌付け"),"",IF(ISNUMBER(AF82)=TRUE,AF82*$L177*$W177,""))))</f>
        <v/>
      </c>
      <c r="AG177" s="182" t="str">
        <f>IF($U177="",IF(AND(積算水温計算!AG177=FALSE,積算水温計算!AG177="餌付け"),"",IF(ISNUMBER(AG82)=TRUE,AG82*$L177,"")),IF(AG$6&lt;$BC177,IF(AND(積算水温計算!AG177=FALSE,積算水温計算!AG177="餌付け"),"",IF(ISNUMBER(AG82)=TRUE,AG82*$L177,"")),IF(AND(積算水温計算!AG177=FALSE,積算水温計算!AG177="餌付け"),"",IF(ISNUMBER(AG82)=TRUE,AG82*$L177*$W177,""))))</f>
        <v/>
      </c>
      <c r="AH177" s="182" t="str">
        <f>IF($U177="",IF(AND(積算水温計算!AH177=FALSE,積算水温計算!AH177="餌付け"),"",IF(ISNUMBER(AH82)=TRUE,AH82*$L177,"")),IF(AH$6&lt;$BC177,IF(AND(積算水温計算!AH177=FALSE,積算水温計算!AH177="餌付け"),"",IF(ISNUMBER(AH82)=TRUE,AH82*$L177,"")),IF(AND(積算水温計算!AH177=FALSE,積算水温計算!AH177="餌付け"),"",IF(ISNUMBER(AH82)=TRUE,AH82*$L177*$W177,""))))</f>
        <v/>
      </c>
      <c r="AI177" s="182" t="str">
        <f>IF($U177="",IF(AND(積算水温計算!AI177=FALSE,積算水温計算!AI177="餌付け"),"",IF(ISNUMBER(AI82)=TRUE,AI82*$L177,"")),IF(AI$6&lt;$BC177,IF(AND(積算水温計算!AI177=FALSE,積算水温計算!AI177="餌付け"),"",IF(ISNUMBER(AI82)=TRUE,AI82*$L177,"")),IF(AND(積算水温計算!AI177=FALSE,積算水温計算!AI177="餌付け"),"",IF(ISNUMBER(AI82)=TRUE,AI82*$L177*$W177,""))))</f>
        <v/>
      </c>
      <c r="AJ177" s="182" t="str">
        <f>IF($U177="",IF(AND(積算水温計算!AJ177=FALSE,積算水温計算!AJ177="餌付け"),"",IF(ISNUMBER(AJ82)=TRUE,AJ82*$L177,"")),IF(AJ$6&lt;$BC177,IF(AND(積算水温計算!AJ177=FALSE,積算水温計算!AJ177="餌付け"),"",IF(ISNUMBER(AJ82)=TRUE,AJ82*$L177,"")),IF(AND(積算水温計算!AJ177=FALSE,積算水温計算!AJ177="餌付け"),"",IF(ISNUMBER(AJ82)=TRUE,AJ82*$L177*$W177,""))))</f>
        <v/>
      </c>
      <c r="AK177" s="182" t="str">
        <f>IF($U177="",IF(AND(積算水温計算!AK177=FALSE,積算水温計算!AK177="餌付け"),"",IF(ISNUMBER(AK82)=TRUE,AK82*$L177,"")),IF(AK$6&lt;$BC177,IF(AND(積算水温計算!AK177=FALSE,積算水温計算!AK177="餌付け"),"",IF(ISNUMBER(AK82)=TRUE,AK82*$L177,"")),IF(AND(積算水温計算!AK177=FALSE,積算水温計算!AK177="餌付け"),"",IF(ISNUMBER(AK82)=TRUE,AK82*$L177*$W177,""))))</f>
        <v/>
      </c>
      <c r="AL177" s="182" t="str">
        <f>IF($U177="",IF(AND(積算水温計算!AL177=FALSE,積算水温計算!AL177="餌付け"),"",IF(ISNUMBER(AL82)=TRUE,AL82*$L177,"")),IF(AL$6&lt;$BC177,IF(AND(積算水温計算!AL177=FALSE,積算水温計算!AL177="餌付け"),"",IF(ISNUMBER(AL82)=TRUE,AL82*$L177,"")),IF(AND(積算水温計算!AL177=FALSE,積算水温計算!AL177="餌付け"),"",IF(ISNUMBER(AL82)=TRUE,AL82*$L177*$W177,""))))</f>
        <v/>
      </c>
      <c r="AM177" s="182" t="str">
        <f>IF($U177="",IF(AND(積算水温計算!AM177=FALSE,積算水温計算!AM177="餌付け"),"",IF(ISNUMBER(AM82)=TRUE,AM82*$L177,"")),IF(AM$6&lt;$BC177,IF(AND(積算水温計算!AM177=FALSE,積算水温計算!AM177="餌付け"),"",IF(ISNUMBER(AM82)=TRUE,AM82*$L177,"")),IF(AND(積算水温計算!AM177=FALSE,積算水温計算!AM177="餌付け"),"",IF(ISNUMBER(AM82)=TRUE,AM82*$L177*$W177,""))))</f>
        <v/>
      </c>
      <c r="AN177" s="182" t="str">
        <f>IF($U177="",IF(AND(積算水温計算!AN177=FALSE,積算水温計算!AN177="餌付け"),"",IF(ISNUMBER(AN82)=TRUE,AN82*$L177,"")),IF(AN$6&lt;$BC177,IF(AND(積算水温計算!AN177=FALSE,積算水温計算!AN177="餌付け"),"",IF(ISNUMBER(AN82)=TRUE,AN82*$L177,"")),IF(AND(積算水温計算!AN177=FALSE,積算水温計算!AN177="餌付け"),"",IF(ISNUMBER(AN82)=TRUE,AN82*$L177*$W177,""))))</f>
        <v/>
      </c>
      <c r="AO177" s="182" t="str">
        <f>IF($U177="",IF(AND(積算水温計算!AO177=FALSE,積算水温計算!AO177="餌付け"),"",IF(ISNUMBER(AO82)=TRUE,AO82*$L177,"")),IF(AO$6&lt;$BC177,IF(AND(積算水温計算!AO177=FALSE,積算水温計算!AO177="餌付け"),"",IF(ISNUMBER(AO82)=TRUE,AO82*$L177,"")),IF(AND(積算水温計算!AO177=FALSE,積算水温計算!AO177="餌付け"),"",IF(ISNUMBER(AO82)=TRUE,AO82*$L177*$W177,""))))</f>
        <v/>
      </c>
      <c r="AP177" s="182" t="str">
        <f>IF($U177="",IF(AND(積算水温計算!AP177=FALSE,積算水温計算!AP177="餌付け"),"",IF(ISNUMBER(AP82)=TRUE,AP82*$L177,"")),IF(AP$6&lt;$BC177,IF(AND(積算水温計算!AP177=FALSE,積算水温計算!AP177="餌付け"),"",IF(ISNUMBER(AP82)=TRUE,AP82*$L177,"")),IF(AND(積算水温計算!AP177=FALSE,積算水温計算!AP177="餌付け"),"",IF(ISNUMBER(AP82)=TRUE,AP82*$L177*$W177,""))))</f>
        <v/>
      </c>
      <c r="AQ177" s="183" t="str">
        <f>IF($U177="",IF(AND(積算水温計算!AQ177=FALSE,積算水温計算!AQ177="餌付け"),"",IF(ISNUMBER(AQ82)=TRUE,AQ82*$L177,"")),IF(AQ$6&lt;$BC177,IF(AND(積算水温計算!AQ177=FALSE,積算水温計算!AQ177="餌付け"),"",IF(ISNUMBER(AQ82)=TRUE,AQ82*$L177,"")),IF(AND(積算水温計算!AQ177=FALSE,積算水温計算!AQ177="餌付け"),"",IF(ISNUMBER(AQ82)=TRUE,AQ82*$L177*$W177,""))))</f>
        <v/>
      </c>
      <c r="AR177" s="184" t="str">
        <f>IF($U177="",IF(AND(積算水温計算!AR177=FALSE,積算水温計算!AR177="餌付け"),"",IF(ISNUMBER(AR82)=TRUE,AR82*$L177,"")),IF(AR$6&lt;$BC177,IF(AND(積算水温計算!AR177=FALSE,積算水温計算!AR177="餌付け"),"",IF(ISNUMBER(AR82)=TRUE,AR82*$L177,"")),IF(AND(積算水温計算!AR177=FALSE,積算水温計算!AR177="餌付け"),"",IF(ISNUMBER(AR82)=TRUE,AR82*$L177*$W177,""))))</f>
        <v/>
      </c>
      <c r="AS177" s="182" t="str">
        <f>IF($U177="",IF(AND(積算水温計算!AS177=FALSE,積算水温計算!AS177="餌付け"),"",IF(ISNUMBER(AS82)=TRUE,AS82*$L177,"")),IF(AS$6&lt;$BC177,IF(AND(積算水温計算!AS177=FALSE,積算水温計算!AS177="餌付け"),"",IF(ISNUMBER(AS82)=TRUE,AS82*$L177,"")),IF(AND(積算水温計算!AS177=FALSE,積算水温計算!AS177="餌付け"),"",IF(ISNUMBER(AS82)=TRUE,AS82*$L177*$W177,""))))</f>
        <v/>
      </c>
      <c r="AT177" s="182" t="str">
        <f>IF($U177="",IF(AND(積算水温計算!AT177=FALSE,積算水温計算!AT177="餌付け"),"",IF(ISNUMBER(AT82)=TRUE,AT82*$L177,"")),IF(AT$6&lt;$BC177,IF(AND(積算水温計算!AT177=FALSE,積算水温計算!AT177="餌付け"),"",IF(ISNUMBER(AT82)=TRUE,AT82*$L177,"")),IF(AND(積算水温計算!AT177=FALSE,積算水温計算!AT177="餌付け"),"",IF(ISNUMBER(AT82)=TRUE,AT82*$L177*$W177,""))))</f>
        <v/>
      </c>
      <c r="AU177" s="182" t="str">
        <f>IF($U177="",IF(AND(積算水温計算!AU177=FALSE,積算水温計算!AU177="餌付け"),"",IF(ISNUMBER(AU82)=TRUE,AU82*$L177,"")),IF(AU$6&lt;$BC177,IF(AND(積算水温計算!AU177=FALSE,積算水温計算!AU177="餌付け"),"",IF(ISNUMBER(AU82)=TRUE,AU82*$L177,"")),IF(AND(積算水温計算!AU177=FALSE,積算水温計算!AU177="餌付け"),"",IF(ISNUMBER(AU82)=TRUE,AU82*$L177*$W177,""))))</f>
        <v/>
      </c>
      <c r="AV177" s="182" t="str">
        <f>IF($U177="",IF(AND(積算水温計算!AV177=FALSE,積算水温計算!AV177="餌付け"),"",IF(ISNUMBER(AV82)=TRUE,AV82*$L177,"")),IF(AV$6&lt;$BC177,IF(AND(積算水温計算!AV177=FALSE,積算水温計算!AV177="餌付け"),"",IF(ISNUMBER(AV82)=TRUE,AV82*$L177,"")),IF(AND(積算水温計算!AV177=FALSE,積算水温計算!AV177="餌付け"),"",IF(ISNUMBER(AV82)=TRUE,AV82*$L177*$W177,""))))</f>
        <v/>
      </c>
      <c r="AW177" s="185" t="str">
        <f>IF($U177="",IF(AND(積算水温計算!AW177=FALSE,積算水温計算!AW177="餌付け"),"",IF(ISNUMBER(AW82)=TRUE,AW82*$L177,"")),IF(AW$6&lt;$BC177,IF(AND(積算水温計算!AW177=FALSE,積算水温計算!AW177="餌付け"),"",IF(ISNUMBER(AW82)=TRUE,AW82*$L177,"")),IF(AND(積算水温計算!AW177=FALSE,積算水温計算!AW177="餌付け"),"",IF(ISNUMBER(AW82)=TRUE,AW82*$L177*$W177,""))))</f>
        <v/>
      </c>
      <c r="AX177" s="186" t="str">
        <f>IF($U177="",IF(AND(積算水温計算!AX177=FALSE,積算水温計算!AX177="餌付け"),"",IF(ISNUMBER(AX82)=TRUE,AX82*$L177,"")),IF(AX$6&lt;$BC177,IF(AND(積算水温計算!AX177=FALSE,積算水温計算!AX177="餌付け"),"",IF(ISNUMBER(AX82)=TRUE,AX82*$L177,"")),IF(AND(積算水温計算!AX177=FALSE,積算水温計算!AX177="餌付け"),"",IF(ISNUMBER(AX82)=TRUE,AX82*$L177*$W177,""))))</f>
        <v/>
      </c>
      <c r="AY177" s="182" t="str">
        <f>IF($U177="",IF(AND(積算水温計算!AY177=FALSE,積算水温計算!AY177="餌付け"),"",IF(ISNUMBER(AY82)=TRUE,AY82*$L177,"")),IF(AY$6&lt;$BC177,IF(AND(積算水温計算!AY177=FALSE,積算水温計算!AY177="餌付け"),"",IF(ISNUMBER(AY82)=TRUE,AY82*$L177,"")),IF(AND(積算水温計算!AY177=FALSE,積算水温計算!AY177="餌付け"),"",IF(ISNUMBER(AY82)=TRUE,AY82*$L177*$W177,""))))</f>
        <v/>
      </c>
      <c r="AZ177" s="170" t="str">
        <f t="shared" si="17"/>
        <v/>
      </c>
      <c r="BA177" s="170" t="str">
        <f t="shared" si="18"/>
        <v/>
      </c>
      <c r="BB177" s="170" t="str">
        <f t="shared" si="19"/>
        <v/>
      </c>
      <c r="BC177" s="170" t="str">
        <f t="shared" si="20"/>
        <v/>
      </c>
    </row>
    <row r="178" spans="1:55" x14ac:dyDescent="0.4">
      <c r="A178" s="171" t="str">
        <f>IF(●入力フォーム!A83="","",●入力フォーム!A83)</f>
        <v/>
      </c>
      <c r="B178" s="197" t="str">
        <f>IF(●入力フォーム!B83="","",●入力フォーム!B83)</f>
        <v/>
      </c>
      <c r="C178" s="198" t="str">
        <f>IF(●入力フォーム!C83="","",●入力フォーム!C83)</f>
        <v/>
      </c>
      <c r="D178" s="198" t="str">
        <f>IF(●入力フォーム!D83="","",●入力フォーム!D83)</f>
        <v/>
      </c>
      <c r="E178" s="199" t="str">
        <f>IF(●入力フォーム!E83="","",●入力フォーム!E83)</f>
        <v/>
      </c>
      <c r="F178" s="198" t="str">
        <f>IF(●入力フォーム!F83="","",●入力フォーム!F83)</f>
        <v/>
      </c>
      <c r="G178" s="200" t="str">
        <f>IF(●入力フォーム!G83="","",●入力フォーム!G83)</f>
        <v/>
      </c>
      <c r="H178" s="200" t="str">
        <f>IF(●入力フォーム!H83="","",●入力フォーム!H83)</f>
        <v/>
      </c>
      <c r="I178" s="200" t="str">
        <f>IF(●入力フォーム!I83="","",●入力フォーム!I83)</f>
        <v/>
      </c>
      <c r="J178" s="171" t="str">
        <f>IF(●入力フォーム!J83="","",●入力フォーム!J83)</f>
        <v/>
      </c>
      <c r="K178" s="171" t="str">
        <f>IF(●入力フォーム!K83="","",●入力フォーム!K83)</f>
        <v/>
      </c>
      <c r="L178" s="170" t="str">
        <f>IF(●入力フォーム!L83="","",●入力フォーム!L83)</f>
        <v/>
      </c>
      <c r="M178" s="170">
        <f>IF(●入力フォーム!M83="","",●入力フォーム!M83)</f>
        <v>960</v>
      </c>
      <c r="N178" s="201">
        <f>IF(●入力フォーム!N83="","",●入力フォーム!N83)</f>
        <v>0.4</v>
      </c>
      <c r="O178" s="201">
        <f>IF(●入力フォーム!O83="","",●入力フォーム!O83)</f>
        <v>1.3</v>
      </c>
      <c r="P178" s="201">
        <f>IF(●入力フォーム!P83="","",●入力フォーム!P83)</f>
        <v>1</v>
      </c>
      <c r="Q178" s="202" t="str">
        <f>IF(●入力フォーム!Q83="","",●入力フォーム!Q83)</f>
        <v/>
      </c>
      <c r="R178" s="170" t="str">
        <f>IF(●入力フォーム!R83="","",●入力フォーム!R83)</f>
        <v/>
      </c>
      <c r="S178" s="171" t="str">
        <f>IF(●入力フォーム!S83="","",●入力フォーム!S83)</f>
        <v/>
      </c>
      <c r="T178" s="170" t="str">
        <f>IF(●入力フォーム!T83="","",●入力フォーム!T83)</f>
        <v/>
      </c>
      <c r="U178" s="171" t="str">
        <f>IF(●入力フォーム!U83="","",●入力フォーム!U83)</f>
        <v/>
      </c>
      <c r="V178" s="201" t="str">
        <f t="shared" si="16"/>
        <v/>
      </c>
      <c r="W178" s="170" t="str">
        <f>IF(●入力フォーム!W83="","",●入力フォーム!W83)</f>
        <v/>
      </c>
      <c r="X178" s="182"/>
      <c r="Y178" s="182" t="str">
        <f>IF($U178="",IF(AND(積算水温計算!Y178=FALSE,積算水温計算!Y178="餌付け"),"",IF(ISNUMBER(Y83)=TRUE,Y83*$L178,"")),IF(Y$6&lt;$BC178,IF(AND(積算水温計算!Y178=FALSE,積算水温計算!Y178="餌付け"),"",IF(ISNUMBER(Y83)=TRUE,Y83*$L178,"")),IF(AND(積算水温計算!Y178=FALSE,積算水温計算!Y178="餌付け"),"",IF(ISNUMBER(Y83)=TRUE,Y83*$L178*$W178,""))))</f>
        <v/>
      </c>
      <c r="Z178" s="182" t="str">
        <f>IF($U178="",IF(AND(積算水温計算!Z178=FALSE,積算水温計算!Z178="餌付け"),"",IF(ISNUMBER(Z83)=TRUE,Z83*$L178,"")),IF(Z$6&lt;$BC178,IF(AND(積算水温計算!Z178=FALSE,積算水温計算!Z178="餌付け"),"",IF(ISNUMBER(Z83)=TRUE,Z83*$L178,"")),IF(AND(積算水温計算!Z178=FALSE,積算水温計算!Z178="餌付け"),"",IF(ISNUMBER(Z83)=TRUE,Z83*$L178*$W178,""))))</f>
        <v/>
      </c>
      <c r="AA178" s="182" t="str">
        <f>IF($U178="",IF(AND(積算水温計算!AA178=FALSE,積算水温計算!AA178="餌付け"),"",IF(ISNUMBER(AA83)=TRUE,AA83*$L178,"")),IF(AA$6&lt;$BC178,IF(AND(積算水温計算!AA178=FALSE,積算水温計算!AA178="餌付け"),"",IF(ISNUMBER(AA83)=TRUE,AA83*$L178,"")),IF(AND(積算水温計算!AA178=FALSE,積算水温計算!AA178="餌付け"),"",IF(ISNUMBER(AA83)=TRUE,AA83*$L178*$W178,""))))</f>
        <v/>
      </c>
      <c r="AB178" s="182" t="str">
        <f>IF($U178="",IF(AND(積算水温計算!AB178=FALSE,積算水温計算!AB178="餌付け"),"",IF(ISNUMBER(AB83)=TRUE,AB83*$L178,"")),IF(AB$6&lt;$BC178,IF(AND(積算水温計算!AB178=FALSE,積算水温計算!AB178="餌付け"),"",IF(ISNUMBER(AB83)=TRUE,AB83*$L178,"")),IF(AND(積算水温計算!AB178=FALSE,積算水温計算!AB178="餌付け"),"",IF(ISNUMBER(AB83)=TRUE,AB83*$L178*$W178,""))))</f>
        <v/>
      </c>
      <c r="AC178" s="182" t="str">
        <f>IF($U178="",IF(AND(積算水温計算!AC178=FALSE,積算水温計算!AC178="餌付け"),"",IF(ISNUMBER(AC83)=TRUE,AC83*$L178,"")),IF(AC$6&lt;$BC178,IF(AND(積算水温計算!AC178=FALSE,積算水温計算!AC178="餌付け"),"",IF(ISNUMBER(AC83)=TRUE,AC83*$L178,"")),IF(AND(積算水温計算!AC178=FALSE,積算水温計算!AC178="餌付け"),"",IF(ISNUMBER(AC83)=TRUE,AC83*$L178*$W178,""))))</f>
        <v/>
      </c>
      <c r="AD178" s="182" t="str">
        <f>IF($U178="",IF(AND(積算水温計算!AD178=FALSE,積算水温計算!AD178="餌付け"),"",IF(ISNUMBER(AD83)=TRUE,AD83*$L178,"")),IF(AD$6&lt;$BC178,IF(AND(積算水温計算!AD178=FALSE,積算水温計算!AD178="餌付け"),"",IF(ISNUMBER(AD83)=TRUE,AD83*$L178,"")),IF(AND(積算水温計算!AD178=FALSE,積算水温計算!AD178="餌付け"),"",IF(ISNUMBER(AD83)=TRUE,AD83*$L178*$W178,""))))</f>
        <v/>
      </c>
      <c r="AE178" s="182" t="str">
        <f>IF($U178="",IF(AND(積算水温計算!AE178=FALSE,積算水温計算!AE178="餌付け"),"",IF(ISNUMBER(AE83)=TRUE,AE83*$L178,"")),IF(AE$6&lt;$BC178,IF(AND(積算水温計算!AE178=FALSE,積算水温計算!AE178="餌付け"),"",IF(ISNUMBER(AE83)=TRUE,AE83*$L178,"")),IF(AND(積算水温計算!AE178=FALSE,積算水温計算!AE178="餌付け"),"",IF(ISNUMBER(AE83)=TRUE,AE83*$L178*$W178,""))))</f>
        <v/>
      </c>
      <c r="AF178" s="182" t="str">
        <f>IF($U178="",IF(AND(積算水温計算!AF178=FALSE,積算水温計算!AF178="餌付け"),"",IF(ISNUMBER(AF83)=TRUE,AF83*$L178,"")),IF(AF$6&lt;$BC178,IF(AND(積算水温計算!AF178=FALSE,積算水温計算!AF178="餌付け"),"",IF(ISNUMBER(AF83)=TRUE,AF83*$L178,"")),IF(AND(積算水温計算!AF178=FALSE,積算水温計算!AF178="餌付け"),"",IF(ISNUMBER(AF83)=TRUE,AF83*$L178*$W178,""))))</f>
        <v/>
      </c>
      <c r="AG178" s="182" t="str">
        <f>IF($U178="",IF(AND(積算水温計算!AG178=FALSE,積算水温計算!AG178="餌付け"),"",IF(ISNUMBER(AG83)=TRUE,AG83*$L178,"")),IF(AG$6&lt;$BC178,IF(AND(積算水温計算!AG178=FALSE,積算水温計算!AG178="餌付け"),"",IF(ISNUMBER(AG83)=TRUE,AG83*$L178,"")),IF(AND(積算水温計算!AG178=FALSE,積算水温計算!AG178="餌付け"),"",IF(ISNUMBER(AG83)=TRUE,AG83*$L178*$W178,""))))</f>
        <v/>
      </c>
      <c r="AH178" s="182" t="str">
        <f>IF($U178="",IF(AND(積算水温計算!AH178=FALSE,積算水温計算!AH178="餌付け"),"",IF(ISNUMBER(AH83)=TRUE,AH83*$L178,"")),IF(AH$6&lt;$BC178,IF(AND(積算水温計算!AH178=FALSE,積算水温計算!AH178="餌付け"),"",IF(ISNUMBER(AH83)=TRUE,AH83*$L178,"")),IF(AND(積算水温計算!AH178=FALSE,積算水温計算!AH178="餌付け"),"",IF(ISNUMBER(AH83)=TRUE,AH83*$L178*$W178,""))))</f>
        <v/>
      </c>
      <c r="AI178" s="182" t="str">
        <f>IF($U178="",IF(AND(積算水温計算!AI178=FALSE,積算水温計算!AI178="餌付け"),"",IF(ISNUMBER(AI83)=TRUE,AI83*$L178,"")),IF(AI$6&lt;$BC178,IF(AND(積算水温計算!AI178=FALSE,積算水温計算!AI178="餌付け"),"",IF(ISNUMBER(AI83)=TRUE,AI83*$L178,"")),IF(AND(積算水温計算!AI178=FALSE,積算水温計算!AI178="餌付け"),"",IF(ISNUMBER(AI83)=TRUE,AI83*$L178*$W178,""))))</f>
        <v/>
      </c>
      <c r="AJ178" s="182" t="str">
        <f>IF($U178="",IF(AND(積算水温計算!AJ178=FALSE,積算水温計算!AJ178="餌付け"),"",IF(ISNUMBER(AJ83)=TRUE,AJ83*$L178,"")),IF(AJ$6&lt;$BC178,IF(AND(積算水温計算!AJ178=FALSE,積算水温計算!AJ178="餌付け"),"",IF(ISNUMBER(AJ83)=TRUE,AJ83*$L178,"")),IF(AND(積算水温計算!AJ178=FALSE,積算水温計算!AJ178="餌付け"),"",IF(ISNUMBER(AJ83)=TRUE,AJ83*$L178*$W178,""))))</f>
        <v/>
      </c>
      <c r="AK178" s="182" t="str">
        <f>IF($U178="",IF(AND(積算水温計算!AK178=FALSE,積算水温計算!AK178="餌付け"),"",IF(ISNUMBER(AK83)=TRUE,AK83*$L178,"")),IF(AK$6&lt;$BC178,IF(AND(積算水温計算!AK178=FALSE,積算水温計算!AK178="餌付け"),"",IF(ISNUMBER(AK83)=TRUE,AK83*$L178,"")),IF(AND(積算水温計算!AK178=FALSE,積算水温計算!AK178="餌付け"),"",IF(ISNUMBER(AK83)=TRUE,AK83*$L178*$W178,""))))</f>
        <v/>
      </c>
      <c r="AL178" s="182" t="str">
        <f>IF($U178="",IF(AND(積算水温計算!AL178=FALSE,積算水温計算!AL178="餌付け"),"",IF(ISNUMBER(AL83)=TRUE,AL83*$L178,"")),IF(AL$6&lt;$BC178,IF(AND(積算水温計算!AL178=FALSE,積算水温計算!AL178="餌付け"),"",IF(ISNUMBER(AL83)=TRUE,AL83*$L178,"")),IF(AND(積算水温計算!AL178=FALSE,積算水温計算!AL178="餌付け"),"",IF(ISNUMBER(AL83)=TRUE,AL83*$L178*$W178,""))))</f>
        <v/>
      </c>
      <c r="AM178" s="182" t="str">
        <f>IF($U178="",IF(AND(積算水温計算!AM178=FALSE,積算水温計算!AM178="餌付け"),"",IF(ISNUMBER(AM83)=TRUE,AM83*$L178,"")),IF(AM$6&lt;$BC178,IF(AND(積算水温計算!AM178=FALSE,積算水温計算!AM178="餌付け"),"",IF(ISNUMBER(AM83)=TRUE,AM83*$L178,"")),IF(AND(積算水温計算!AM178=FALSE,積算水温計算!AM178="餌付け"),"",IF(ISNUMBER(AM83)=TRUE,AM83*$L178*$W178,""))))</f>
        <v/>
      </c>
      <c r="AN178" s="182" t="str">
        <f>IF($U178="",IF(AND(積算水温計算!AN178=FALSE,積算水温計算!AN178="餌付け"),"",IF(ISNUMBER(AN83)=TRUE,AN83*$L178,"")),IF(AN$6&lt;$BC178,IF(AND(積算水温計算!AN178=FALSE,積算水温計算!AN178="餌付け"),"",IF(ISNUMBER(AN83)=TRUE,AN83*$L178,"")),IF(AND(積算水温計算!AN178=FALSE,積算水温計算!AN178="餌付け"),"",IF(ISNUMBER(AN83)=TRUE,AN83*$L178*$W178,""))))</f>
        <v/>
      </c>
      <c r="AO178" s="182" t="str">
        <f>IF($U178="",IF(AND(積算水温計算!AO178=FALSE,積算水温計算!AO178="餌付け"),"",IF(ISNUMBER(AO83)=TRUE,AO83*$L178,"")),IF(AO$6&lt;$BC178,IF(AND(積算水温計算!AO178=FALSE,積算水温計算!AO178="餌付け"),"",IF(ISNUMBER(AO83)=TRUE,AO83*$L178,"")),IF(AND(積算水温計算!AO178=FALSE,積算水温計算!AO178="餌付け"),"",IF(ISNUMBER(AO83)=TRUE,AO83*$L178*$W178,""))))</f>
        <v/>
      </c>
      <c r="AP178" s="182" t="str">
        <f>IF($U178="",IF(AND(積算水温計算!AP178=FALSE,積算水温計算!AP178="餌付け"),"",IF(ISNUMBER(AP83)=TRUE,AP83*$L178,"")),IF(AP$6&lt;$BC178,IF(AND(積算水温計算!AP178=FALSE,積算水温計算!AP178="餌付け"),"",IF(ISNUMBER(AP83)=TRUE,AP83*$L178,"")),IF(AND(積算水温計算!AP178=FALSE,積算水温計算!AP178="餌付け"),"",IF(ISNUMBER(AP83)=TRUE,AP83*$L178*$W178,""))))</f>
        <v/>
      </c>
      <c r="AQ178" s="183" t="str">
        <f>IF($U178="",IF(AND(積算水温計算!AQ178=FALSE,積算水温計算!AQ178="餌付け"),"",IF(ISNUMBER(AQ83)=TRUE,AQ83*$L178,"")),IF(AQ$6&lt;$BC178,IF(AND(積算水温計算!AQ178=FALSE,積算水温計算!AQ178="餌付け"),"",IF(ISNUMBER(AQ83)=TRUE,AQ83*$L178,"")),IF(AND(積算水温計算!AQ178=FALSE,積算水温計算!AQ178="餌付け"),"",IF(ISNUMBER(AQ83)=TRUE,AQ83*$L178*$W178,""))))</f>
        <v/>
      </c>
      <c r="AR178" s="184" t="str">
        <f>IF($U178="",IF(AND(積算水温計算!AR178=FALSE,積算水温計算!AR178="餌付け"),"",IF(ISNUMBER(AR83)=TRUE,AR83*$L178,"")),IF(AR$6&lt;$BC178,IF(AND(積算水温計算!AR178=FALSE,積算水温計算!AR178="餌付け"),"",IF(ISNUMBER(AR83)=TRUE,AR83*$L178,"")),IF(AND(積算水温計算!AR178=FALSE,積算水温計算!AR178="餌付け"),"",IF(ISNUMBER(AR83)=TRUE,AR83*$L178*$W178,""))))</f>
        <v/>
      </c>
      <c r="AS178" s="182" t="str">
        <f>IF($U178="",IF(AND(積算水温計算!AS178=FALSE,積算水温計算!AS178="餌付け"),"",IF(ISNUMBER(AS83)=TRUE,AS83*$L178,"")),IF(AS$6&lt;$BC178,IF(AND(積算水温計算!AS178=FALSE,積算水温計算!AS178="餌付け"),"",IF(ISNUMBER(AS83)=TRUE,AS83*$L178,"")),IF(AND(積算水温計算!AS178=FALSE,積算水温計算!AS178="餌付け"),"",IF(ISNUMBER(AS83)=TRUE,AS83*$L178*$W178,""))))</f>
        <v/>
      </c>
      <c r="AT178" s="182" t="str">
        <f>IF($U178="",IF(AND(積算水温計算!AT178=FALSE,積算水温計算!AT178="餌付け"),"",IF(ISNUMBER(AT83)=TRUE,AT83*$L178,"")),IF(AT$6&lt;$BC178,IF(AND(積算水温計算!AT178=FALSE,積算水温計算!AT178="餌付け"),"",IF(ISNUMBER(AT83)=TRUE,AT83*$L178,"")),IF(AND(積算水温計算!AT178=FALSE,積算水温計算!AT178="餌付け"),"",IF(ISNUMBER(AT83)=TRUE,AT83*$L178*$W178,""))))</f>
        <v/>
      </c>
      <c r="AU178" s="182" t="str">
        <f>IF($U178="",IF(AND(積算水温計算!AU178=FALSE,積算水温計算!AU178="餌付け"),"",IF(ISNUMBER(AU83)=TRUE,AU83*$L178,"")),IF(AU$6&lt;$BC178,IF(AND(積算水温計算!AU178=FALSE,積算水温計算!AU178="餌付け"),"",IF(ISNUMBER(AU83)=TRUE,AU83*$L178,"")),IF(AND(積算水温計算!AU178=FALSE,積算水温計算!AU178="餌付け"),"",IF(ISNUMBER(AU83)=TRUE,AU83*$L178*$W178,""))))</f>
        <v/>
      </c>
      <c r="AV178" s="182" t="str">
        <f>IF($U178="",IF(AND(積算水温計算!AV178=FALSE,積算水温計算!AV178="餌付け"),"",IF(ISNUMBER(AV83)=TRUE,AV83*$L178,"")),IF(AV$6&lt;$BC178,IF(AND(積算水温計算!AV178=FALSE,積算水温計算!AV178="餌付け"),"",IF(ISNUMBER(AV83)=TRUE,AV83*$L178,"")),IF(AND(積算水温計算!AV178=FALSE,積算水温計算!AV178="餌付け"),"",IF(ISNUMBER(AV83)=TRUE,AV83*$L178*$W178,""))))</f>
        <v/>
      </c>
      <c r="AW178" s="185" t="str">
        <f>IF($U178="",IF(AND(積算水温計算!AW178=FALSE,積算水温計算!AW178="餌付け"),"",IF(ISNUMBER(AW83)=TRUE,AW83*$L178,"")),IF(AW$6&lt;$BC178,IF(AND(積算水温計算!AW178=FALSE,積算水温計算!AW178="餌付け"),"",IF(ISNUMBER(AW83)=TRUE,AW83*$L178,"")),IF(AND(積算水温計算!AW178=FALSE,積算水温計算!AW178="餌付け"),"",IF(ISNUMBER(AW83)=TRUE,AW83*$L178*$W178,""))))</f>
        <v/>
      </c>
      <c r="AX178" s="186" t="str">
        <f>IF($U178="",IF(AND(積算水温計算!AX178=FALSE,積算水温計算!AX178="餌付け"),"",IF(ISNUMBER(AX83)=TRUE,AX83*$L178,"")),IF(AX$6&lt;$BC178,IF(AND(積算水温計算!AX178=FALSE,積算水温計算!AX178="餌付け"),"",IF(ISNUMBER(AX83)=TRUE,AX83*$L178,"")),IF(AND(積算水温計算!AX178=FALSE,積算水温計算!AX178="餌付け"),"",IF(ISNUMBER(AX83)=TRUE,AX83*$L178*$W178,""))))</f>
        <v/>
      </c>
      <c r="AY178" s="182" t="str">
        <f>IF($U178="",IF(AND(積算水温計算!AY178=FALSE,積算水温計算!AY178="餌付け"),"",IF(ISNUMBER(AY83)=TRUE,AY83*$L178,"")),IF(AY$6&lt;$BC178,IF(AND(積算水温計算!AY178=FALSE,積算水温計算!AY178="餌付け"),"",IF(ISNUMBER(AY83)=TRUE,AY83*$L178,"")),IF(AND(積算水温計算!AY178=FALSE,積算水温計算!AY178="餌付け"),"",IF(ISNUMBER(AY83)=TRUE,AY83*$L178*$W178,""))))</f>
        <v/>
      </c>
      <c r="AZ178" s="170" t="str">
        <f t="shared" si="17"/>
        <v/>
      </c>
      <c r="BA178" s="170" t="str">
        <f t="shared" si="18"/>
        <v/>
      </c>
      <c r="BB178" s="170" t="str">
        <f t="shared" si="19"/>
        <v/>
      </c>
      <c r="BC178" s="170" t="str">
        <f t="shared" si="20"/>
        <v/>
      </c>
    </row>
    <row r="179" spans="1:55" x14ac:dyDescent="0.4">
      <c r="A179" s="171" t="str">
        <f>IF(●入力フォーム!A84="","",●入力フォーム!A84)</f>
        <v/>
      </c>
      <c r="B179" s="197" t="str">
        <f>IF(●入力フォーム!B84="","",●入力フォーム!B84)</f>
        <v/>
      </c>
      <c r="C179" s="198" t="str">
        <f>IF(●入力フォーム!C84="","",●入力フォーム!C84)</f>
        <v/>
      </c>
      <c r="D179" s="198" t="str">
        <f>IF(●入力フォーム!D84="","",●入力フォーム!D84)</f>
        <v/>
      </c>
      <c r="E179" s="199" t="str">
        <f>IF(●入力フォーム!E84="","",●入力フォーム!E84)</f>
        <v/>
      </c>
      <c r="F179" s="198" t="str">
        <f>IF(●入力フォーム!F84="","",●入力フォーム!F84)</f>
        <v/>
      </c>
      <c r="G179" s="200" t="str">
        <f>IF(●入力フォーム!G84="","",●入力フォーム!G84)</f>
        <v/>
      </c>
      <c r="H179" s="200" t="str">
        <f>IF(●入力フォーム!H84="","",●入力フォーム!H84)</f>
        <v/>
      </c>
      <c r="I179" s="200" t="str">
        <f>IF(●入力フォーム!I84="","",●入力フォーム!I84)</f>
        <v/>
      </c>
      <c r="J179" s="171" t="str">
        <f>IF(●入力フォーム!J84="","",●入力フォーム!J84)</f>
        <v/>
      </c>
      <c r="K179" s="171" t="str">
        <f>IF(●入力フォーム!K84="","",●入力フォーム!K84)</f>
        <v/>
      </c>
      <c r="L179" s="170" t="str">
        <f>IF(●入力フォーム!L84="","",●入力フォーム!L84)</f>
        <v/>
      </c>
      <c r="M179" s="170">
        <f>IF(●入力フォーム!M84="","",●入力フォーム!M84)</f>
        <v>960</v>
      </c>
      <c r="N179" s="201">
        <f>IF(●入力フォーム!N84="","",●入力フォーム!N84)</f>
        <v>0.4</v>
      </c>
      <c r="O179" s="201">
        <f>IF(●入力フォーム!O84="","",●入力フォーム!O84)</f>
        <v>1.3</v>
      </c>
      <c r="P179" s="201">
        <f>IF(●入力フォーム!P84="","",●入力フォーム!P84)</f>
        <v>1</v>
      </c>
      <c r="Q179" s="202" t="str">
        <f>IF(●入力フォーム!Q84="","",●入力フォーム!Q84)</f>
        <v/>
      </c>
      <c r="R179" s="170" t="str">
        <f>IF(●入力フォーム!R84="","",●入力フォーム!R84)</f>
        <v/>
      </c>
      <c r="S179" s="171" t="str">
        <f>IF(●入力フォーム!S84="","",●入力フォーム!S84)</f>
        <v/>
      </c>
      <c r="T179" s="170" t="str">
        <f>IF(●入力フォーム!T84="","",●入力フォーム!T84)</f>
        <v/>
      </c>
      <c r="U179" s="171" t="str">
        <f>IF(●入力フォーム!U84="","",●入力フォーム!U84)</f>
        <v/>
      </c>
      <c r="V179" s="201" t="str">
        <f t="shared" si="16"/>
        <v/>
      </c>
      <c r="W179" s="170" t="str">
        <f>IF(●入力フォーム!W84="","",●入力フォーム!W84)</f>
        <v/>
      </c>
      <c r="X179" s="182"/>
      <c r="Y179" s="182" t="str">
        <f>IF($U179="",IF(AND(積算水温計算!Y179=FALSE,積算水温計算!Y179="餌付け"),"",IF(ISNUMBER(Y84)=TRUE,Y84*$L179,"")),IF(Y$6&lt;$BC179,IF(AND(積算水温計算!Y179=FALSE,積算水温計算!Y179="餌付け"),"",IF(ISNUMBER(Y84)=TRUE,Y84*$L179,"")),IF(AND(積算水温計算!Y179=FALSE,積算水温計算!Y179="餌付け"),"",IF(ISNUMBER(Y84)=TRUE,Y84*$L179*$W179,""))))</f>
        <v/>
      </c>
      <c r="Z179" s="182" t="str">
        <f>IF($U179="",IF(AND(積算水温計算!Z179=FALSE,積算水温計算!Z179="餌付け"),"",IF(ISNUMBER(Z84)=TRUE,Z84*$L179,"")),IF(Z$6&lt;$BC179,IF(AND(積算水温計算!Z179=FALSE,積算水温計算!Z179="餌付け"),"",IF(ISNUMBER(Z84)=TRUE,Z84*$L179,"")),IF(AND(積算水温計算!Z179=FALSE,積算水温計算!Z179="餌付け"),"",IF(ISNUMBER(Z84)=TRUE,Z84*$L179*$W179,""))))</f>
        <v/>
      </c>
      <c r="AA179" s="182" t="str">
        <f>IF($U179="",IF(AND(積算水温計算!AA179=FALSE,積算水温計算!AA179="餌付け"),"",IF(ISNUMBER(AA84)=TRUE,AA84*$L179,"")),IF(AA$6&lt;$BC179,IF(AND(積算水温計算!AA179=FALSE,積算水温計算!AA179="餌付け"),"",IF(ISNUMBER(AA84)=TRUE,AA84*$L179,"")),IF(AND(積算水温計算!AA179=FALSE,積算水温計算!AA179="餌付け"),"",IF(ISNUMBER(AA84)=TRUE,AA84*$L179*$W179,""))))</f>
        <v/>
      </c>
      <c r="AB179" s="182" t="str">
        <f>IF($U179="",IF(AND(積算水温計算!AB179=FALSE,積算水温計算!AB179="餌付け"),"",IF(ISNUMBER(AB84)=TRUE,AB84*$L179,"")),IF(AB$6&lt;$BC179,IF(AND(積算水温計算!AB179=FALSE,積算水温計算!AB179="餌付け"),"",IF(ISNUMBER(AB84)=TRUE,AB84*$L179,"")),IF(AND(積算水温計算!AB179=FALSE,積算水温計算!AB179="餌付け"),"",IF(ISNUMBER(AB84)=TRUE,AB84*$L179*$W179,""))))</f>
        <v/>
      </c>
      <c r="AC179" s="182" t="str">
        <f>IF($U179="",IF(AND(積算水温計算!AC179=FALSE,積算水温計算!AC179="餌付け"),"",IF(ISNUMBER(AC84)=TRUE,AC84*$L179,"")),IF(AC$6&lt;$BC179,IF(AND(積算水温計算!AC179=FALSE,積算水温計算!AC179="餌付け"),"",IF(ISNUMBER(AC84)=TRUE,AC84*$L179,"")),IF(AND(積算水温計算!AC179=FALSE,積算水温計算!AC179="餌付け"),"",IF(ISNUMBER(AC84)=TRUE,AC84*$L179*$W179,""))))</f>
        <v/>
      </c>
      <c r="AD179" s="182" t="str">
        <f>IF($U179="",IF(AND(積算水温計算!AD179=FALSE,積算水温計算!AD179="餌付け"),"",IF(ISNUMBER(AD84)=TRUE,AD84*$L179,"")),IF(AD$6&lt;$BC179,IF(AND(積算水温計算!AD179=FALSE,積算水温計算!AD179="餌付け"),"",IF(ISNUMBER(AD84)=TRUE,AD84*$L179,"")),IF(AND(積算水温計算!AD179=FALSE,積算水温計算!AD179="餌付け"),"",IF(ISNUMBER(AD84)=TRUE,AD84*$L179*$W179,""))))</f>
        <v/>
      </c>
      <c r="AE179" s="182" t="str">
        <f>IF($U179="",IF(AND(積算水温計算!AE179=FALSE,積算水温計算!AE179="餌付け"),"",IF(ISNUMBER(AE84)=TRUE,AE84*$L179,"")),IF(AE$6&lt;$BC179,IF(AND(積算水温計算!AE179=FALSE,積算水温計算!AE179="餌付け"),"",IF(ISNUMBER(AE84)=TRUE,AE84*$L179,"")),IF(AND(積算水温計算!AE179=FALSE,積算水温計算!AE179="餌付け"),"",IF(ISNUMBER(AE84)=TRUE,AE84*$L179*$W179,""))))</f>
        <v/>
      </c>
      <c r="AF179" s="182" t="str">
        <f>IF($U179="",IF(AND(積算水温計算!AF179=FALSE,積算水温計算!AF179="餌付け"),"",IF(ISNUMBER(AF84)=TRUE,AF84*$L179,"")),IF(AF$6&lt;$BC179,IF(AND(積算水温計算!AF179=FALSE,積算水温計算!AF179="餌付け"),"",IF(ISNUMBER(AF84)=TRUE,AF84*$L179,"")),IF(AND(積算水温計算!AF179=FALSE,積算水温計算!AF179="餌付け"),"",IF(ISNUMBER(AF84)=TRUE,AF84*$L179*$W179,""))))</f>
        <v/>
      </c>
      <c r="AG179" s="182" t="str">
        <f>IF($U179="",IF(AND(積算水温計算!AG179=FALSE,積算水温計算!AG179="餌付け"),"",IF(ISNUMBER(AG84)=TRUE,AG84*$L179,"")),IF(AG$6&lt;$BC179,IF(AND(積算水温計算!AG179=FALSE,積算水温計算!AG179="餌付け"),"",IF(ISNUMBER(AG84)=TRUE,AG84*$L179,"")),IF(AND(積算水温計算!AG179=FALSE,積算水温計算!AG179="餌付け"),"",IF(ISNUMBER(AG84)=TRUE,AG84*$L179*$W179,""))))</f>
        <v/>
      </c>
      <c r="AH179" s="182" t="str">
        <f>IF($U179="",IF(AND(積算水温計算!AH179=FALSE,積算水温計算!AH179="餌付け"),"",IF(ISNUMBER(AH84)=TRUE,AH84*$L179,"")),IF(AH$6&lt;$BC179,IF(AND(積算水温計算!AH179=FALSE,積算水温計算!AH179="餌付け"),"",IF(ISNUMBER(AH84)=TRUE,AH84*$L179,"")),IF(AND(積算水温計算!AH179=FALSE,積算水温計算!AH179="餌付け"),"",IF(ISNUMBER(AH84)=TRUE,AH84*$L179*$W179,""))))</f>
        <v/>
      </c>
      <c r="AI179" s="182" t="str">
        <f>IF($U179="",IF(AND(積算水温計算!AI179=FALSE,積算水温計算!AI179="餌付け"),"",IF(ISNUMBER(AI84)=TRUE,AI84*$L179,"")),IF(AI$6&lt;$BC179,IF(AND(積算水温計算!AI179=FALSE,積算水温計算!AI179="餌付け"),"",IF(ISNUMBER(AI84)=TRUE,AI84*$L179,"")),IF(AND(積算水温計算!AI179=FALSE,積算水温計算!AI179="餌付け"),"",IF(ISNUMBER(AI84)=TRUE,AI84*$L179*$W179,""))))</f>
        <v/>
      </c>
      <c r="AJ179" s="182" t="str">
        <f>IF($U179="",IF(AND(積算水温計算!AJ179=FALSE,積算水温計算!AJ179="餌付け"),"",IF(ISNUMBER(AJ84)=TRUE,AJ84*$L179,"")),IF(AJ$6&lt;$BC179,IF(AND(積算水温計算!AJ179=FALSE,積算水温計算!AJ179="餌付け"),"",IF(ISNUMBER(AJ84)=TRUE,AJ84*$L179,"")),IF(AND(積算水温計算!AJ179=FALSE,積算水温計算!AJ179="餌付け"),"",IF(ISNUMBER(AJ84)=TRUE,AJ84*$L179*$W179,""))))</f>
        <v/>
      </c>
      <c r="AK179" s="182" t="str">
        <f>IF($U179="",IF(AND(積算水温計算!AK179=FALSE,積算水温計算!AK179="餌付け"),"",IF(ISNUMBER(AK84)=TRUE,AK84*$L179,"")),IF(AK$6&lt;$BC179,IF(AND(積算水温計算!AK179=FALSE,積算水温計算!AK179="餌付け"),"",IF(ISNUMBER(AK84)=TRUE,AK84*$L179,"")),IF(AND(積算水温計算!AK179=FALSE,積算水温計算!AK179="餌付け"),"",IF(ISNUMBER(AK84)=TRUE,AK84*$L179*$W179,""))))</f>
        <v/>
      </c>
      <c r="AL179" s="182" t="str">
        <f>IF($U179="",IF(AND(積算水温計算!AL179=FALSE,積算水温計算!AL179="餌付け"),"",IF(ISNUMBER(AL84)=TRUE,AL84*$L179,"")),IF(AL$6&lt;$BC179,IF(AND(積算水温計算!AL179=FALSE,積算水温計算!AL179="餌付け"),"",IF(ISNUMBER(AL84)=TRUE,AL84*$L179,"")),IF(AND(積算水温計算!AL179=FALSE,積算水温計算!AL179="餌付け"),"",IF(ISNUMBER(AL84)=TRUE,AL84*$L179*$W179,""))))</f>
        <v/>
      </c>
      <c r="AM179" s="182" t="str">
        <f>IF($U179="",IF(AND(積算水温計算!AM179=FALSE,積算水温計算!AM179="餌付け"),"",IF(ISNUMBER(AM84)=TRUE,AM84*$L179,"")),IF(AM$6&lt;$BC179,IF(AND(積算水温計算!AM179=FALSE,積算水温計算!AM179="餌付け"),"",IF(ISNUMBER(AM84)=TRUE,AM84*$L179,"")),IF(AND(積算水温計算!AM179=FALSE,積算水温計算!AM179="餌付け"),"",IF(ISNUMBER(AM84)=TRUE,AM84*$L179*$W179,""))))</f>
        <v/>
      </c>
      <c r="AN179" s="182" t="str">
        <f>IF($U179="",IF(AND(積算水温計算!AN179=FALSE,積算水温計算!AN179="餌付け"),"",IF(ISNUMBER(AN84)=TRUE,AN84*$L179,"")),IF(AN$6&lt;$BC179,IF(AND(積算水温計算!AN179=FALSE,積算水温計算!AN179="餌付け"),"",IF(ISNUMBER(AN84)=TRUE,AN84*$L179,"")),IF(AND(積算水温計算!AN179=FALSE,積算水温計算!AN179="餌付け"),"",IF(ISNUMBER(AN84)=TRUE,AN84*$L179*$W179,""))))</f>
        <v/>
      </c>
      <c r="AO179" s="182" t="str">
        <f>IF($U179="",IF(AND(積算水温計算!AO179=FALSE,積算水温計算!AO179="餌付け"),"",IF(ISNUMBER(AO84)=TRUE,AO84*$L179,"")),IF(AO$6&lt;$BC179,IF(AND(積算水温計算!AO179=FALSE,積算水温計算!AO179="餌付け"),"",IF(ISNUMBER(AO84)=TRUE,AO84*$L179,"")),IF(AND(積算水温計算!AO179=FALSE,積算水温計算!AO179="餌付け"),"",IF(ISNUMBER(AO84)=TRUE,AO84*$L179*$W179,""))))</f>
        <v/>
      </c>
      <c r="AP179" s="182" t="str">
        <f>IF($U179="",IF(AND(積算水温計算!AP179=FALSE,積算水温計算!AP179="餌付け"),"",IF(ISNUMBER(AP84)=TRUE,AP84*$L179,"")),IF(AP$6&lt;$BC179,IF(AND(積算水温計算!AP179=FALSE,積算水温計算!AP179="餌付け"),"",IF(ISNUMBER(AP84)=TRUE,AP84*$L179,"")),IF(AND(積算水温計算!AP179=FALSE,積算水温計算!AP179="餌付け"),"",IF(ISNUMBER(AP84)=TRUE,AP84*$L179*$W179,""))))</f>
        <v/>
      </c>
      <c r="AQ179" s="183" t="str">
        <f>IF($U179="",IF(AND(積算水温計算!AQ179=FALSE,積算水温計算!AQ179="餌付け"),"",IF(ISNUMBER(AQ84)=TRUE,AQ84*$L179,"")),IF(AQ$6&lt;$BC179,IF(AND(積算水温計算!AQ179=FALSE,積算水温計算!AQ179="餌付け"),"",IF(ISNUMBER(AQ84)=TRUE,AQ84*$L179,"")),IF(AND(積算水温計算!AQ179=FALSE,積算水温計算!AQ179="餌付け"),"",IF(ISNUMBER(AQ84)=TRUE,AQ84*$L179*$W179,""))))</f>
        <v/>
      </c>
      <c r="AR179" s="184" t="str">
        <f>IF($U179="",IF(AND(積算水温計算!AR179=FALSE,積算水温計算!AR179="餌付け"),"",IF(ISNUMBER(AR84)=TRUE,AR84*$L179,"")),IF(AR$6&lt;$BC179,IF(AND(積算水温計算!AR179=FALSE,積算水温計算!AR179="餌付け"),"",IF(ISNUMBER(AR84)=TRUE,AR84*$L179,"")),IF(AND(積算水温計算!AR179=FALSE,積算水温計算!AR179="餌付け"),"",IF(ISNUMBER(AR84)=TRUE,AR84*$L179*$W179,""))))</f>
        <v/>
      </c>
      <c r="AS179" s="182" t="str">
        <f>IF($U179="",IF(AND(積算水温計算!AS179=FALSE,積算水温計算!AS179="餌付け"),"",IF(ISNUMBER(AS84)=TRUE,AS84*$L179,"")),IF(AS$6&lt;$BC179,IF(AND(積算水温計算!AS179=FALSE,積算水温計算!AS179="餌付け"),"",IF(ISNUMBER(AS84)=TRUE,AS84*$L179,"")),IF(AND(積算水温計算!AS179=FALSE,積算水温計算!AS179="餌付け"),"",IF(ISNUMBER(AS84)=TRUE,AS84*$L179*$W179,""))))</f>
        <v/>
      </c>
      <c r="AT179" s="182" t="str">
        <f>IF($U179="",IF(AND(積算水温計算!AT179=FALSE,積算水温計算!AT179="餌付け"),"",IF(ISNUMBER(AT84)=TRUE,AT84*$L179,"")),IF(AT$6&lt;$BC179,IF(AND(積算水温計算!AT179=FALSE,積算水温計算!AT179="餌付け"),"",IF(ISNUMBER(AT84)=TRUE,AT84*$L179,"")),IF(AND(積算水温計算!AT179=FALSE,積算水温計算!AT179="餌付け"),"",IF(ISNUMBER(AT84)=TRUE,AT84*$L179*$W179,""))))</f>
        <v/>
      </c>
      <c r="AU179" s="182" t="str">
        <f>IF($U179="",IF(AND(積算水温計算!AU179=FALSE,積算水温計算!AU179="餌付け"),"",IF(ISNUMBER(AU84)=TRUE,AU84*$L179,"")),IF(AU$6&lt;$BC179,IF(AND(積算水温計算!AU179=FALSE,積算水温計算!AU179="餌付け"),"",IF(ISNUMBER(AU84)=TRUE,AU84*$L179,"")),IF(AND(積算水温計算!AU179=FALSE,積算水温計算!AU179="餌付け"),"",IF(ISNUMBER(AU84)=TRUE,AU84*$L179*$W179,""))))</f>
        <v/>
      </c>
      <c r="AV179" s="182" t="str">
        <f>IF($U179="",IF(AND(積算水温計算!AV179=FALSE,積算水温計算!AV179="餌付け"),"",IF(ISNUMBER(AV84)=TRUE,AV84*$L179,"")),IF(AV$6&lt;$BC179,IF(AND(積算水温計算!AV179=FALSE,積算水温計算!AV179="餌付け"),"",IF(ISNUMBER(AV84)=TRUE,AV84*$L179,"")),IF(AND(積算水温計算!AV179=FALSE,積算水温計算!AV179="餌付け"),"",IF(ISNUMBER(AV84)=TRUE,AV84*$L179*$W179,""))))</f>
        <v/>
      </c>
      <c r="AW179" s="185" t="str">
        <f>IF($U179="",IF(AND(積算水温計算!AW179=FALSE,積算水温計算!AW179="餌付け"),"",IF(ISNUMBER(AW84)=TRUE,AW84*$L179,"")),IF(AW$6&lt;$BC179,IF(AND(積算水温計算!AW179=FALSE,積算水温計算!AW179="餌付け"),"",IF(ISNUMBER(AW84)=TRUE,AW84*$L179,"")),IF(AND(積算水温計算!AW179=FALSE,積算水温計算!AW179="餌付け"),"",IF(ISNUMBER(AW84)=TRUE,AW84*$L179*$W179,""))))</f>
        <v/>
      </c>
      <c r="AX179" s="186" t="str">
        <f>IF($U179="",IF(AND(積算水温計算!AX179=FALSE,積算水温計算!AX179="餌付け"),"",IF(ISNUMBER(AX84)=TRUE,AX84*$L179,"")),IF(AX$6&lt;$BC179,IF(AND(積算水温計算!AX179=FALSE,積算水温計算!AX179="餌付け"),"",IF(ISNUMBER(AX84)=TRUE,AX84*$L179,"")),IF(AND(積算水温計算!AX179=FALSE,積算水温計算!AX179="餌付け"),"",IF(ISNUMBER(AX84)=TRUE,AX84*$L179*$W179,""))))</f>
        <v/>
      </c>
      <c r="AY179" s="182" t="str">
        <f>IF($U179="",IF(AND(積算水温計算!AY179=FALSE,積算水温計算!AY179="餌付け"),"",IF(ISNUMBER(AY84)=TRUE,AY84*$L179,"")),IF(AY$6&lt;$BC179,IF(AND(積算水温計算!AY179=FALSE,積算水温計算!AY179="餌付け"),"",IF(ISNUMBER(AY84)=TRUE,AY84*$L179,"")),IF(AND(積算水温計算!AY179=FALSE,積算水温計算!AY179="餌付け"),"",IF(ISNUMBER(AY84)=TRUE,AY84*$L179*$W179,""))))</f>
        <v/>
      </c>
      <c r="AZ179" s="170" t="str">
        <f t="shared" si="17"/>
        <v/>
      </c>
      <c r="BA179" s="170" t="str">
        <f t="shared" si="18"/>
        <v/>
      </c>
      <c r="BB179" s="170" t="str">
        <f t="shared" si="19"/>
        <v/>
      </c>
      <c r="BC179" s="170" t="str">
        <f t="shared" si="20"/>
        <v/>
      </c>
    </row>
    <row r="180" spans="1:55" x14ac:dyDescent="0.4">
      <c r="A180" s="171" t="str">
        <f>IF(●入力フォーム!A85="","",●入力フォーム!A85)</f>
        <v/>
      </c>
      <c r="B180" s="197" t="str">
        <f>IF(●入力フォーム!B85="","",●入力フォーム!B85)</f>
        <v/>
      </c>
      <c r="C180" s="198" t="str">
        <f>IF(●入力フォーム!C85="","",●入力フォーム!C85)</f>
        <v/>
      </c>
      <c r="D180" s="198" t="str">
        <f>IF(●入力フォーム!D85="","",●入力フォーム!D85)</f>
        <v/>
      </c>
      <c r="E180" s="199" t="str">
        <f>IF(●入力フォーム!E85="","",●入力フォーム!E85)</f>
        <v/>
      </c>
      <c r="F180" s="198" t="str">
        <f>IF(●入力フォーム!F85="","",●入力フォーム!F85)</f>
        <v/>
      </c>
      <c r="G180" s="200" t="str">
        <f>IF(●入力フォーム!G85="","",●入力フォーム!G85)</f>
        <v/>
      </c>
      <c r="H180" s="200" t="str">
        <f>IF(●入力フォーム!H85="","",●入力フォーム!H85)</f>
        <v/>
      </c>
      <c r="I180" s="200" t="str">
        <f>IF(●入力フォーム!I85="","",●入力フォーム!I85)</f>
        <v/>
      </c>
      <c r="J180" s="171" t="str">
        <f>IF(●入力フォーム!J85="","",●入力フォーム!J85)</f>
        <v/>
      </c>
      <c r="K180" s="171" t="str">
        <f>IF(●入力フォーム!K85="","",●入力フォーム!K85)</f>
        <v/>
      </c>
      <c r="L180" s="170" t="str">
        <f>IF(●入力フォーム!L85="","",●入力フォーム!L85)</f>
        <v/>
      </c>
      <c r="M180" s="170">
        <f>IF(●入力フォーム!M85="","",●入力フォーム!M85)</f>
        <v>960</v>
      </c>
      <c r="N180" s="201">
        <f>IF(●入力フォーム!N85="","",●入力フォーム!N85)</f>
        <v>0.4</v>
      </c>
      <c r="O180" s="201">
        <f>IF(●入力フォーム!O85="","",●入力フォーム!O85)</f>
        <v>1.3</v>
      </c>
      <c r="P180" s="201">
        <f>IF(●入力フォーム!P85="","",●入力フォーム!P85)</f>
        <v>1</v>
      </c>
      <c r="Q180" s="202" t="str">
        <f>IF(●入力フォーム!Q85="","",●入力フォーム!Q85)</f>
        <v/>
      </c>
      <c r="R180" s="170" t="str">
        <f>IF(●入力フォーム!R85="","",●入力フォーム!R85)</f>
        <v/>
      </c>
      <c r="S180" s="171" t="str">
        <f>IF(●入力フォーム!S85="","",●入力フォーム!S85)</f>
        <v/>
      </c>
      <c r="T180" s="170" t="str">
        <f>IF(●入力フォーム!T85="","",●入力フォーム!T85)</f>
        <v/>
      </c>
      <c r="U180" s="171" t="str">
        <f>IF(●入力フォーム!U85="","",●入力フォーム!U85)</f>
        <v/>
      </c>
      <c r="V180" s="201" t="str">
        <f t="shared" si="16"/>
        <v/>
      </c>
      <c r="W180" s="170" t="str">
        <f>IF(●入力フォーム!W85="","",●入力フォーム!W85)</f>
        <v/>
      </c>
      <c r="X180" s="182"/>
      <c r="Y180" s="182" t="str">
        <f>IF($U180="",IF(AND(積算水温計算!Y180=FALSE,積算水温計算!Y180="餌付け"),"",IF(ISNUMBER(Y85)=TRUE,Y85*$L180,"")),IF(Y$6&lt;$BC180,IF(AND(積算水温計算!Y180=FALSE,積算水温計算!Y180="餌付け"),"",IF(ISNUMBER(Y85)=TRUE,Y85*$L180,"")),IF(AND(積算水温計算!Y180=FALSE,積算水温計算!Y180="餌付け"),"",IF(ISNUMBER(Y85)=TRUE,Y85*$L180*$W180,""))))</f>
        <v/>
      </c>
      <c r="Z180" s="182" t="str">
        <f>IF($U180="",IF(AND(積算水温計算!Z180=FALSE,積算水温計算!Z180="餌付け"),"",IF(ISNUMBER(Z85)=TRUE,Z85*$L180,"")),IF(Z$6&lt;$BC180,IF(AND(積算水温計算!Z180=FALSE,積算水温計算!Z180="餌付け"),"",IF(ISNUMBER(Z85)=TRUE,Z85*$L180,"")),IF(AND(積算水温計算!Z180=FALSE,積算水温計算!Z180="餌付け"),"",IF(ISNUMBER(Z85)=TRUE,Z85*$L180*$W180,""))))</f>
        <v/>
      </c>
      <c r="AA180" s="182" t="str">
        <f>IF($U180="",IF(AND(積算水温計算!AA180=FALSE,積算水温計算!AA180="餌付け"),"",IF(ISNUMBER(AA85)=TRUE,AA85*$L180,"")),IF(AA$6&lt;$BC180,IF(AND(積算水温計算!AA180=FALSE,積算水温計算!AA180="餌付け"),"",IF(ISNUMBER(AA85)=TRUE,AA85*$L180,"")),IF(AND(積算水温計算!AA180=FALSE,積算水温計算!AA180="餌付け"),"",IF(ISNUMBER(AA85)=TRUE,AA85*$L180*$W180,""))))</f>
        <v/>
      </c>
      <c r="AB180" s="182" t="str">
        <f>IF($U180="",IF(AND(積算水温計算!AB180=FALSE,積算水温計算!AB180="餌付け"),"",IF(ISNUMBER(AB85)=TRUE,AB85*$L180,"")),IF(AB$6&lt;$BC180,IF(AND(積算水温計算!AB180=FALSE,積算水温計算!AB180="餌付け"),"",IF(ISNUMBER(AB85)=TRUE,AB85*$L180,"")),IF(AND(積算水温計算!AB180=FALSE,積算水温計算!AB180="餌付け"),"",IF(ISNUMBER(AB85)=TRUE,AB85*$L180*$W180,""))))</f>
        <v/>
      </c>
      <c r="AC180" s="182" t="str">
        <f>IF($U180="",IF(AND(積算水温計算!AC180=FALSE,積算水温計算!AC180="餌付け"),"",IF(ISNUMBER(AC85)=TRUE,AC85*$L180,"")),IF(AC$6&lt;$BC180,IF(AND(積算水温計算!AC180=FALSE,積算水温計算!AC180="餌付け"),"",IF(ISNUMBER(AC85)=TRUE,AC85*$L180,"")),IF(AND(積算水温計算!AC180=FALSE,積算水温計算!AC180="餌付け"),"",IF(ISNUMBER(AC85)=TRUE,AC85*$L180*$W180,""))))</f>
        <v/>
      </c>
      <c r="AD180" s="182" t="str">
        <f>IF($U180="",IF(AND(積算水温計算!AD180=FALSE,積算水温計算!AD180="餌付け"),"",IF(ISNUMBER(AD85)=TRUE,AD85*$L180,"")),IF(AD$6&lt;$BC180,IF(AND(積算水温計算!AD180=FALSE,積算水温計算!AD180="餌付け"),"",IF(ISNUMBER(AD85)=TRUE,AD85*$L180,"")),IF(AND(積算水温計算!AD180=FALSE,積算水温計算!AD180="餌付け"),"",IF(ISNUMBER(AD85)=TRUE,AD85*$L180*$W180,""))))</f>
        <v/>
      </c>
      <c r="AE180" s="182" t="str">
        <f>IF($U180="",IF(AND(積算水温計算!AE180=FALSE,積算水温計算!AE180="餌付け"),"",IF(ISNUMBER(AE85)=TRUE,AE85*$L180,"")),IF(AE$6&lt;$BC180,IF(AND(積算水温計算!AE180=FALSE,積算水温計算!AE180="餌付け"),"",IF(ISNUMBER(AE85)=TRUE,AE85*$L180,"")),IF(AND(積算水温計算!AE180=FALSE,積算水温計算!AE180="餌付け"),"",IF(ISNUMBER(AE85)=TRUE,AE85*$L180*$W180,""))))</f>
        <v/>
      </c>
      <c r="AF180" s="182" t="str">
        <f>IF($U180="",IF(AND(積算水温計算!AF180=FALSE,積算水温計算!AF180="餌付け"),"",IF(ISNUMBER(AF85)=TRUE,AF85*$L180,"")),IF(AF$6&lt;$BC180,IF(AND(積算水温計算!AF180=FALSE,積算水温計算!AF180="餌付け"),"",IF(ISNUMBER(AF85)=TRUE,AF85*$L180,"")),IF(AND(積算水温計算!AF180=FALSE,積算水温計算!AF180="餌付け"),"",IF(ISNUMBER(AF85)=TRUE,AF85*$L180*$W180,""))))</f>
        <v/>
      </c>
      <c r="AG180" s="182" t="str">
        <f>IF($U180="",IF(AND(積算水温計算!AG180=FALSE,積算水温計算!AG180="餌付け"),"",IF(ISNUMBER(AG85)=TRUE,AG85*$L180,"")),IF(AG$6&lt;$BC180,IF(AND(積算水温計算!AG180=FALSE,積算水温計算!AG180="餌付け"),"",IF(ISNUMBER(AG85)=TRUE,AG85*$L180,"")),IF(AND(積算水温計算!AG180=FALSE,積算水温計算!AG180="餌付け"),"",IF(ISNUMBER(AG85)=TRUE,AG85*$L180*$W180,""))))</f>
        <v/>
      </c>
      <c r="AH180" s="182" t="str">
        <f>IF($U180="",IF(AND(積算水温計算!AH180=FALSE,積算水温計算!AH180="餌付け"),"",IF(ISNUMBER(AH85)=TRUE,AH85*$L180,"")),IF(AH$6&lt;$BC180,IF(AND(積算水温計算!AH180=FALSE,積算水温計算!AH180="餌付け"),"",IF(ISNUMBER(AH85)=TRUE,AH85*$L180,"")),IF(AND(積算水温計算!AH180=FALSE,積算水温計算!AH180="餌付け"),"",IF(ISNUMBER(AH85)=TRUE,AH85*$L180*$W180,""))))</f>
        <v/>
      </c>
      <c r="AI180" s="182" t="str">
        <f>IF($U180="",IF(AND(積算水温計算!AI180=FALSE,積算水温計算!AI180="餌付け"),"",IF(ISNUMBER(AI85)=TRUE,AI85*$L180,"")),IF(AI$6&lt;$BC180,IF(AND(積算水温計算!AI180=FALSE,積算水温計算!AI180="餌付け"),"",IF(ISNUMBER(AI85)=TRUE,AI85*$L180,"")),IF(AND(積算水温計算!AI180=FALSE,積算水温計算!AI180="餌付け"),"",IF(ISNUMBER(AI85)=TRUE,AI85*$L180*$W180,""))))</f>
        <v/>
      </c>
      <c r="AJ180" s="182" t="str">
        <f>IF($U180="",IF(AND(積算水温計算!AJ180=FALSE,積算水温計算!AJ180="餌付け"),"",IF(ISNUMBER(AJ85)=TRUE,AJ85*$L180,"")),IF(AJ$6&lt;$BC180,IF(AND(積算水温計算!AJ180=FALSE,積算水温計算!AJ180="餌付け"),"",IF(ISNUMBER(AJ85)=TRUE,AJ85*$L180,"")),IF(AND(積算水温計算!AJ180=FALSE,積算水温計算!AJ180="餌付け"),"",IF(ISNUMBER(AJ85)=TRUE,AJ85*$L180*$W180,""))))</f>
        <v/>
      </c>
      <c r="AK180" s="182" t="str">
        <f>IF($U180="",IF(AND(積算水温計算!AK180=FALSE,積算水温計算!AK180="餌付け"),"",IF(ISNUMBER(AK85)=TRUE,AK85*$L180,"")),IF(AK$6&lt;$BC180,IF(AND(積算水温計算!AK180=FALSE,積算水温計算!AK180="餌付け"),"",IF(ISNUMBER(AK85)=TRUE,AK85*$L180,"")),IF(AND(積算水温計算!AK180=FALSE,積算水温計算!AK180="餌付け"),"",IF(ISNUMBER(AK85)=TRUE,AK85*$L180*$W180,""))))</f>
        <v/>
      </c>
      <c r="AL180" s="182" t="str">
        <f>IF($U180="",IF(AND(積算水温計算!AL180=FALSE,積算水温計算!AL180="餌付け"),"",IF(ISNUMBER(AL85)=TRUE,AL85*$L180,"")),IF(AL$6&lt;$BC180,IF(AND(積算水温計算!AL180=FALSE,積算水温計算!AL180="餌付け"),"",IF(ISNUMBER(AL85)=TRUE,AL85*$L180,"")),IF(AND(積算水温計算!AL180=FALSE,積算水温計算!AL180="餌付け"),"",IF(ISNUMBER(AL85)=TRUE,AL85*$L180*$W180,""))))</f>
        <v/>
      </c>
      <c r="AM180" s="182" t="str">
        <f>IF($U180="",IF(AND(積算水温計算!AM180=FALSE,積算水温計算!AM180="餌付け"),"",IF(ISNUMBER(AM85)=TRUE,AM85*$L180,"")),IF(AM$6&lt;$BC180,IF(AND(積算水温計算!AM180=FALSE,積算水温計算!AM180="餌付け"),"",IF(ISNUMBER(AM85)=TRUE,AM85*$L180,"")),IF(AND(積算水温計算!AM180=FALSE,積算水温計算!AM180="餌付け"),"",IF(ISNUMBER(AM85)=TRUE,AM85*$L180*$W180,""))))</f>
        <v/>
      </c>
      <c r="AN180" s="182" t="str">
        <f>IF($U180="",IF(AND(積算水温計算!AN180=FALSE,積算水温計算!AN180="餌付け"),"",IF(ISNUMBER(AN85)=TRUE,AN85*$L180,"")),IF(AN$6&lt;$BC180,IF(AND(積算水温計算!AN180=FALSE,積算水温計算!AN180="餌付け"),"",IF(ISNUMBER(AN85)=TRUE,AN85*$L180,"")),IF(AND(積算水温計算!AN180=FALSE,積算水温計算!AN180="餌付け"),"",IF(ISNUMBER(AN85)=TRUE,AN85*$L180*$W180,""))))</f>
        <v/>
      </c>
      <c r="AO180" s="182" t="str">
        <f>IF($U180="",IF(AND(積算水温計算!AO180=FALSE,積算水温計算!AO180="餌付け"),"",IF(ISNUMBER(AO85)=TRUE,AO85*$L180,"")),IF(AO$6&lt;$BC180,IF(AND(積算水温計算!AO180=FALSE,積算水温計算!AO180="餌付け"),"",IF(ISNUMBER(AO85)=TRUE,AO85*$L180,"")),IF(AND(積算水温計算!AO180=FALSE,積算水温計算!AO180="餌付け"),"",IF(ISNUMBER(AO85)=TRUE,AO85*$L180*$W180,""))))</f>
        <v/>
      </c>
      <c r="AP180" s="182" t="str">
        <f>IF($U180="",IF(AND(積算水温計算!AP180=FALSE,積算水温計算!AP180="餌付け"),"",IF(ISNUMBER(AP85)=TRUE,AP85*$L180,"")),IF(AP$6&lt;$BC180,IF(AND(積算水温計算!AP180=FALSE,積算水温計算!AP180="餌付け"),"",IF(ISNUMBER(AP85)=TRUE,AP85*$L180,"")),IF(AND(積算水温計算!AP180=FALSE,積算水温計算!AP180="餌付け"),"",IF(ISNUMBER(AP85)=TRUE,AP85*$L180*$W180,""))))</f>
        <v/>
      </c>
      <c r="AQ180" s="183" t="str">
        <f>IF($U180="",IF(AND(積算水温計算!AQ180=FALSE,積算水温計算!AQ180="餌付け"),"",IF(ISNUMBER(AQ85)=TRUE,AQ85*$L180,"")),IF(AQ$6&lt;$BC180,IF(AND(積算水温計算!AQ180=FALSE,積算水温計算!AQ180="餌付け"),"",IF(ISNUMBER(AQ85)=TRUE,AQ85*$L180,"")),IF(AND(積算水温計算!AQ180=FALSE,積算水温計算!AQ180="餌付け"),"",IF(ISNUMBER(AQ85)=TRUE,AQ85*$L180*$W180,""))))</f>
        <v/>
      </c>
      <c r="AR180" s="184" t="str">
        <f>IF($U180="",IF(AND(積算水温計算!AR180=FALSE,積算水温計算!AR180="餌付け"),"",IF(ISNUMBER(AR85)=TRUE,AR85*$L180,"")),IF(AR$6&lt;$BC180,IF(AND(積算水温計算!AR180=FALSE,積算水温計算!AR180="餌付け"),"",IF(ISNUMBER(AR85)=TRUE,AR85*$L180,"")),IF(AND(積算水温計算!AR180=FALSE,積算水温計算!AR180="餌付け"),"",IF(ISNUMBER(AR85)=TRUE,AR85*$L180*$W180,""))))</f>
        <v/>
      </c>
      <c r="AS180" s="182" t="str">
        <f>IF($U180="",IF(AND(積算水温計算!AS180=FALSE,積算水温計算!AS180="餌付け"),"",IF(ISNUMBER(AS85)=TRUE,AS85*$L180,"")),IF(AS$6&lt;$BC180,IF(AND(積算水温計算!AS180=FALSE,積算水温計算!AS180="餌付け"),"",IF(ISNUMBER(AS85)=TRUE,AS85*$L180,"")),IF(AND(積算水温計算!AS180=FALSE,積算水温計算!AS180="餌付け"),"",IF(ISNUMBER(AS85)=TRUE,AS85*$L180*$W180,""))))</f>
        <v/>
      </c>
      <c r="AT180" s="182" t="str">
        <f>IF($U180="",IF(AND(積算水温計算!AT180=FALSE,積算水温計算!AT180="餌付け"),"",IF(ISNUMBER(AT85)=TRUE,AT85*$L180,"")),IF(AT$6&lt;$BC180,IF(AND(積算水温計算!AT180=FALSE,積算水温計算!AT180="餌付け"),"",IF(ISNUMBER(AT85)=TRUE,AT85*$L180,"")),IF(AND(積算水温計算!AT180=FALSE,積算水温計算!AT180="餌付け"),"",IF(ISNUMBER(AT85)=TRUE,AT85*$L180*$W180,""))))</f>
        <v/>
      </c>
      <c r="AU180" s="182" t="str">
        <f>IF($U180="",IF(AND(積算水温計算!AU180=FALSE,積算水温計算!AU180="餌付け"),"",IF(ISNUMBER(AU85)=TRUE,AU85*$L180,"")),IF(AU$6&lt;$BC180,IF(AND(積算水温計算!AU180=FALSE,積算水温計算!AU180="餌付け"),"",IF(ISNUMBER(AU85)=TRUE,AU85*$L180,"")),IF(AND(積算水温計算!AU180=FALSE,積算水温計算!AU180="餌付け"),"",IF(ISNUMBER(AU85)=TRUE,AU85*$L180*$W180,""))))</f>
        <v/>
      </c>
      <c r="AV180" s="182" t="str">
        <f>IF($U180="",IF(AND(積算水温計算!AV180=FALSE,積算水温計算!AV180="餌付け"),"",IF(ISNUMBER(AV85)=TRUE,AV85*$L180,"")),IF(AV$6&lt;$BC180,IF(AND(積算水温計算!AV180=FALSE,積算水温計算!AV180="餌付け"),"",IF(ISNUMBER(AV85)=TRUE,AV85*$L180,"")),IF(AND(積算水温計算!AV180=FALSE,積算水温計算!AV180="餌付け"),"",IF(ISNUMBER(AV85)=TRUE,AV85*$L180*$W180,""))))</f>
        <v/>
      </c>
      <c r="AW180" s="185" t="str">
        <f>IF($U180="",IF(AND(積算水温計算!AW180=FALSE,積算水温計算!AW180="餌付け"),"",IF(ISNUMBER(AW85)=TRUE,AW85*$L180,"")),IF(AW$6&lt;$BC180,IF(AND(積算水温計算!AW180=FALSE,積算水温計算!AW180="餌付け"),"",IF(ISNUMBER(AW85)=TRUE,AW85*$L180,"")),IF(AND(積算水温計算!AW180=FALSE,積算水温計算!AW180="餌付け"),"",IF(ISNUMBER(AW85)=TRUE,AW85*$L180*$W180,""))))</f>
        <v/>
      </c>
      <c r="AX180" s="186" t="str">
        <f>IF($U180="",IF(AND(積算水温計算!AX180=FALSE,積算水温計算!AX180="餌付け"),"",IF(ISNUMBER(AX85)=TRUE,AX85*$L180,"")),IF(AX$6&lt;$BC180,IF(AND(積算水温計算!AX180=FALSE,積算水温計算!AX180="餌付け"),"",IF(ISNUMBER(AX85)=TRUE,AX85*$L180,"")),IF(AND(積算水温計算!AX180=FALSE,積算水温計算!AX180="餌付け"),"",IF(ISNUMBER(AX85)=TRUE,AX85*$L180*$W180,""))))</f>
        <v/>
      </c>
      <c r="AY180" s="182" t="str">
        <f>IF($U180="",IF(AND(積算水温計算!AY180=FALSE,積算水温計算!AY180="餌付け"),"",IF(ISNUMBER(AY85)=TRUE,AY85*$L180,"")),IF(AY$6&lt;$BC180,IF(AND(積算水温計算!AY180=FALSE,積算水温計算!AY180="餌付け"),"",IF(ISNUMBER(AY85)=TRUE,AY85*$L180,"")),IF(AND(積算水温計算!AY180=FALSE,積算水温計算!AY180="餌付け"),"",IF(ISNUMBER(AY85)=TRUE,AY85*$L180*$W180,""))))</f>
        <v/>
      </c>
      <c r="AZ180" s="170" t="str">
        <f t="shared" si="17"/>
        <v/>
      </c>
      <c r="BA180" s="170" t="str">
        <f t="shared" si="18"/>
        <v/>
      </c>
      <c r="BB180" s="170" t="str">
        <f t="shared" si="19"/>
        <v/>
      </c>
      <c r="BC180" s="170" t="str">
        <f t="shared" si="20"/>
        <v/>
      </c>
    </row>
    <row r="181" spans="1:55" x14ac:dyDescent="0.4">
      <c r="A181" s="171" t="str">
        <f>IF(●入力フォーム!A86="","",●入力フォーム!A86)</f>
        <v/>
      </c>
      <c r="B181" s="197" t="str">
        <f>IF(●入力フォーム!B86="","",●入力フォーム!B86)</f>
        <v/>
      </c>
      <c r="C181" s="198" t="str">
        <f>IF(●入力フォーム!C86="","",●入力フォーム!C86)</f>
        <v/>
      </c>
      <c r="D181" s="198" t="str">
        <f>IF(●入力フォーム!D86="","",●入力フォーム!D86)</f>
        <v/>
      </c>
      <c r="E181" s="199" t="str">
        <f>IF(●入力フォーム!E86="","",●入力フォーム!E86)</f>
        <v/>
      </c>
      <c r="F181" s="198" t="str">
        <f>IF(●入力フォーム!F86="","",●入力フォーム!F86)</f>
        <v/>
      </c>
      <c r="G181" s="200" t="str">
        <f>IF(●入力フォーム!G86="","",●入力フォーム!G86)</f>
        <v/>
      </c>
      <c r="H181" s="200" t="str">
        <f>IF(●入力フォーム!H86="","",●入力フォーム!H86)</f>
        <v/>
      </c>
      <c r="I181" s="200" t="str">
        <f>IF(●入力フォーム!I86="","",●入力フォーム!I86)</f>
        <v/>
      </c>
      <c r="J181" s="171" t="str">
        <f>IF(●入力フォーム!J86="","",●入力フォーム!J86)</f>
        <v/>
      </c>
      <c r="K181" s="171" t="str">
        <f>IF(●入力フォーム!K86="","",●入力フォーム!K86)</f>
        <v/>
      </c>
      <c r="L181" s="170" t="str">
        <f>IF(●入力フォーム!L86="","",●入力フォーム!L86)</f>
        <v/>
      </c>
      <c r="M181" s="170">
        <f>IF(●入力フォーム!M86="","",●入力フォーム!M86)</f>
        <v>960</v>
      </c>
      <c r="N181" s="201">
        <f>IF(●入力フォーム!N86="","",●入力フォーム!N86)</f>
        <v>0.4</v>
      </c>
      <c r="O181" s="201">
        <f>IF(●入力フォーム!O86="","",●入力フォーム!O86)</f>
        <v>1.3</v>
      </c>
      <c r="P181" s="201">
        <f>IF(●入力フォーム!P86="","",●入力フォーム!P86)</f>
        <v>1</v>
      </c>
      <c r="Q181" s="202" t="str">
        <f>IF(●入力フォーム!Q86="","",●入力フォーム!Q86)</f>
        <v/>
      </c>
      <c r="R181" s="170" t="str">
        <f>IF(●入力フォーム!R86="","",●入力フォーム!R86)</f>
        <v/>
      </c>
      <c r="S181" s="171" t="str">
        <f>IF(●入力フォーム!S86="","",●入力フォーム!S86)</f>
        <v/>
      </c>
      <c r="T181" s="170" t="str">
        <f>IF(●入力フォーム!T86="","",●入力フォーム!T86)</f>
        <v/>
      </c>
      <c r="U181" s="171" t="str">
        <f>IF(●入力フォーム!U86="","",●入力フォーム!U86)</f>
        <v/>
      </c>
      <c r="V181" s="201" t="str">
        <f t="shared" si="16"/>
        <v/>
      </c>
      <c r="W181" s="170" t="str">
        <f>IF(●入力フォーム!W86="","",●入力フォーム!W86)</f>
        <v/>
      </c>
      <c r="X181" s="182"/>
      <c r="Y181" s="182" t="str">
        <f>IF($U181="",IF(AND(積算水温計算!Y181=FALSE,積算水温計算!Y181="餌付け"),"",IF(ISNUMBER(Y86)=TRUE,Y86*$L181,"")),IF(Y$6&lt;$BC181,IF(AND(積算水温計算!Y181=FALSE,積算水温計算!Y181="餌付け"),"",IF(ISNUMBER(Y86)=TRUE,Y86*$L181,"")),IF(AND(積算水温計算!Y181=FALSE,積算水温計算!Y181="餌付け"),"",IF(ISNUMBER(Y86)=TRUE,Y86*$L181*$W181,""))))</f>
        <v/>
      </c>
      <c r="Z181" s="182" t="str">
        <f>IF($U181="",IF(AND(積算水温計算!Z181=FALSE,積算水温計算!Z181="餌付け"),"",IF(ISNUMBER(Z86)=TRUE,Z86*$L181,"")),IF(Z$6&lt;$BC181,IF(AND(積算水温計算!Z181=FALSE,積算水温計算!Z181="餌付け"),"",IF(ISNUMBER(Z86)=TRUE,Z86*$L181,"")),IF(AND(積算水温計算!Z181=FALSE,積算水温計算!Z181="餌付け"),"",IF(ISNUMBER(Z86)=TRUE,Z86*$L181*$W181,""))))</f>
        <v/>
      </c>
      <c r="AA181" s="182" t="str">
        <f>IF($U181="",IF(AND(積算水温計算!AA181=FALSE,積算水温計算!AA181="餌付け"),"",IF(ISNUMBER(AA86)=TRUE,AA86*$L181,"")),IF(AA$6&lt;$BC181,IF(AND(積算水温計算!AA181=FALSE,積算水温計算!AA181="餌付け"),"",IF(ISNUMBER(AA86)=TRUE,AA86*$L181,"")),IF(AND(積算水温計算!AA181=FALSE,積算水温計算!AA181="餌付け"),"",IF(ISNUMBER(AA86)=TRUE,AA86*$L181*$W181,""))))</f>
        <v/>
      </c>
      <c r="AB181" s="182" t="str">
        <f>IF($U181="",IF(AND(積算水温計算!AB181=FALSE,積算水温計算!AB181="餌付け"),"",IF(ISNUMBER(AB86)=TRUE,AB86*$L181,"")),IF(AB$6&lt;$BC181,IF(AND(積算水温計算!AB181=FALSE,積算水温計算!AB181="餌付け"),"",IF(ISNUMBER(AB86)=TRUE,AB86*$L181,"")),IF(AND(積算水温計算!AB181=FALSE,積算水温計算!AB181="餌付け"),"",IF(ISNUMBER(AB86)=TRUE,AB86*$L181*$W181,""))))</f>
        <v/>
      </c>
      <c r="AC181" s="182" t="str">
        <f>IF($U181="",IF(AND(積算水温計算!AC181=FALSE,積算水温計算!AC181="餌付け"),"",IF(ISNUMBER(AC86)=TRUE,AC86*$L181,"")),IF(AC$6&lt;$BC181,IF(AND(積算水温計算!AC181=FALSE,積算水温計算!AC181="餌付け"),"",IF(ISNUMBER(AC86)=TRUE,AC86*$L181,"")),IF(AND(積算水温計算!AC181=FALSE,積算水温計算!AC181="餌付け"),"",IF(ISNUMBER(AC86)=TRUE,AC86*$L181*$W181,""))))</f>
        <v/>
      </c>
      <c r="AD181" s="182" t="str">
        <f>IF($U181="",IF(AND(積算水温計算!AD181=FALSE,積算水温計算!AD181="餌付け"),"",IF(ISNUMBER(AD86)=TRUE,AD86*$L181,"")),IF(AD$6&lt;$BC181,IF(AND(積算水温計算!AD181=FALSE,積算水温計算!AD181="餌付け"),"",IF(ISNUMBER(AD86)=TRUE,AD86*$L181,"")),IF(AND(積算水温計算!AD181=FALSE,積算水温計算!AD181="餌付け"),"",IF(ISNUMBER(AD86)=TRUE,AD86*$L181*$W181,""))))</f>
        <v/>
      </c>
      <c r="AE181" s="182" t="str">
        <f>IF($U181="",IF(AND(積算水温計算!AE181=FALSE,積算水温計算!AE181="餌付け"),"",IF(ISNUMBER(AE86)=TRUE,AE86*$L181,"")),IF(AE$6&lt;$BC181,IF(AND(積算水温計算!AE181=FALSE,積算水温計算!AE181="餌付け"),"",IF(ISNUMBER(AE86)=TRUE,AE86*$L181,"")),IF(AND(積算水温計算!AE181=FALSE,積算水温計算!AE181="餌付け"),"",IF(ISNUMBER(AE86)=TRUE,AE86*$L181*$W181,""))))</f>
        <v/>
      </c>
      <c r="AF181" s="182" t="str">
        <f>IF($U181="",IF(AND(積算水温計算!AF181=FALSE,積算水温計算!AF181="餌付け"),"",IF(ISNUMBER(AF86)=TRUE,AF86*$L181,"")),IF(AF$6&lt;$BC181,IF(AND(積算水温計算!AF181=FALSE,積算水温計算!AF181="餌付け"),"",IF(ISNUMBER(AF86)=TRUE,AF86*$L181,"")),IF(AND(積算水温計算!AF181=FALSE,積算水温計算!AF181="餌付け"),"",IF(ISNUMBER(AF86)=TRUE,AF86*$L181*$W181,""))))</f>
        <v/>
      </c>
      <c r="AG181" s="182" t="str">
        <f>IF($U181="",IF(AND(積算水温計算!AG181=FALSE,積算水温計算!AG181="餌付け"),"",IF(ISNUMBER(AG86)=TRUE,AG86*$L181,"")),IF(AG$6&lt;$BC181,IF(AND(積算水温計算!AG181=FALSE,積算水温計算!AG181="餌付け"),"",IF(ISNUMBER(AG86)=TRUE,AG86*$L181,"")),IF(AND(積算水温計算!AG181=FALSE,積算水温計算!AG181="餌付け"),"",IF(ISNUMBER(AG86)=TRUE,AG86*$L181*$W181,""))))</f>
        <v/>
      </c>
      <c r="AH181" s="182" t="str">
        <f>IF($U181="",IF(AND(積算水温計算!AH181=FALSE,積算水温計算!AH181="餌付け"),"",IF(ISNUMBER(AH86)=TRUE,AH86*$L181,"")),IF(AH$6&lt;$BC181,IF(AND(積算水温計算!AH181=FALSE,積算水温計算!AH181="餌付け"),"",IF(ISNUMBER(AH86)=TRUE,AH86*$L181,"")),IF(AND(積算水温計算!AH181=FALSE,積算水温計算!AH181="餌付け"),"",IF(ISNUMBER(AH86)=TRUE,AH86*$L181*$W181,""))))</f>
        <v/>
      </c>
      <c r="AI181" s="182" t="str">
        <f>IF($U181="",IF(AND(積算水温計算!AI181=FALSE,積算水温計算!AI181="餌付け"),"",IF(ISNUMBER(AI86)=TRUE,AI86*$L181,"")),IF(AI$6&lt;$BC181,IF(AND(積算水温計算!AI181=FALSE,積算水温計算!AI181="餌付け"),"",IF(ISNUMBER(AI86)=TRUE,AI86*$L181,"")),IF(AND(積算水温計算!AI181=FALSE,積算水温計算!AI181="餌付け"),"",IF(ISNUMBER(AI86)=TRUE,AI86*$L181*$W181,""))))</f>
        <v/>
      </c>
      <c r="AJ181" s="182" t="str">
        <f>IF($U181="",IF(AND(積算水温計算!AJ181=FALSE,積算水温計算!AJ181="餌付け"),"",IF(ISNUMBER(AJ86)=TRUE,AJ86*$L181,"")),IF(AJ$6&lt;$BC181,IF(AND(積算水温計算!AJ181=FALSE,積算水温計算!AJ181="餌付け"),"",IF(ISNUMBER(AJ86)=TRUE,AJ86*$L181,"")),IF(AND(積算水温計算!AJ181=FALSE,積算水温計算!AJ181="餌付け"),"",IF(ISNUMBER(AJ86)=TRUE,AJ86*$L181*$W181,""))))</f>
        <v/>
      </c>
      <c r="AK181" s="182" t="str">
        <f>IF($U181="",IF(AND(積算水温計算!AK181=FALSE,積算水温計算!AK181="餌付け"),"",IF(ISNUMBER(AK86)=TRUE,AK86*$L181,"")),IF(AK$6&lt;$BC181,IF(AND(積算水温計算!AK181=FALSE,積算水温計算!AK181="餌付け"),"",IF(ISNUMBER(AK86)=TRUE,AK86*$L181,"")),IF(AND(積算水温計算!AK181=FALSE,積算水温計算!AK181="餌付け"),"",IF(ISNUMBER(AK86)=TRUE,AK86*$L181*$W181,""))))</f>
        <v/>
      </c>
      <c r="AL181" s="182" t="str">
        <f>IF($U181="",IF(AND(積算水温計算!AL181=FALSE,積算水温計算!AL181="餌付け"),"",IF(ISNUMBER(AL86)=TRUE,AL86*$L181,"")),IF(AL$6&lt;$BC181,IF(AND(積算水温計算!AL181=FALSE,積算水温計算!AL181="餌付け"),"",IF(ISNUMBER(AL86)=TRUE,AL86*$L181,"")),IF(AND(積算水温計算!AL181=FALSE,積算水温計算!AL181="餌付け"),"",IF(ISNUMBER(AL86)=TRUE,AL86*$L181*$W181,""))))</f>
        <v/>
      </c>
      <c r="AM181" s="182" t="str">
        <f>IF($U181="",IF(AND(積算水温計算!AM181=FALSE,積算水温計算!AM181="餌付け"),"",IF(ISNUMBER(AM86)=TRUE,AM86*$L181,"")),IF(AM$6&lt;$BC181,IF(AND(積算水温計算!AM181=FALSE,積算水温計算!AM181="餌付け"),"",IF(ISNUMBER(AM86)=TRUE,AM86*$L181,"")),IF(AND(積算水温計算!AM181=FALSE,積算水温計算!AM181="餌付け"),"",IF(ISNUMBER(AM86)=TRUE,AM86*$L181*$W181,""))))</f>
        <v/>
      </c>
      <c r="AN181" s="182" t="str">
        <f>IF($U181="",IF(AND(積算水温計算!AN181=FALSE,積算水温計算!AN181="餌付け"),"",IF(ISNUMBER(AN86)=TRUE,AN86*$L181,"")),IF(AN$6&lt;$BC181,IF(AND(積算水温計算!AN181=FALSE,積算水温計算!AN181="餌付け"),"",IF(ISNUMBER(AN86)=TRUE,AN86*$L181,"")),IF(AND(積算水温計算!AN181=FALSE,積算水温計算!AN181="餌付け"),"",IF(ISNUMBER(AN86)=TRUE,AN86*$L181*$W181,""))))</f>
        <v/>
      </c>
      <c r="AO181" s="182" t="str">
        <f>IF($U181="",IF(AND(積算水温計算!AO181=FALSE,積算水温計算!AO181="餌付け"),"",IF(ISNUMBER(AO86)=TRUE,AO86*$L181,"")),IF(AO$6&lt;$BC181,IF(AND(積算水温計算!AO181=FALSE,積算水温計算!AO181="餌付け"),"",IF(ISNUMBER(AO86)=TRUE,AO86*$L181,"")),IF(AND(積算水温計算!AO181=FALSE,積算水温計算!AO181="餌付け"),"",IF(ISNUMBER(AO86)=TRUE,AO86*$L181*$W181,""))))</f>
        <v/>
      </c>
      <c r="AP181" s="182" t="str">
        <f>IF($U181="",IF(AND(積算水温計算!AP181=FALSE,積算水温計算!AP181="餌付け"),"",IF(ISNUMBER(AP86)=TRUE,AP86*$L181,"")),IF(AP$6&lt;$BC181,IF(AND(積算水温計算!AP181=FALSE,積算水温計算!AP181="餌付け"),"",IF(ISNUMBER(AP86)=TRUE,AP86*$L181,"")),IF(AND(積算水温計算!AP181=FALSE,積算水温計算!AP181="餌付け"),"",IF(ISNUMBER(AP86)=TRUE,AP86*$L181*$W181,""))))</f>
        <v/>
      </c>
      <c r="AQ181" s="183" t="str">
        <f>IF($U181="",IF(AND(積算水温計算!AQ181=FALSE,積算水温計算!AQ181="餌付け"),"",IF(ISNUMBER(AQ86)=TRUE,AQ86*$L181,"")),IF(AQ$6&lt;$BC181,IF(AND(積算水温計算!AQ181=FALSE,積算水温計算!AQ181="餌付け"),"",IF(ISNUMBER(AQ86)=TRUE,AQ86*$L181,"")),IF(AND(積算水温計算!AQ181=FALSE,積算水温計算!AQ181="餌付け"),"",IF(ISNUMBER(AQ86)=TRUE,AQ86*$L181*$W181,""))))</f>
        <v/>
      </c>
      <c r="AR181" s="184" t="str">
        <f>IF($U181="",IF(AND(積算水温計算!AR181=FALSE,積算水温計算!AR181="餌付け"),"",IF(ISNUMBER(AR86)=TRUE,AR86*$L181,"")),IF(AR$6&lt;$BC181,IF(AND(積算水温計算!AR181=FALSE,積算水温計算!AR181="餌付け"),"",IF(ISNUMBER(AR86)=TRUE,AR86*$L181,"")),IF(AND(積算水温計算!AR181=FALSE,積算水温計算!AR181="餌付け"),"",IF(ISNUMBER(AR86)=TRUE,AR86*$L181*$W181,""))))</f>
        <v/>
      </c>
      <c r="AS181" s="182" t="str">
        <f>IF($U181="",IF(AND(積算水温計算!AS181=FALSE,積算水温計算!AS181="餌付け"),"",IF(ISNUMBER(AS86)=TRUE,AS86*$L181,"")),IF(AS$6&lt;$BC181,IF(AND(積算水温計算!AS181=FALSE,積算水温計算!AS181="餌付け"),"",IF(ISNUMBER(AS86)=TRUE,AS86*$L181,"")),IF(AND(積算水温計算!AS181=FALSE,積算水温計算!AS181="餌付け"),"",IF(ISNUMBER(AS86)=TRUE,AS86*$L181*$W181,""))))</f>
        <v/>
      </c>
      <c r="AT181" s="182" t="str">
        <f>IF($U181="",IF(AND(積算水温計算!AT181=FALSE,積算水温計算!AT181="餌付け"),"",IF(ISNUMBER(AT86)=TRUE,AT86*$L181,"")),IF(AT$6&lt;$BC181,IF(AND(積算水温計算!AT181=FALSE,積算水温計算!AT181="餌付け"),"",IF(ISNUMBER(AT86)=TRUE,AT86*$L181,"")),IF(AND(積算水温計算!AT181=FALSE,積算水温計算!AT181="餌付け"),"",IF(ISNUMBER(AT86)=TRUE,AT86*$L181*$W181,""))))</f>
        <v/>
      </c>
      <c r="AU181" s="182" t="str">
        <f>IF($U181="",IF(AND(積算水温計算!AU181=FALSE,積算水温計算!AU181="餌付け"),"",IF(ISNUMBER(AU86)=TRUE,AU86*$L181,"")),IF(AU$6&lt;$BC181,IF(AND(積算水温計算!AU181=FALSE,積算水温計算!AU181="餌付け"),"",IF(ISNUMBER(AU86)=TRUE,AU86*$L181,"")),IF(AND(積算水温計算!AU181=FALSE,積算水温計算!AU181="餌付け"),"",IF(ISNUMBER(AU86)=TRUE,AU86*$L181*$W181,""))))</f>
        <v/>
      </c>
      <c r="AV181" s="182" t="str">
        <f>IF($U181="",IF(AND(積算水温計算!AV181=FALSE,積算水温計算!AV181="餌付け"),"",IF(ISNUMBER(AV86)=TRUE,AV86*$L181,"")),IF(AV$6&lt;$BC181,IF(AND(積算水温計算!AV181=FALSE,積算水温計算!AV181="餌付け"),"",IF(ISNUMBER(AV86)=TRUE,AV86*$L181,"")),IF(AND(積算水温計算!AV181=FALSE,積算水温計算!AV181="餌付け"),"",IF(ISNUMBER(AV86)=TRUE,AV86*$L181*$W181,""))))</f>
        <v/>
      </c>
      <c r="AW181" s="185" t="str">
        <f>IF($U181="",IF(AND(積算水温計算!AW181=FALSE,積算水温計算!AW181="餌付け"),"",IF(ISNUMBER(AW86)=TRUE,AW86*$L181,"")),IF(AW$6&lt;$BC181,IF(AND(積算水温計算!AW181=FALSE,積算水温計算!AW181="餌付け"),"",IF(ISNUMBER(AW86)=TRUE,AW86*$L181,"")),IF(AND(積算水温計算!AW181=FALSE,積算水温計算!AW181="餌付け"),"",IF(ISNUMBER(AW86)=TRUE,AW86*$L181*$W181,""))))</f>
        <v/>
      </c>
      <c r="AX181" s="186" t="str">
        <f>IF($U181="",IF(AND(積算水温計算!AX181=FALSE,積算水温計算!AX181="餌付け"),"",IF(ISNUMBER(AX86)=TRUE,AX86*$L181,"")),IF(AX$6&lt;$BC181,IF(AND(積算水温計算!AX181=FALSE,積算水温計算!AX181="餌付け"),"",IF(ISNUMBER(AX86)=TRUE,AX86*$L181,"")),IF(AND(積算水温計算!AX181=FALSE,積算水温計算!AX181="餌付け"),"",IF(ISNUMBER(AX86)=TRUE,AX86*$L181*$W181,""))))</f>
        <v/>
      </c>
      <c r="AY181" s="182" t="str">
        <f>IF($U181="",IF(AND(積算水温計算!AY181=FALSE,積算水温計算!AY181="餌付け"),"",IF(ISNUMBER(AY86)=TRUE,AY86*$L181,"")),IF(AY$6&lt;$BC181,IF(AND(積算水温計算!AY181=FALSE,積算水温計算!AY181="餌付け"),"",IF(ISNUMBER(AY86)=TRUE,AY86*$L181,"")),IF(AND(積算水温計算!AY181=FALSE,積算水温計算!AY181="餌付け"),"",IF(ISNUMBER(AY86)=TRUE,AY86*$L181*$W181,""))))</f>
        <v/>
      </c>
      <c r="AZ181" s="170" t="str">
        <f t="shared" si="17"/>
        <v/>
      </c>
      <c r="BA181" s="170" t="str">
        <f t="shared" si="18"/>
        <v/>
      </c>
      <c r="BB181" s="170" t="str">
        <f t="shared" si="19"/>
        <v/>
      </c>
      <c r="BC181" s="170" t="str">
        <f t="shared" si="20"/>
        <v/>
      </c>
    </row>
    <row r="182" spans="1:55" x14ac:dyDescent="0.4">
      <c r="A182" s="171" t="str">
        <f>IF(●入力フォーム!A87="","",●入力フォーム!A87)</f>
        <v/>
      </c>
      <c r="B182" s="197" t="str">
        <f>IF(●入力フォーム!B87="","",●入力フォーム!B87)</f>
        <v/>
      </c>
      <c r="C182" s="198" t="str">
        <f>IF(●入力フォーム!C87="","",●入力フォーム!C87)</f>
        <v/>
      </c>
      <c r="D182" s="198" t="str">
        <f>IF(●入力フォーム!D87="","",●入力フォーム!D87)</f>
        <v/>
      </c>
      <c r="E182" s="199" t="str">
        <f>IF(●入力フォーム!E87="","",●入力フォーム!E87)</f>
        <v/>
      </c>
      <c r="F182" s="198" t="str">
        <f>IF(●入力フォーム!F87="","",●入力フォーム!F87)</f>
        <v/>
      </c>
      <c r="G182" s="200" t="str">
        <f>IF(●入力フォーム!G87="","",●入力フォーム!G87)</f>
        <v/>
      </c>
      <c r="H182" s="200" t="str">
        <f>IF(●入力フォーム!H87="","",●入力フォーム!H87)</f>
        <v/>
      </c>
      <c r="I182" s="200" t="str">
        <f>IF(●入力フォーム!I87="","",●入力フォーム!I87)</f>
        <v/>
      </c>
      <c r="J182" s="171" t="str">
        <f>IF(●入力フォーム!J87="","",●入力フォーム!J87)</f>
        <v/>
      </c>
      <c r="K182" s="171" t="str">
        <f>IF(●入力フォーム!K87="","",●入力フォーム!K87)</f>
        <v/>
      </c>
      <c r="L182" s="170" t="str">
        <f>IF(●入力フォーム!L87="","",●入力フォーム!L87)</f>
        <v/>
      </c>
      <c r="M182" s="170">
        <f>IF(●入力フォーム!M87="","",●入力フォーム!M87)</f>
        <v>960</v>
      </c>
      <c r="N182" s="201">
        <f>IF(●入力フォーム!N87="","",●入力フォーム!N87)</f>
        <v>0.4</v>
      </c>
      <c r="O182" s="201">
        <f>IF(●入力フォーム!O87="","",●入力フォーム!O87)</f>
        <v>1.3</v>
      </c>
      <c r="P182" s="201">
        <f>IF(●入力フォーム!P87="","",●入力フォーム!P87)</f>
        <v>1</v>
      </c>
      <c r="Q182" s="202" t="str">
        <f>IF(●入力フォーム!Q87="","",●入力フォーム!Q87)</f>
        <v/>
      </c>
      <c r="R182" s="170" t="str">
        <f>IF(●入力フォーム!R87="","",●入力フォーム!R87)</f>
        <v/>
      </c>
      <c r="S182" s="171" t="str">
        <f>IF(●入力フォーム!S87="","",●入力フォーム!S87)</f>
        <v/>
      </c>
      <c r="T182" s="170" t="str">
        <f>IF(●入力フォーム!T87="","",●入力フォーム!T87)</f>
        <v/>
      </c>
      <c r="U182" s="171" t="str">
        <f>IF(●入力フォーム!U87="","",●入力フォーム!U87)</f>
        <v/>
      </c>
      <c r="V182" s="201" t="str">
        <f t="shared" si="16"/>
        <v/>
      </c>
      <c r="W182" s="170" t="str">
        <f>IF(●入力フォーム!W87="","",●入力フォーム!W87)</f>
        <v/>
      </c>
      <c r="X182" s="182"/>
      <c r="Y182" s="182" t="str">
        <f>IF($U182="",IF(AND(積算水温計算!Y182=FALSE,積算水温計算!Y182="餌付け"),"",IF(ISNUMBER(Y87)=TRUE,Y87*$L182,"")),IF(Y$6&lt;$BC182,IF(AND(積算水温計算!Y182=FALSE,積算水温計算!Y182="餌付け"),"",IF(ISNUMBER(Y87)=TRUE,Y87*$L182,"")),IF(AND(積算水温計算!Y182=FALSE,積算水温計算!Y182="餌付け"),"",IF(ISNUMBER(Y87)=TRUE,Y87*$L182*$W182,""))))</f>
        <v/>
      </c>
      <c r="Z182" s="182" t="str">
        <f>IF($U182="",IF(AND(積算水温計算!Z182=FALSE,積算水温計算!Z182="餌付け"),"",IF(ISNUMBER(Z87)=TRUE,Z87*$L182,"")),IF(Z$6&lt;$BC182,IF(AND(積算水温計算!Z182=FALSE,積算水温計算!Z182="餌付け"),"",IF(ISNUMBER(Z87)=TRUE,Z87*$L182,"")),IF(AND(積算水温計算!Z182=FALSE,積算水温計算!Z182="餌付け"),"",IF(ISNUMBER(Z87)=TRUE,Z87*$L182*$W182,""))))</f>
        <v/>
      </c>
      <c r="AA182" s="182" t="str">
        <f>IF($U182="",IF(AND(積算水温計算!AA182=FALSE,積算水温計算!AA182="餌付け"),"",IF(ISNUMBER(AA87)=TRUE,AA87*$L182,"")),IF(AA$6&lt;$BC182,IF(AND(積算水温計算!AA182=FALSE,積算水温計算!AA182="餌付け"),"",IF(ISNUMBER(AA87)=TRUE,AA87*$L182,"")),IF(AND(積算水温計算!AA182=FALSE,積算水温計算!AA182="餌付け"),"",IF(ISNUMBER(AA87)=TRUE,AA87*$L182*$W182,""))))</f>
        <v/>
      </c>
      <c r="AB182" s="182" t="str">
        <f>IF($U182="",IF(AND(積算水温計算!AB182=FALSE,積算水温計算!AB182="餌付け"),"",IF(ISNUMBER(AB87)=TRUE,AB87*$L182,"")),IF(AB$6&lt;$BC182,IF(AND(積算水温計算!AB182=FALSE,積算水温計算!AB182="餌付け"),"",IF(ISNUMBER(AB87)=TRUE,AB87*$L182,"")),IF(AND(積算水温計算!AB182=FALSE,積算水温計算!AB182="餌付け"),"",IF(ISNUMBER(AB87)=TRUE,AB87*$L182*$W182,""))))</f>
        <v/>
      </c>
      <c r="AC182" s="182" t="str">
        <f>IF($U182="",IF(AND(積算水温計算!AC182=FALSE,積算水温計算!AC182="餌付け"),"",IF(ISNUMBER(AC87)=TRUE,AC87*$L182,"")),IF(AC$6&lt;$BC182,IF(AND(積算水温計算!AC182=FALSE,積算水温計算!AC182="餌付け"),"",IF(ISNUMBER(AC87)=TRUE,AC87*$L182,"")),IF(AND(積算水温計算!AC182=FALSE,積算水温計算!AC182="餌付け"),"",IF(ISNUMBER(AC87)=TRUE,AC87*$L182*$W182,""))))</f>
        <v/>
      </c>
      <c r="AD182" s="182" t="str">
        <f>IF($U182="",IF(AND(積算水温計算!AD182=FALSE,積算水温計算!AD182="餌付け"),"",IF(ISNUMBER(AD87)=TRUE,AD87*$L182,"")),IF(AD$6&lt;$BC182,IF(AND(積算水温計算!AD182=FALSE,積算水温計算!AD182="餌付け"),"",IF(ISNUMBER(AD87)=TRUE,AD87*$L182,"")),IF(AND(積算水温計算!AD182=FALSE,積算水温計算!AD182="餌付け"),"",IF(ISNUMBER(AD87)=TRUE,AD87*$L182*$W182,""))))</f>
        <v/>
      </c>
      <c r="AE182" s="182" t="str">
        <f>IF($U182="",IF(AND(積算水温計算!AE182=FALSE,積算水温計算!AE182="餌付け"),"",IF(ISNUMBER(AE87)=TRUE,AE87*$L182,"")),IF(AE$6&lt;$BC182,IF(AND(積算水温計算!AE182=FALSE,積算水温計算!AE182="餌付け"),"",IF(ISNUMBER(AE87)=TRUE,AE87*$L182,"")),IF(AND(積算水温計算!AE182=FALSE,積算水温計算!AE182="餌付け"),"",IF(ISNUMBER(AE87)=TRUE,AE87*$L182*$W182,""))))</f>
        <v/>
      </c>
      <c r="AF182" s="182" t="str">
        <f>IF($U182="",IF(AND(積算水温計算!AF182=FALSE,積算水温計算!AF182="餌付け"),"",IF(ISNUMBER(AF87)=TRUE,AF87*$L182,"")),IF(AF$6&lt;$BC182,IF(AND(積算水温計算!AF182=FALSE,積算水温計算!AF182="餌付け"),"",IF(ISNUMBER(AF87)=TRUE,AF87*$L182,"")),IF(AND(積算水温計算!AF182=FALSE,積算水温計算!AF182="餌付け"),"",IF(ISNUMBER(AF87)=TRUE,AF87*$L182*$W182,""))))</f>
        <v/>
      </c>
      <c r="AG182" s="182" t="str">
        <f>IF($U182="",IF(AND(積算水温計算!AG182=FALSE,積算水温計算!AG182="餌付け"),"",IF(ISNUMBER(AG87)=TRUE,AG87*$L182,"")),IF(AG$6&lt;$BC182,IF(AND(積算水温計算!AG182=FALSE,積算水温計算!AG182="餌付け"),"",IF(ISNUMBER(AG87)=TRUE,AG87*$L182,"")),IF(AND(積算水温計算!AG182=FALSE,積算水温計算!AG182="餌付け"),"",IF(ISNUMBER(AG87)=TRUE,AG87*$L182*$W182,""))))</f>
        <v/>
      </c>
      <c r="AH182" s="182" t="str">
        <f>IF($U182="",IF(AND(積算水温計算!AH182=FALSE,積算水温計算!AH182="餌付け"),"",IF(ISNUMBER(AH87)=TRUE,AH87*$L182,"")),IF(AH$6&lt;$BC182,IF(AND(積算水温計算!AH182=FALSE,積算水温計算!AH182="餌付け"),"",IF(ISNUMBER(AH87)=TRUE,AH87*$L182,"")),IF(AND(積算水温計算!AH182=FALSE,積算水温計算!AH182="餌付け"),"",IF(ISNUMBER(AH87)=TRUE,AH87*$L182*$W182,""))))</f>
        <v/>
      </c>
      <c r="AI182" s="182" t="str">
        <f>IF($U182="",IF(AND(積算水温計算!AI182=FALSE,積算水温計算!AI182="餌付け"),"",IF(ISNUMBER(AI87)=TRUE,AI87*$L182,"")),IF(AI$6&lt;$BC182,IF(AND(積算水温計算!AI182=FALSE,積算水温計算!AI182="餌付け"),"",IF(ISNUMBER(AI87)=TRUE,AI87*$L182,"")),IF(AND(積算水温計算!AI182=FALSE,積算水温計算!AI182="餌付け"),"",IF(ISNUMBER(AI87)=TRUE,AI87*$L182*$W182,""))))</f>
        <v/>
      </c>
      <c r="AJ182" s="182" t="str">
        <f>IF($U182="",IF(AND(積算水温計算!AJ182=FALSE,積算水温計算!AJ182="餌付け"),"",IF(ISNUMBER(AJ87)=TRUE,AJ87*$L182,"")),IF(AJ$6&lt;$BC182,IF(AND(積算水温計算!AJ182=FALSE,積算水温計算!AJ182="餌付け"),"",IF(ISNUMBER(AJ87)=TRUE,AJ87*$L182,"")),IF(AND(積算水温計算!AJ182=FALSE,積算水温計算!AJ182="餌付け"),"",IF(ISNUMBER(AJ87)=TRUE,AJ87*$L182*$W182,""))))</f>
        <v/>
      </c>
      <c r="AK182" s="182" t="str">
        <f>IF($U182="",IF(AND(積算水温計算!AK182=FALSE,積算水温計算!AK182="餌付け"),"",IF(ISNUMBER(AK87)=TRUE,AK87*$L182,"")),IF(AK$6&lt;$BC182,IF(AND(積算水温計算!AK182=FALSE,積算水温計算!AK182="餌付け"),"",IF(ISNUMBER(AK87)=TRUE,AK87*$L182,"")),IF(AND(積算水温計算!AK182=FALSE,積算水温計算!AK182="餌付け"),"",IF(ISNUMBER(AK87)=TRUE,AK87*$L182*$W182,""))))</f>
        <v/>
      </c>
      <c r="AL182" s="182" t="str">
        <f>IF($U182="",IF(AND(積算水温計算!AL182=FALSE,積算水温計算!AL182="餌付け"),"",IF(ISNUMBER(AL87)=TRUE,AL87*$L182,"")),IF(AL$6&lt;$BC182,IF(AND(積算水温計算!AL182=FALSE,積算水温計算!AL182="餌付け"),"",IF(ISNUMBER(AL87)=TRUE,AL87*$L182,"")),IF(AND(積算水温計算!AL182=FALSE,積算水温計算!AL182="餌付け"),"",IF(ISNUMBER(AL87)=TRUE,AL87*$L182*$W182,""))))</f>
        <v/>
      </c>
      <c r="AM182" s="182" t="str">
        <f>IF($U182="",IF(AND(積算水温計算!AM182=FALSE,積算水温計算!AM182="餌付け"),"",IF(ISNUMBER(AM87)=TRUE,AM87*$L182,"")),IF(AM$6&lt;$BC182,IF(AND(積算水温計算!AM182=FALSE,積算水温計算!AM182="餌付け"),"",IF(ISNUMBER(AM87)=TRUE,AM87*$L182,"")),IF(AND(積算水温計算!AM182=FALSE,積算水温計算!AM182="餌付け"),"",IF(ISNUMBER(AM87)=TRUE,AM87*$L182*$W182,""))))</f>
        <v/>
      </c>
      <c r="AN182" s="182" t="str">
        <f>IF($U182="",IF(AND(積算水温計算!AN182=FALSE,積算水温計算!AN182="餌付け"),"",IF(ISNUMBER(AN87)=TRUE,AN87*$L182,"")),IF(AN$6&lt;$BC182,IF(AND(積算水温計算!AN182=FALSE,積算水温計算!AN182="餌付け"),"",IF(ISNUMBER(AN87)=TRUE,AN87*$L182,"")),IF(AND(積算水温計算!AN182=FALSE,積算水温計算!AN182="餌付け"),"",IF(ISNUMBER(AN87)=TRUE,AN87*$L182*$W182,""))))</f>
        <v/>
      </c>
      <c r="AO182" s="182" t="str">
        <f>IF($U182="",IF(AND(積算水温計算!AO182=FALSE,積算水温計算!AO182="餌付け"),"",IF(ISNUMBER(AO87)=TRUE,AO87*$L182,"")),IF(AO$6&lt;$BC182,IF(AND(積算水温計算!AO182=FALSE,積算水温計算!AO182="餌付け"),"",IF(ISNUMBER(AO87)=TRUE,AO87*$L182,"")),IF(AND(積算水温計算!AO182=FALSE,積算水温計算!AO182="餌付け"),"",IF(ISNUMBER(AO87)=TRUE,AO87*$L182*$W182,""))))</f>
        <v/>
      </c>
      <c r="AP182" s="182" t="str">
        <f>IF($U182="",IF(AND(積算水温計算!AP182=FALSE,積算水温計算!AP182="餌付け"),"",IF(ISNUMBER(AP87)=TRUE,AP87*$L182,"")),IF(AP$6&lt;$BC182,IF(AND(積算水温計算!AP182=FALSE,積算水温計算!AP182="餌付け"),"",IF(ISNUMBER(AP87)=TRUE,AP87*$L182,"")),IF(AND(積算水温計算!AP182=FALSE,積算水温計算!AP182="餌付け"),"",IF(ISNUMBER(AP87)=TRUE,AP87*$L182*$W182,""))))</f>
        <v/>
      </c>
      <c r="AQ182" s="183" t="str">
        <f>IF($U182="",IF(AND(積算水温計算!AQ182=FALSE,積算水温計算!AQ182="餌付け"),"",IF(ISNUMBER(AQ87)=TRUE,AQ87*$L182,"")),IF(AQ$6&lt;$BC182,IF(AND(積算水温計算!AQ182=FALSE,積算水温計算!AQ182="餌付け"),"",IF(ISNUMBER(AQ87)=TRUE,AQ87*$L182,"")),IF(AND(積算水温計算!AQ182=FALSE,積算水温計算!AQ182="餌付け"),"",IF(ISNUMBER(AQ87)=TRUE,AQ87*$L182*$W182,""))))</f>
        <v/>
      </c>
      <c r="AR182" s="184" t="str">
        <f>IF($U182="",IF(AND(積算水温計算!AR182=FALSE,積算水温計算!AR182="餌付け"),"",IF(ISNUMBER(AR87)=TRUE,AR87*$L182,"")),IF(AR$6&lt;$BC182,IF(AND(積算水温計算!AR182=FALSE,積算水温計算!AR182="餌付け"),"",IF(ISNUMBER(AR87)=TRUE,AR87*$L182,"")),IF(AND(積算水温計算!AR182=FALSE,積算水温計算!AR182="餌付け"),"",IF(ISNUMBER(AR87)=TRUE,AR87*$L182*$W182,""))))</f>
        <v/>
      </c>
      <c r="AS182" s="182" t="str">
        <f>IF($U182="",IF(AND(積算水温計算!AS182=FALSE,積算水温計算!AS182="餌付け"),"",IF(ISNUMBER(AS87)=TRUE,AS87*$L182,"")),IF(AS$6&lt;$BC182,IF(AND(積算水温計算!AS182=FALSE,積算水温計算!AS182="餌付け"),"",IF(ISNUMBER(AS87)=TRUE,AS87*$L182,"")),IF(AND(積算水温計算!AS182=FALSE,積算水温計算!AS182="餌付け"),"",IF(ISNUMBER(AS87)=TRUE,AS87*$L182*$W182,""))))</f>
        <v/>
      </c>
      <c r="AT182" s="182" t="str">
        <f>IF($U182="",IF(AND(積算水温計算!AT182=FALSE,積算水温計算!AT182="餌付け"),"",IF(ISNUMBER(AT87)=TRUE,AT87*$L182,"")),IF(AT$6&lt;$BC182,IF(AND(積算水温計算!AT182=FALSE,積算水温計算!AT182="餌付け"),"",IF(ISNUMBER(AT87)=TRUE,AT87*$L182,"")),IF(AND(積算水温計算!AT182=FALSE,積算水温計算!AT182="餌付け"),"",IF(ISNUMBER(AT87)=TRUE,AT87*$L182*$W182,""))))</f>
        <v/>
      </c>
      <c r="AU182" s="182" t="str">
        <f>IF($U182="",IF(AND(積算水温計算!AU182=FALSE,積算水温計算!AU182="餌付け"),"",IF(ISNUMBER(AU87)=TRUE,AU87*$L182,"")),IF(AU$6&lt;$BC182,IF(AND(積算水温計算!AU182=FALSE,積算水温計算!AU182="餌付け"),"",IF(ISNUMBER(AU87)=TRUE,AU87*$L182,"")),IF(AND(積算水温計算!AU182=FALSE,積算水温計算!AU182="餌付け"),"",IF(ISNUMBER(AU87)=TRUE,AU87*$L182*$W182,""))))</f>
        <v/>
      </c>
      <c r="AV182" s="182" t="str">
        <f>IF($U182="",IF(AND(積算水温計算!AV182=FALSE,積算水温計算!AV182="餌付け"),"",IF(ISNUMBER(AV87)=TRUE,AV87*$L182,"")),IF(AV$6&lt;$BC182,IF(AND(積算水温計算!AV182=FALSE,積算水温計算!AV182="餌付け"),"",IF(ISNUMBER(AV87)=TRUE,AV87*$L182,"")),IF(AND(積算水温計算!AV182=FALSE,積算水温計算!AV182="餌付け"),"",IF(ISNUMBER(AV87)=TRUE,AV87*$L182*$W182,""))))</f>
        <v/>
      </c>
      <c r="AW182" s="185" t="str">
        <f>IF($U182="",IF(AND(積算水温計算!AW182=FALSE,積算水温計算!AW182="餌付け"),"",IF(ISNUMBER(AW87)=TRUE,AW87*$L182,"")),IF(AW$6&lt;$BC182,IF(AND(積算水温計算!AW182=FALSE,積算水温計算!AW182="餌付け"),"",IF(ISNUMBER(AW87)=TRUE,AW87*$L182,"")),IF(AND(積算水温計算!AW182=FALSE,積算水温計算!AW182="餌付け"),"",IF(ISNUMBER(AW87)=TRUE,AW87*$L182*$W182,""))))</f>
        <v/>
      </c>
      <c r="AX182" s="186" t="str">
        <f>IF($U182="",IF(AND(積算水温計算!AX182=FALSE,積算水温計算!AX182="餌付け"),"",IF(ISNUMBER(AX87)=TRUE,AX87*$L182,"")),IF(AX$6&lt;$BC182,IF(AND(積算水温計算!AX182=FALSE,積算水温計算!AX182="餌付け"),"",IF(ISNUMBER(AX87)=TRUE,AX87*$L182,"")),IF(AND(積算水温計算!AX182=FALSE,積算水温計算!AX182="餌付け"),"",IF(ISNUMBER(AX87)=TRUE,AX87*$L182*$W182,""))))</f>
        <v/>
      </c>
      <c r="AY182" s="182" t="str">
        <f>IF($U182="",IF(AND(積算水温計算!AY182=FALSE,積算水温計算!AY182="餌付け"),"",IF(ISNUMBER(AY87)=TRUE,AY87*$L182,"")),IF(AY$6&lt;$BC182,IF(AND(積算水温計算!AY182=FALSE,積算水温計算!AY182="餌付け"),"",IF(ISNUMBER(AY87)=TRUE,AY87*$L182,"")),IF(AND(積算水温計算!AY182=FALSE,積算水温計算!AY182="餌付け"),"",IF(ISNUMBER(AY87)=TRUE,AY87*$L182*$W182,""))))</f>
        <v/>
      </c>
      <c r="AZ182" s="170" t="str">
        <f t="shared" si="17"/>
        <v/>
      </c>
      <c r="BA182" s="170" t="str">
        <f t="shared" si="18"/>
        <v/>
      </c>
      <c r="BB182" s="170" t="str">
        <f t="shared" si="19"/>
        <v/>
      </c>
      <c r="BC182" s="170" t="str">
        <f t="shared" si="20"/>
        <v/>
      </c>
    </row>
    <row r="183" spans="1:55" x14ac:dyDescent="0.4">
      <c r="A183" s="171" t="str">
        <f>IF(●入力フォーム!A88="","",●入力フォーム!A88)</f>
        <v/>
      </c>
      <c r="B183" s="197" t="str">
        <f>IF(●入力フォーム!B88="","",●入力フォーム!B88)</f>
        <v/>
      </c>
      <c r="C183" s="198" t="str">
        <f>IF(●入力フォーム!C88="","",●入力フォーム!C88)</f>
        <v/>
      </c>
      <c r="D183" s="198" t="str">
        <f>IF(●入力フォーム!D88="","",●入力フォーム!D88)</f>
        <v/>
      </c>
      <c r="E183" s="199" t="str">
        <f>IF(●入力フォーム!E88="","",●入力フォーム!E88)</f>
        <v/>
      </c>
      <c r="F183" s="198" t="str">
        <f>IF(●入力フォーム!F88="","",●入力フォーム!F88)</f>
        <v/>
      </c>
      <c r="G183" s="200" t="str">
        <f>IF(●入力フォーム!G88="","",●入力フォーム!G88)</f>
        <v/>
      </c>
      <c r="H183" s="200" t="str">
        <f>IF(●入力フォーム!H88="","",●入力フォーム!H88)</f>
        <v/>
      </c>
      <c r="I183" s="200" t="str">
        <f>IF(●入力フォーム!I88="","",●入力フォーム!I88)</f>
        <v/>
      </c>
      <c r="J183" s="171" t="str">
        <f>IF(●入力フォーム!J88="","",●入力フォーム!J88)</f>
        <v/>
      </c>
      <c r="K183" s="171" t="str">
        <f>IF(●入力フォーム!K88="","",●入力フォーム!K88)</f>
        <v/>
      </c>
      <c r="L183" s="170" t="str">
        <f>IF(●入力フォーム!L88="","",●入力フォーム!L88)</f>
        <v/>
      </c>
      <c r="M183" s="170">
        <f>IF(●入力フォーム!M88="","",●入力フォーム!M88)</f>
        <v>960</v>
      </c>
      <c r="N183" s="201">
        <f>IF(●入力フォーム!N88="","",●入力フォーム!N88)</f>
        <v>0.4</v>
      </c>
      <c r="O183" s="201">
        <f>IF(●入力フォーム!O88="","",●入力フォーム!O88)</f>
        <v>1.3</v>
      </c>
      <c r="P183" s="201">
        <f>IF(●入力フォーム!P88="","",●入力フォーム!P88)</f>
        <v>1</v>
      </c>
      <c r="Q183" s="202" t="str">
        <f>IF(●入力フォーム!Q88="","",●入力フォーム!Q88)</f>
        <v/>
      </c>
      <c r="R183" s="170" t="str">
        <f>IF(●入力フォーム!R88="","",●入力フォーム!R88)</f>
        <v/>
      </c>
      <c r="S183" s="171" t="str">
        <f>IF(●入力フォーム!S88="","",●入力フォーム!S88)</f>
        <v/>
      </c>
      <c r="T183" s="170" t="str">
        <f>IF(●入力フォーム!T88="","",●入力フォーム!T88)</f>
        <v/>
      </c>
      <c r="U183" s="171" t="str">
        <f>IF(●入力フォーム!U88="","",●入力フォーム!U88)</f>
        <v/>
      </c>
      <c r="V183" s="201" t="str">
        <f t="shared" si="16"/>
        <v/>
      </c>
      <c r="W183" s="170" t="str">
        <f>IF(●入力フォーム!W88="","",●入力フォーム!W88)</f>
        <v/>
      </c>
      <c r="X183" s="182"/>
      <c r="Y183" s="182" t="str">
        <f>IF($U183="",IF(AND(積算水温計算!Y183=FALSE,積算水温計算!Y183="餌付け"),"",IF(ISNUMBER(Y88)=TRUE,Y88*$L183,"")),IF(Y$6&lt;$BC183,IF(AND(積算水温計算!Y183=FALSE,積算水温計算!Y183="餌付け"),"",IF(ISNUMBER(Y88)=TRUE,Y88*$L183,"")),IF(AND(積算水温計算!Y183=FALSE,積算水温計算!Y183="餌付け"),"",IF(ISNUMBER(Y88)=TRUE,Y88*$L183*$W183,""))))</f>
        <v/>
      </c>
      <c r="Z183" s="182" t="str">
        <f>IF($U183="",IF(AND(積算水温計算!Z183=FALSE,積算水温計算!Z183="餌付け"),"",IF(ISNUMBER(Z88)=TRUE,Z88*$L183,"")),IF(Z$6&lt;$BC183,IF(AND(積算水温計算!Z183=FALSE,積算水温計算!Z183="餌付け"),"",IF(ISNUMBER(Z88)=TRUE,Z88*$L183,"")),IF(AND(積算水温計算!Z183=FALSE,積算水温計算!Z183="餌付け"),"",IF(ISNUMBER(Z88)=TRUE,Z88*$L183*$W183,""))))</f>
        <v/>
      </c>
      <c r="AA183" s="182" t="str">
        <f>IF($U183="",IF(AND(積算水温計算!AA183=FALSE,積算水温計算!AA183="餌付け"),"",IF(ISNUMBER(AA88)=TRUE,AA88*$L183,"")),IF(AA$6&lt;$BC183,IF(AND(積算水温計算!AA183=FALSE,積算水温計算!AA183="餌付け"),"",IF(ISNUMBER(AA88)=TRUE,AA88*$L183,"")),IF(AND(積算水温計算!AA183=FALSE,積算水温計算!AA183="餌付け"),"",IF(ISNUMBER(AA88)=TRUE,AA88*$L183*$W183,""))))</f>
        <v/>
      </c>
      <c r="AB183" s="182" t="str">
        <f>IF($U183="",IF(AND(積算水温計算!AB183=FALSE,積算水温計算!AB183="餌付け"),"",IF(ISNUMBER(AB88)=TRUE,AB88*$L183,"")),IF(AB$6&lt;$BC183,IF(AND(積算水温計算!AB183=FALSE,積算水温計算!AB183="餌付け"),"",IF(ISNUMBER(AB88)=TRUE,AB88*$L183,"")),IF(AND(積算水温計算!AB183=FALSE,積算水温計算!AB183="餌付け"),"",IF(ISNUMBER(AB88)=TRUE,AB88*$L183*$W183,""))))</f>
        <v/>
      </c>
      <c r="AC183" s="182" t="str">
        <f>IF($U183="",IF(AND(積算水温計算!AC183=FALSE,積算水温計算!AC183="餌付け"),"",IF(ISNUMBER(AC88)=TRUE,AC88*$L183,"")),IF(AC$6&lt;$BC183,IF(AND(積算水温計算!AC183=FALSE,積算水温計算!AC183="餌付け"),"",IF(ISNUMBER(AC88)=TRUE,AC88*$L183,"")),IF(AND(積算水温計算!AC183=FALSE,積算水温計算!AC183="餌付け"),"",IF(ISNUMBER(AC88)=TRUE,AC88*$L183*$W183,""))))</f>
        <v/>
      </c>
      <c r="AD183" s="182" t="str">
        <f>IF($U183="",IF(AND(積算水温計算!AD183=FALSE,積算水温計算!AD183="餌付け"),"",IF(ISNUMBER(AD88)=TRUE,AD88*$L183,"")),IF(AD$6&lt;$BC183,IF(AND(積算水温計算!AD183=FALSE,積算水温計算!AD183="餌付け"),"",IF(ISNUMBER(AD88)=TRUE,AD88*$L183,"")),IF(AND(積算水温計算!AD183=FALSE,積算水温計算!AD183="餌付け"),"",IF(ISNUMBER(AD88)=TRUE,AD88*$L183*$W183,""))))</f>
        <v/>
      </c>
      <c r="AE183" s="182" t="str">
        <f>IF($U183="",IF(AND(積算水温計算!AE183=FALSE,積算水温計算!AE183="餌付け"),"",IF(ISNUMBER(AE88)=TRUE,AE88*$L183,"")),IF(AE$6&lt;$BC183,IF(AND(積算水温計算!AE183=FALSE,積算水温計算!AE183="餌付け"),"",IF(ISNUMBER(AE88)=TRUE,AE88*$L183,"")),IF(AND(積算水温計算!AE183=FALSE,積算水温計算!AE183="餌付け"),"",IF(ISNUMBER(AE88)=TRUE,AE88*$L183*$W183,""))))</f>
        <v/>
      </c>
      <c r="AF183" s="182" t="str">
        <f>IF($U183="",IF(AND(積算水温計算!AF183=FALSE,積算水温計算!AF183="餌付け"),"",IF(ISNUMBER(AF88)=TRUE,AF88*$L183,"")),IF(AF$6&lt;$BC183,IF(AND(積算水温計算!AF183=FALSE,積算水温計算!AF183="餌付け"),"",IF(ISNUMBER(AF88)=TRUE,AF88*$L183,"")),IF(AND(積算水温計算!AF183=FALSE,積算水温計算!AF183="餌付け"),"",IF(ISNUMBER(AF88)=TRUE,AF88*$L183*$W183,""))))</f>
        <v/>
      </c>
      <c r="AG183" s="182" t="str">
        <f>IF($U183="",IF(AND(積算水温計算!AG183=FALSE,積算水温計算!AG183="餌付け"),"",IF(ISNUMBER(AG88)=TRUE,AG88*$L183,"")),IF(AG$6&lt;$BC183,IF(AND(積算水温計算!AG183=FALSE,積算水温計算!AG183="餌付け"),"",IF(ISNUMBER(AG88)=TRUE,AG88*$L183,"")),IF(AND(積算水温計算!AG183=FALSE,積算水温計算!AG183="餌付け"),"",IF(ISNUMBER(AG88)=TRUE,AG88*$L183*$W183,""))))</f>
        <v/>
      </c>
      <c r="AH183" s="182" t="str">
        <f>IF($U183="",IF(AND(積算水温計算!AH183=FALSE,積算水温計算!AH183="餌付け"),"",IF(ISNUMBER(AH88)=TRUE,AH88*$L183,"")),IF(AH$6&lt;$BC183,IF(AND(積算水温計算!AH183=FALSE,積算水温計算!AH183="餌付け"),"",IF(ISNUMBER(AH88)=TRUE,AH88*$L183,"")),IF(AND(積算水温計算!AH183=FALSE,積算水温計算!AH183="餌付け"),"",IF(ISNUMBER(AH88)=TRUE,AH88*$L183*$W183,""))))</f>
        <v/>
      </c>
      <c r="AI183" s="182" t="str">
        <f>IF($U183="",IF(AND(積算水温計算!AI183=FALSE,積算水温計算!AI183="餌付け"),"",IF(ISNUMBER(AI88)=TRUE,AI88*$L183,"")),IF(AI$6&lt;$BC183,IF(AND(積算水温計算!AI183=FALSE,積算水温計算!AI183="餌付け"),"",IF(ISNUMBER(AI88)=TRUE,AI88*$L183,"")),IF(AND(積算水温計算!AI183=FALSE,積算水温計算!AI183="餌付け"),"",IF(ISNUMBER(AI88)=TRUE,AI88*$L183*$W183,""))))</f>
        <v/>
      </c>
      <c r="AJ183" s="182" t="str">
        <f>IF($U183="",IF(AND(積算水温計算!AJ183=FALSE,積算水温計算!AJ183="餌付け"),"",IF(ISNUMBER(AJ88)=TRUE,AJ88*$L183,"")),IF(AJ$6&lt;$BC183,IF(AND(積算水温計算!AJ183=FALSE,積算水温計算!AJ183="餌付け"),"",IF(ISNUMBER(AJ88)=TRUE,AJ88*$L183,"")),IF(AND(積算水温計算!AJ183=FALSE,積算水温計算!AJ183="餌付け"),"",IF(ISNUMBER(AJ88)=TRUE,AJ88*$L183*$W183,""))))</f>
        <v/>
      </c>
      <c r="AK183" s="182" t="str">
        <f>IF($U183="",IF(AND(積算水温計算!AK183=FALSE,積算水温計算!AK183="餌付け"),"",IF(ISNUMBER(AK88)=TRUE,AK88*$L183,"")),IF(AK$6&lt;$BC183,IF(AND(積算水温計算!AK183=FALSE,積算水温計算!AK183="餌付け"),"",IF(ISNUMBER(AK88)=TRUE,AK88*$L183,"")),IF(AND(積算水温計算!AK183=FALSE,積算水温計算!AK183="餌付け"),"",IF(ISNUMBER(AK88)=TRUE,AK88*$L183*$W183,""))))</f>
        <v/>
      </c>
      <c r="AL183" s="182" t="str">
        <f>IF($U183="",IF(AND(積算水温計算!AL183=FALSE,積算水温計算!AL183="餌付け"),"",IF(ISNUMBER(AL88)=TRUE,AL88*$L183,"")),IF(AL$6&lt;$BC183,IF(AND(積算水温計算!AL183=FALSE,積算水温計算!AL183="餌付け"),"",IF(ISNUMBER(AL88)=TRUE,AL88*$L183,"")),IF(AND(積算水温計算!AL183=FALSE,積算水温計算!AL183="餌付け"),"",IF(ISNUMBER(AL88)=TRUE,AL88*$L183*$W183,""))))</f>
        <v/>
      </c>
      <c r="AM183" s="182" t="str">
        <f>IF($U183="",IF(AND(積算水温計算!AM183=FALSE,積算水温計算!AM183="餌付け"),"",IF(ISNUMBER(AM88)=TRUE,AM88*$L183,"")),IF(AM$6&lt;$BC183,IF(AND(積算水温計算!AM183=FALSE,積算水温計算!AM183="餌付け"),"",IF(ISNUMBER(AM88)=TRUE,AM88*$L183,"")),IF(AND(積算水温計算!AM183=FALSE,積算水温計算!AM183="餌付け"),"",IF(ISNUMBER(AM88)=TRUE,AM88*$L183*$W183,""))))</f>
        <v/>
      </c>
      <c r="AN183" s="182" t="str">
        <f>IF($U183="",IF(AND(積算水温計算!AN183=FALSE,積算水温計算!AN183="餌付け"),"",IF(ISNUMBER(AN88)=TRUE,AN88*$L183,"")),IF(AN$6&lt;$BC183,IF(AND(積算水温計算!AN183=FALSE,積算水温計算!AN183="餌付け"),"",IF(ISNUMBER(AN88)=TRUE,AN88*$L183,"")),IF(AND(積算水温計算!AN183=FALSE,積算水温計算!AN183="餌付け"),"",IF(ISNUMBER(AN88)=TRUE,AN88*$L183*$W183,""))))</f>
        <v/>
      </c>
      <c r="AO183" s="182" t="str">
        <f>IF($U183="",IF(AND(積算水温計算!AO183=FALSE,積算水温計算!AO183="餌付け"),"",IF(ISNUMBER(AO88)=TRUE,AO88*$L183,"")),IF(AO$6&lt;$BC183,IF(AND(積算水温計算!AO183=FALSE,積算水温計算!AO183="餌付け"),"",IF(ISNUMBER(AO88)=TRUE,AO88*$L183,"")),IF(AND(積算水温計算!AO183=FALSE,積算水温計算!AO183="餌付け"),"",IF(ISNUMBER(AO88)=TRUE,AO88*$L183*$W183,""))))</f>
        <v/>
      </c>
      <c r="AP183" s="182" t="str">
        <f>IF($U183="",IF(AND(積算水温計算!AP183=FALSE,積算水温計算!AP183="餌付け"),"",IF(ISNUMBER(AP88)=TRUE,AP88*$L183,"")),IF(AP$6&lt;$BC183,IF(AND(積算水温計算!AP183=FALSE,積算水温計算!AP183="餌付け"),"",IF(ISNUMBER(AP88)=TRUE,AP88*$L183,"")),IF(AND(積算水温計算!AP183=FALSE,積算水温計算!AP183="餌付け"),"",IF(ISNUMBER(AP88)=TRUE,AP88*$L183*$W183,""))))</f>
        <v/>
      </c>
      <c r="AQ183" s="183" t="str">
        <f>IF($U183="",IF(AND(積算水温計算!AQ183=FALSE,積算水温計算!AQ183="餌付け"),"",IF(ISNUMBER(AQ88)=TRUE,AQ88*$L183,"")),IF(AQ$6&lt;$BC183,IF(AND(積算水温計算!AQ183=FALSE,積算水温計算!AQ183="餌付け"),"",IF(ISNUMBER(AQ88)=TRUE,AQ88*$L183,"")),IF(AND(積算水温計算!AQ183=FALSE,積算水温計算!AQ183="餌付け"),"",IF(ISNUMBER(AQ88)=TRUE,AQ88*$L183*$W183,""))))</f>
        <v/>
      </c>
      <c r="AR183" s="184" t="str">
        <f>IF($U183="",IF(AND(積算水温計算!AR183=FALSE,積算水温計算!AR183="餌付け"),"",IF(ISNUMBER(AR88)=TRUE,AR88*$L183,"")),IF(AR$6&lt;$BC183,IF(AND(積算水温計算!AR183=FALSE,積算水温計算!AR183="餌付け"),"",IF(ISNUMBER(AR88)=TRUE,AR88*$L183,"")),IF(AND(積算水温計算!AR183=FALSE,積算水温計算!AR183="餌付け"),"",IF(ISNUMBER(AR88)=TRUE,AR88*$L183*$W183,""))))</f>
        <v/>
      </c>
      <c r="AS183" s="182" t="str">
        <f>IF($U183="",IF(AND(積算水温計算!AS183=FALSE,積算水温計算!AS183="餌付け"),"",IF(ISNUMBER(AS88)=TRUE,AS88*$L183,"")),IF(AS$6&lt;$BC183,IF(AND(積算水温計算!AS183=FALSE,積算水温計算!AS183="餌付け"),"",IF(ISNUMBER(AS88)=TRUE,AS88*$L183,"")),IF(AND(積算水温計算!AS183=FALSE,積算水温計算!AS183="餌付け"),"",IF(ISNUMBER(AS88)=TRUE,AS88*$L183*$W183,""))))</f>
        <v/>
      </c>
      <c r="AT183" s="182" t="str">
        <f>IF($U183="",IF(AND(積算水温計算!AT183=FALSE,積算水温計算!AT183="餌付け"),"",IF(ISNUMBER(AT88)=TRUE,AT88*$L183,"")),IF(AT$6&lt;$BC183,IF(AND(積算水温計算!AT183=FALSE,積算水温計算!AT183="餌付け"),"",IF(ISNUMBER(AT88)=TRUE,AT88*$L183,"")),IF(AND(積算水温計算!AT183=FALSE,積算水温計算!AT183="餌付け"),"",IF(ISNUMBER(AT88)=TRUE,AT88*$L183*$W183,""))))</f>
        <v/>
      </c>
      <c r="AU183" s="182" t="str">
        <f>IF($U183="",IF(AND(積算水温計算!AU183=FALSE,積算水温計算!AU183="餌付け"),"",IF(ISNUMBER(AU88)=TRUE,AU88*$L183,"")),IF(AU$6&lt;$BC183,IF(AND(積算水温計算!AU183=FALSE,積算水温計算!AU183="餌付け"),"",IF(ISNUMBER(AU88)=TRUE,AU88*$L183,"")),IF(AND(積算水温計算!AU183=FALSE,積算水温計算!AU183="餌付け"),"",IF(ISNUMBER(AU88)=TRUE,AU88*$L183*$W183,""))))</f>
        <v/>
      </c>
      <c r="AV183" s="182" t="str">
        <f>IF($U183="",IF(AND(積算水温計算!AV183=FALSE,積算水温計算!AV183="餌付け"),"",IF(ISNUMBER(AV88)=TRUE,AV88*$L183,"")),IF(AV$6&lt;$BC183,IF(AND(積算水温計算!AV183=FALSE,積算水温計算!AV183="餌付け"),"",IF(ISNUMBER(AV88)=TRUE,AV88*$L183,"")),IF(AND(積算水温計算!AV183=FALSE,積算水温計算!AV183="餌付け"),"",IF(ISNUMBER(AV88)=TRUE,AV88*$L183*$W183,""))))</f>
        <v/>
      </c>
      <c r="AW183" s="185" t="str">
        <f>IF($U183="",IF(AND(積算水温計算!AW183=FALSE,積算水温計算!AW183="餌付け"),"",IF(ISNUMBER(AW88)=TRUE,AW88*$L183,"")),IF(AW$6&lt;$BC183,IF(AND(積算水温計算!AW183=FALSE,積算水温計算!AW183="餌付け"),"",IF(ISNUMBER(AW88)=TRUE,AW88*$L183,"")),IF(AND(積算水温計算!AW183=FALSE,積算水温計算!AW183="餌付け"),"",IF(ISNUMBER(AW88)=TRUE,AW88*$L183*$W183,""))))</f>
        <v/>
      </c>
      <c r="AX183" s="186" t="str">
        <f>IF($U183="",IF(AND(積算水温計算!AX183=FALSE,積算水温計算!AX183="餌付け"),"",IF(ISNUMBER(AX88)=TRUE,AX88*$L183,"")),IF(AX$6&lt;$BC183,IF(AND(積算水温計算!AX183=FALSE,積算水温計算!AX183="餌付け"),"",IF(ISNUMBER(AX88)=TRUE,AX88*$L183,"")),IF(AND(積算水温計算!AX183=FALSE,積算水温計算!AX183="餌付け"),"",IF(ISNUMBER(AX88)=TRUE,AX88*$L183*$W183,""))))</f>
        <v/>
      </c>
      <c r="AY183" s="182" t="str">
        <f>IF($U183="",IF(AND(積算水温計算!AY183=FALSE,積算水温計算!AY183="餌付け"),"",IF(ISNUMBER(AY88)=TRUE,AY88*$L183,"")),IF(AY$6&lt;$BC183,IF(AND(積算水温計算!AY183=FALSE,積算水温計算!AY183="餌付け"),"",IF(ISNUMBER(AY88)=TRUE,AY88*$L183,"")),IF(AND(積算水温計算!AY183=FALSE,積算水温計算!AY183="餌付け"),"",IF(ISNUMBER(AY88)=TRUE,AY88*$L183*$W183,""))))</f>
        <v/>
      </c>
      <c r="AZ183" s="170" t="str">
        <f t="shared" si="17"/>
        <v/>
      </c>
      <c r="BA183" s="170" t="str">
        <f t="shared" si="18"/>
        <v/>
      </c>
      <c r="BB183" s="170" t="str">
        <f t="shared" si="19"/>
        <v/>
      </c>
      <c r="BC183" s="170" t="str">
        <f t="shared" si="20"/>
        <v/>
      </c>
    </row>
    <row r="184" spans="1:55" x14ac:dyDescent="0.4">
      <c r="A184" s="171" t="str">
        <f>IF(●入力フォーム!A89="","",●入力フォーム!A89)</f>
        <v/>
      </c>
      <c r="B184" s="197" t="str">
        <f>IF(●入力フォーム!B89="","",●入力フォーム!B89)</f>
        <v/>
      </c>
      <c r="C184" s="198" t="str">
        <f>IF(●入力フォーム!C89="","",●入力フォーム!C89)</f>
        <v/>
      </c>
      <c r="D184" s="198" t="str">
        <f>IF(●入力フォーム!D89="","",●入力フォーム!D89)</f>
        <v/>
      </c>
      <c r="E184" s="199" t="str">
        <f>IF(●入力フォーム!E89="","",●入力フォーム!E89)</f>
        <v/>
      </c>
      <c r="F184" s="198" t="str">
        <f>IF(●入力フォーム!F89="","",●入力フォーム!F89)</f>
        <v/>
      </c>
      <c r="G184" s="200" t="str">
        <f>IF(●入力フォーム!G89="","",●入力フォーム!G89)</f>
        <v/>
      </c>
      <c r="H184" s="200" t="str">
        <f>IF(●入力フォーム!H89="","",●入力フォーム!H89)</f>
        <v/>
      </c>
      <c r="I184" s="200" t="str">
        <f>IF(●入力フォーム!I89="","",●入力フォーム!I89)</f>
        <v/>
      </c>
      <c r="J184" s="171" t="str">
        <f>IF(●入力フォーム!J89="","",●入力フォーム!J89)</f>
        <v/>
      </c>
      <c r="K184" s="171" t="str">
        <f>IF(●入力フォーム!K89="","",●入力フォーム!K89)</f>
        <v/>
      </c>
      <c r="L184" s="170" t="str">
        <f>IF(●入力フォーム!L89="","",●入力フォーム!L89)</f>
        <v/>
      </c>
      <c r="M184" s="170">
        <f>IF(●入力フォーム!M89="","",●入力フォーム!M89)</f>
        <v>960</v>
      </c>
      <c r="N184" s="201">
        <f>IF(●入力フォーム!N89="","",●入力フォーム!N89)</f>
        <v>0.4</v>
      </c>
      <c r="O184" s="201">
        <f>IF(●入力フォーム!O89="","",●入力フォーム!O89)</f>
        <v>1.3</v>
      </c>
      <c r="P184" s="201">
        <f>IF(●入力フォーム!P89="","",●入力フォーム!P89)</f>
        <v>1</v>
      </c>
      <c r="Q184" s="202" t="str">
        <f>IF(●入力フォーム!Q89="","",●入力フォーム!Q89)</f>
        <v/>
      </c>
      <c r="R184" s="170" t="str">
        <f>IF(●入力フォーム!R89="","",●入力フォーム!R89)</f>
        <v/>
      </c>
      <c r="S184" s="171" t="str">
        <f>IF(●入力フォーム!S89="","",●入力フォーム!S89)</f>
        <v/>
      </c>
      <c r="T184" s="170" t="str">
        <f>IF(●入力フォーム!T89="","",●入力フォーム!T89)</f>
        <v/>
      </c>
      <c r="U184" s="171" t="str">
        <f>IF(●入力フォーム!U89="","",●入力フォーム!U89)</f>
        <v/>
      </c>
      <c r="V184" s="201" t="str">
        <f t="shared" si="16"/>
        <v/>
      </c>
      <c r="W184" s="170" t="str">
        <f>IF(●入力フォーム!W89="","",●入力フォーム!W89)</f>
        <v/>
      </c>
      <c r="X184" s="182"/>
      <c r="Y184" s="182" t="str">
        <f>IF($U184="",IF(AND(積算水温計算!Y184=FALSE,積算水温計算!Y184="餌付け"),"",IF(ISNUMBER(Y89)=TRUE,Y89*$L184,"")),IF(Y$6&lt;$BC184,IF(AND(積算水温計算!Y184=FALSE,積算水温計算!Y184="餌付け"),"",IF(ISNUMBER(Y89)=TRUE,Y89*$L184,"")),IF(AND(積算水温計算!Y184=FALSE,積算水温計算!Y184="餌付け"),"",IF(ISNUMBER(Y89)=TRUE,Y89*$L184*$W184,""))))</f>
        <v/>
      </c>
      <c r="Z184" s="182" t="str">
        <f>IF($U184="",IF(AND(積算水温計算!Z184=FALSE,積算水温計算!Z184="餌付け"),"",IF(ISNUMBER(Z89)=TRUE,Z89*$L184,"")),IF(Z$6&lt;$BC184,IF(AND(積算水温計算!Z184=FALSE,積算水温計算!Z184="餌付け"),"",IF(ISNUMBER(Z89)=TRUE,Z89*$L184,"")),IF(AND(積算水温計算!Z184=FALSE,積算水温計算!Z184="餌付け"),"",IF(ISNUMBER(Z89)=TRUE,Z89*$L184*$W184,""))))</f>
        <v/>
      </c>
      <c r="AA184" s="182" t="str">
        <f>IF($U184="",IF(AND(積算水温計算!AA184=FALSE,積算水温計算!AA184="餌付け"),"",IF(ISNUMBER(AA89)=TRUE,AA89*$L184,"")),IF(AA$6&lt;$BC184,IF(AND(積算水温計算!AA184=FALSE,積算水温計算!AA184="餌付け"),"",IF(ISNUMBER(AA89)=TRUE,AA89*$L184,"")),IF(AND(積算水温計算!AA184=FALSE,積算水温計算!AA184="餌付け"),"",IF(ISNUMBER(AA89)=TRUE,AA89*$L184*$W184,""))))</f>
        <v/>
      </c>
      <c r="AB184" s="182" t="str">
        <f>IF($U184="",IF(AND(積算水温計算!AB184=FALSE,積算水温計算!AB184="餌付け"),"",IF(ISNUMBER(AB89)=TRUE,AB89*$L184,"")),IF(AB$6&lt;$BC184,IF(AND(積算水温計算!AB184=FALSE,積算水温計算!AB184="餌付け"),"",IF(ISNUMBER(AB89)=TRUE,AB89*$L184,"")),IF(AND(積算水温計算!AB184=FALSE,積算水温計算!AB184="餌付け"),"",IF(ISNUMBER(AB89)=TRUE,AB89*$L184*$W184,""))))</f>
        <v/>
      </c>
      <c r="AC184" s="182" t="str">
        <f>IF($U184="",IF(AND(積算水温計算!AC184=FALSE,積算水温計算!AC184="餌付け"),"",IF(ISNUMBER(AC89)=TRUE,AC89*$L184,"")),IF(AC$6&lt;$BC184,IF(AND(積算水温計算!AC184=FALSE,積算水温計算!AC184="餌付け"),"",IF(ISNUMBER(AC89)=TRUE,AC89*$L184,"")),IF(AND(積算水温計算!AC184=FALSE,積算水温計算!AC184="餌付け"),"",IF(ISNUMBER(AC89)=TRUE,AC89*$L184*$W184,""))))</f>
        <v/>
      </c>
      <c r="AD184" s="182" t="str">
        <f>IF($U184="",IF(AND(積算水温計算!AD184=FALSE,積算水温計算!AD184="餌付け"),"",IF(ISNUMBER(AD89)=TRUE,AD89*$L184,"")),IF(AD$6&lt;$BC184,IF(AND(積算水温計算!AD184=FALSE,積算水温計算!AD184="餌付け"),"",IF(ISNUMBER(AD89)=TRUE,AD89*$L184,"")),IF(AND(積算水温計算!AD184=FALSE,積算水温計算!AD184="餌付け"),"",IF(ISNUMBER(AD89)=TRUE,AD89*$L184*$W184,""))))</f>
        <v/>
      </c>
      <c r="AE184" s="182" t="str">
        <f>IF($U184="",IF(AND(積算水温計算!AE184=FALSE,積算水温計算!AE184="餌付け"),"",IF(ISNUMBER(AE89)=TRUE,AE89*$L184,"")),IF(AE$6&lt;$BC184,IF(AND(積算水温計算!AE184=FALSE,積算水温計算!AE184="餌付け"),"",IF(ISNUMBER(AE89)=TRUE,AE89*$L184,"")),IF(AND(積算水温計算!AE184=FALSE,積算水温計算!AE184="餌付け"),"",IF(ISNUMBER(AE89)=TRUE,AE89*$L184*$W184,""))))</f>
        <v/>
      </c>
      <c r="AF184" s="182" t="str">
        <f>IF($U184="",IF(AND(積算水温計算!AF184=FALSE,積算水温計算!AF184="餌付け"),"",IF(ISNUMBER(AF89)=TRUE,AF89*$L184,"")),IF(AF$6&lt;$BC184,IF(AND(積算水温計算!AF184=FALSE,積算水温計算!AF184="餌付け"),"",IF(ISNUMBER(AF89)=TRUE,AF89*$L184,"")),IF(AND(積算水温計算!AF184=FALSE,積算水温計算!AF184="餌付け"),"",IF(ISNUMBER(AF89)=TRUE,AF89*$L184*$W184,""))))</f>
        <v/>
      </c>
      <c r="AG184" s="182" t="str">
        <f>IF($U184="",IF(AND(積算水温計算!AG184=FALSE,積算水温計算!AG184="餌付け"),"",IF(ISNUMBER(AG89)=TRUE,AG89*$L184,"")),IF(AG$6&lt;$BC184,IF(AND(積算水温計算!AG184=FALSE,積算水温計算!AG184="餌付け"),"",IF(ISNUMBER(AG89)=TRUE,AG89*$L184,"")),IF(AND(積算水温計算!AG184=FALSE,積算水温計算!AG184="餌付け"),"",IF(ISNUMBER(AG89)=TRUE,AG89*$L184*$W184,""))))</f>
        <v/>
      </c>
      <c r="AH184" s="182" t="str">
        <f>IF($U184="",IF(AND(積算水温計算!AH184=FALSE,積算水温計算!AH184="餌付け"),"",IF(ISNUMBER(AH89)=TRUE,AH89*$L184,"")),IF(AH$6&lt;$BC184,IF(AND(積算水温計算!AH184=FALSE,積算水温計算!AH184="餌付け"),"",IF(ISNUMBER(AH89)=TRUE,AH89*$L184,"")),IF(AND(積算水温計算!AH184=FALSE,積算水温計算!AH184="餌付け"),"",IF(ISNUMBER(AH89)=TRUE,AH89*$L184*$W184,""))))</f>
        <v/>
      </c>
      <c r="AI184" s="182" t="str">
        <f>IF($U184="",IF(AND(積算水温計算!AI184=FALSE,積算水温計算!AI184="餌付け"),"",IF(ISNUMBER(AI89)=TRUE,AI89*$L184,"")),IF(AI$6&lt;$BC184,IF(AND(積算水温計算!AI184=FALSE,積算水温計算!AI184="餌付け"),"",IF(ISNUMBER(AI89)=TRUE,AI89*$L184,"")),IF(AND(積算水温計算!AI184=FALSE,積算水温計算!AI184="餌付け"),"",IF(ISNUMBER(AI89)=TRUE,AI89*$L184*$W184,""))))</f>
        <v/>
      </c>
      <c r="AJ184" s="182" t="str">
        <f>IF($U184="",IF(AND(積算水温計算!AJ184=FALSE,積算水温計算!AJ184="餌付け"),"",IF(ISNUMBER(AJ89)=TRUE,AJ89*$L184,"")),IF(AJ$6&lt;$BC184,IF(AND(積算水温計算!AJ184=FALSE,積算水温計算!AJ184="餌付け"),"",IF(ISNUMBER(AJ89)=TRUE,AJ89*$L184,"")),IF(AND(積算水温計算!AJ184=FALSE,積算水温計算!AJ184="餌付け"),"",IF(ISNUMBER(AJ89)=TRUE,AJ89*$L184*$W184,""))))</f>
        <v/>
      </c>
      <c r="AK184" s="182" t="str">
        <f>IF($U184="",IF(AND(積算水温計算!AK184=FALSE,積算水温計算!AK184="餌付け"),"",IF(ISNUMBER(AK89)=TRUE,AK89*$L184,"")),IF(AK$6&lt;$BC184,IF(AND(積算水温計算!AK184=FALSE,積算水温計算!AK184="餌付け"),"",IF(ISNUMBER(AK89)=TRUE,AK89*$L184,"")),IF(AND(積算水温計算!AK184=FALSE,積算水温計算!AK184="餌付け"),"",IF(ISNUMBER(AK89)=TRUE,AK89*$L184*$W184,""))))</f>
        <v/>
      </c>
      <c r="AL184" s="182" t="str">
        <f>IF($U184="",IF(AND(積算水温計算!AL184=FALSE,積算水温計算!AL184="餌付け"),"",IF(ISNUMBER(AL89)=TRUE,AL89*$L184,"")),IF(AL$6&lt;$BC184,IF(AND(積算水温計算!AL184=FALSE,積算水温計算!AL184="餌付け"),"",IF(ISNUMBER(AL89)=TRUE,AL89*$L184,"")),IF(AND(積算水温計算!AL184=FALSE,積算水温計算!AL184="餌付け"),"",IF(ISNUMBER(AL89)=TRUE,AL89*$L184*$W184,""))))</f>
        <v/>
      </c>
      <c r="AM184" s="182" t="str">
        <f>IF($U184="",IF(AND(積算水温計算!AM184=FALSE,積算水温計算!AM184="餌付け"),"",IF(ISNUMBER(AM89)=TRUE,AM89*$L184,"")),IF(AM$6&lt;$BC184,IF(AND(積算水温計算!AM184=FALSE,積算水温計算!AM184="餌付け"),"",IF(ISNUMBER(AM89)=TRUE,AM89*$L184,"")),IF(AND(積算水温計算!AM184=FALSE,積算水温計算!AM184="餌付け"),"",IF(ISNUMBER(AM89)=TRUE,AM89*$L184*$W184,""))))</f>
        <v/>
      </c>
      <c r="AN184" s="182" t="str">
        <f>IF($U184="",IF(AND(積算水温計算!AN184=FALSE,積算水温計算!AN184="餌付け"),"",IF(ISNUMBER(AN89)=TRUE,AN89*$L184,"")),IF(AN$6&lt;$BC184,IF(AND(積算水温計算!AN184=FALSE,積算水温計算!AN184="餌付け"),"",IF(ISNUMBER(AN89)=TRUE,AN89*$L184,"")),IF(AND(積算水温計算!AN184=FALSE,積算水温計算!AN184="餌付け"),"",IF(ISNUMBER(AN89)=TRUE,AN89*$L184*$W184,""))))</f>
        <v/>
      </c>
      <c r="AO184" s="182" t="str">
        <f>IF($U184="",IF(AND(積算水温計算!AO184=FALSE,積算水温計算!AO184="餌付け"),"",IF(ISNUMBER(AO89)=TRUE,AO89*$L184,"")),IF(AO$6&lt;$BC184,IF(AND(積算水温計算!AO184=FALSE,積算水温計算!AO184="餌付け"),"",IF(ISNUMBER(AO89)=TRUE,AO89*$L184,"")),IF(AND(積算水温計算!AO184=FALSE,積算水温計算!AO184="餌付け"),"",IF(ISNUMBER(AO89)=TRUE,AO89*$L184*$W184,""))))</f>
        <v/>
      </c>
      <c r="AP184" s="182" t="str">
        <f>IF($U184="",IF(AND(積算水温計算!AP184=FALSE,積算水温計算!AP184="餌付け"),"",IF(ISNUMBER(AP89)=TRUE,AP89*$L184,"")),IF(AP$6&lt;$BC184,IF(AND(積算水温計算!AP184=FALSE,積算水温計算!AP184="餌付け"),"",IF(ISNUMBER(AP89)=TRUE,AP89*$L184,"")),IF(AND(積算水温計算!AP184=FALSE,積算水温計算!AP184="餌付け"),"",IF(ISNUMBER(AP89)=TRUE,AP89*$L184*$W184,""))))</f>
        <v/>
      </c>
      <c r="AQ184" s="183" t="str">
        <f>IF($U184="",IF(AND(積算水温計算!AQ184=FALSE,積算水温計算!AQ184="餌付け"),"",IF(ISNUMBER(AQ89)=TRUE,AQ89*$L184,"")),IF(AQ$6&lt;$BC184,IF(AND(積算水温計算!AQ184=FALSE,積算水温計算!AQ184="餌付け"),"",IF(ISNUMBER(AQ89)=TRUE,AQ89*$L184,"")),IF(AND(積算水温計算!AQ184=FALSE,積算水温計算!AQ184="餌付け"),"",IF(ISNUMBER(AQ89)=TRUE,AQ89*$L184*$W184,""))))</f>
        <v/>
      </c>
      <c r="AR184" s="184" t="str">
        <f>IF($U184="",IF(AND(積算水温計算!AR184=FALSE,積算水温計算!AR184="餌付け"),"",IF(ISNUMBER(AR89)=TRUE,AR89*$L184,"")),IF(AR$6&lt;$BC184,IF(AND(積算水温計算!AR184=FALSE,積算水温計算!AR184="餌付け"),"",IF(ISNUMBER(AR89)=TRUE,AR89*$L184,"")),IF(AND(積算水温計算!AR184=FALSE,積算水温計算!AR184="餌付け"),"",IF(ISNUMBER(AR89)=TRUE,AR89*$L184*$W184,""))))</f>
        <v/>
      </c>
      <c r="AS184" s="182" t="str">
        <f>IF($U184="",IF(AND(積算水温計算!AS184=FALSE,積算水温計算!AS184="餌付け"),"",IF(ISNUMBER(AS89)=TRUE,AS89*$L184,"")),IF(AS$6&lt;$BC184,IF(AND(積算水温計算!AS184=FALSE,積算水温計算!AS184="餌付け"),"",IF(ISNUMBER(AS89)=TRUE,AS89*$L184,"")),IF(AND(積算水温計算!AS184=FALSE,積算水温計算!AS184="餌付け"),"",IF(ISNUMBER(AS89)=TRUE,AS89*$L184*$W184,""))))</f>
        <v/>
      </c>
      <c r="AT184" s="182" t="str">
        <f>IF($U184="",IF(AND(積算水温計算!AT184=FALSE,積算水温計算!AT184="餌付け"),"",IF(ISNUMBER(AT89)=TRUE,AT89*$L184,"")),IF(AT$6&lt;$BC184,IF(AND(積算水温計算!AT184=FALSE,積算水温計算!AT184="餌付け"),"",IF(ISNUMBER(AT89)=TRUE,AT89*$L184,"")),IF(AND(積算水温計算!AT184=FALSE,積算水温計算!AT184="餌付け"),"",IF(ISNUMBER(AT89)=TRUE,AT89*$L184*$W184,""))))</f>
        <v/>
      </c>
      <c r="AU184" s="182" t="str">
        <f>IF($U184="",IF(AND(積算水温計算!AU184=FALSE,積算水温計算!AU184="餌付け"),"",IF(ISNUMBER(AU89)=TRUE,AU89*$L184,"")),IF(AU$6&lt;$BC184,IF(AND(積算水温計算!AU184=FALSE,積算水温計算!AU184="餌付け"),"",IF(ISNUMBER(AU89)=TRUE,AU89*$L184,"")),IF(AND(積算水温計算!AU184=FALSE,積算水温計算!AU184="餌付け"),"",IF(ISNUMBER(AU89)=TRUE,AU89*$L184*$W184,""))))</f>
        <v/>
      </c>
      <c r="AV184" s="182" t="str">
        <f>IF($U184="",IF(AND(積算水温計算!AV184=FALSE,積算水温計算!AV184="餌付け"),"",IF(ISNUMBER(AV89)=TRUE,AV89*$L184,"")),IF(AV$6&lt;$BC184,IF(AND(積算水温計算!AV184=FALSE,積算水温計算!AV184="餌付け"),"",IF(ISNUMBER(AV89)=TRUE,AV89*$L184,"")),IF(AND(積算水温計算!AV184=FALSE,積算水温計算!AV184="餌付け"),"",IF(ISNUMBER(AV89)=TRUE,AV89*$L184*$W184,""))))</f>
        <v/>
      </c>
      <c r="AW184" s="185" t="str">
        <f>IF($U184="",IF(AND(積算水温計算!AW184=FALSE,積算水温計算!AW184="餌付け"),"",IF(ISNUMBER(AW89)=TRUE,AW89*$L184,"")),IF(AW$6&lt;$BC184,IF(AND(積算水温計算!AW184=FALSE,積算水温計算!AW184="餌付け"),"",IF(ISNUMBER(AW89)=TRUE,AW89*$L184,"")),IF(AND(積算水温計算!AW184=FALSE,積算水温計算!AW184="餌付け"),"",IF(ISNUMBER(AW89)=TRUE,AW89*$L184*$W184,""))))</f>
        <v/>
      </c>
      <c r="AX184" s="186" t="str">
        <f>IF($U184="",IF(AND(積算水温計算!AX184=FALSE,積算水温計算!AX184="餌付け"),"",IF(ISNUMBER(AX89)=TRUE,AX89*$L184,"")),IF(AX$6&lt;$BC184,IF(AND(積算水温計算!AX184=FALSE,積算水温計算!AX184="餌付け"),"",IF(ISNUMBER(AX89)=TRUE,AX89*$L184,"")),IF(AND(積算水温計算!AX184=FALSE,積算水温計算!AX184="餌付け"),"",IF(ISNUMBER(AX89)=TRUE,AX89*$L184*$W184,""))))</f>
        <v/>
      </c>
      <c r="AY184" s="182" t="str">
        <f>IF($U184="",IF(AND(積算水温計算!AY184=FALSE,積算水温計算!AY184="餌付け"),"",IF(ISNUMBER(AY89)=TRUE,AY89*$L184,"")),IF(AY$6&lt;$BC184,IF(AND(積算水温計算!AY184=FALSE,積算水温計算!AY184="餌付け"),"",IF(ISNUMBER(AY89)=TRUE,AY89*$L184,"")),IF(AND(積算水温計算!AY184=FALSE,積算水温計算!AY184="餌付け"),"",IF(ISNUMBER(AY89)=TRUE,AY89*$L184*$W184,""))))</f>
        <v/>
      </c>
      <c r="AZ184" s="170" t="str">
        <f t="shared" si="17"/>
        <v/>
      </c>
      <c r="BA184" s="170" t="str">
        <f t="shared" si="18"/>
        <v/>
      </c>
      <c r="BB184" s="170" t="str">
        <f t="shared" si="19"/>
        <v/>
      </c>
      <c r="BC184" s="170" t="str">
        <f t="shared" si="20"/>
        <v/>
      </c>
    </row>
    <row r="185" spans="1:55" x14ac:dyDescent="0.4">
      <c r="A185" s="171" t="str">
        <f>IF(●入力フォーム!A90="","",●入力フォーム!A90)</f>
        <v/>
      </c>
      <c r="B185" s="197" t="str">
        <f>IF(●入力フォーム!B90="","",●入力フォーム!B90)</f>
        <v/>
      </c>
      <c r="C185" s="198" t="str">
        <f>IF(●入力フォーム!C90="","",●入力フォーム!C90)</f>
        <v/>
      </c>
      <c r="D185" s="198" t="str">
        <f>IF(●入力フォーム!D90="","",●入力フォーム!D90)</f>
        <v/>
      </c>
      <c r="E185" s="199" t="str">
        <f>IF(●入力フォーム!E90="","",●入力フォーム!E90)</f>
        <v/>
      </c>
      <c r="F185" s="198" t="str">
        <f>IF(●入力フォーム!F90="","",●入力フォーム!F90)</f>
        <v/>
      </c>
      <c r="G185" s="200" t="str">
        <f>IF(●入力フォーム!G90="","",●入力フォーム!G90)</f>
        <v/>
      </c>
      <c r="H185" s="200" t="str">
        <f>IF(●入力フォーム!H90="","",●入力フォーム!H90)</f>
        <v/>
      </c>
      <c r="I185" s="200" t="str">
        <f>IF(●入力フォーム!I90="","",●入力フォーム!I90)</f>
        <v/>
      </c>
      <c r="J185" s="171" t="str">
        <f>IF(●入力フォーム!J90="","",●入力フォーム!J90)</f>
        <v/>
      </c>
      <c r="K185" s="171" t="str">
        <f>IF(●入力フォーム!K90="","",●入力フォーム!K90)</f>
        <v/>
      </c>
      <c r="L185" s="170" t="str">
        <f>IF(●入力フォーム!L90="","",●入力フォーム!L90)</f>
        <v/>
      </c>
      <c r="M185" s="170">
        <f>IF(●入力フォーム!M90="","",●入力フォーム!M90)</f>
        <v>960</v>
      </c>
      <c r="N185" s="201">
        <f>IF(●入力フォーム!N90="","",●入力フォーム!N90)</f>
        <v>0.4</v>
      </c>
      <c r="O185" s="201">
        <f>IF(●入力フォーム!O90="","",●入力フォーム!O90)</f>
        <v>1.3</v>
      </c>
      <c r="P185" s="201">
        <f>IF(●入力フォーム!P90="","",●入力フォーム!P90)</f>
        <v>1</v>
      </c>
      <c r="Q185" s="202" t="str">
        <f>IF(●入力フォーム!Q90="","",●入力フォーム!Q90)</f>
        <v/>
      </c>
      <c r="R185" s="170" t="str">
        <f>IF(●入力フォーム!R90="","",●入力フォーム!R90)</f>
        <v/>
      </c>
      <c r="S185" s="171" t="str">
        <f>IF(●入力フォーム!S90="","",●入力フォーム!S90)</f>
        <v/>
      </c>
      <c r="T185" s="170" t="str">
        <f>IF(●入力フォーム!T90="","",●入力フォーム!T90)</f>
        <v/>
      </c>
      <c r="U185" s="171" t="str">
        <f>IF(●入力フォーム!U90="","",●入力フォーム!U90)</f>
        <v/>
      </c>
      <c r="V185" s="201" t="str">
        <f t="shared" si="16"/>
        <v/>
      </c>
      <c r="W185" s="170" t="str">
        <f>IF(●入力フォーム!W90="","",●入力フォーム!W90)</f>
        <v/>
      </c>
      <c r="X185" s="182"/>
      <c r="Y185" s="182" t="str">
        <f>IF($U185="",IF(AND(積算水温計算!Y185=FALSE,積算水温計算!Y185="餌付け"),"",IF(ISNUMBER(Y90)=TRUE,Y90*$L185,"")),IF(Y$6&lt;$BC185,IF(AND(積算水温計算!Y185=FALSE,積算水温計算!Y185="餌付け"),"",IF(ISNUMBER(Y90)=TRUE,Y90*$L185,"")),IF(AND(積算水温計算!Y185=FALSE,積算水温計算!Y185="餌付け"),"",IF(ISNUMBER(Y90)=TRUE,Y90*$L185*$W185,""))))</f>
        <v/>
      </c>
      <c r="Z185" s="182" t="str">
        <f>IF($U185="",IF(AND(積算水温計算!Z185=FALSE,積算水温計算!Z185="餌付け"),"",IF(ISNUMBER(Z90)=TRUE,Z90*$L185,"")),IF(Z$6&lt;$BC185,IF(AND(積算水温計算!Z185=FALSE,積算水温計算!Z185="餌付け"),"",IF(ISNUMBER(Z90)=TRUE,Z90*$L185,"")),IF(AND(積算水温計算!Z185=FALSE,積算水温計算!Z185="餌付け"),"",IF(ISNUMBER(Z90)=TRUE,Z90*$L185*$W185,""))))</f>
        <v/>
      </c>
      <c r="AA185" s="182" t="str">
        <f>IF($U185="",IF(AND(積算水温計算!AA185=FALSE,積算水温計算!AA185="餌付け"),"",IF(ISNUMBER(AA90)=TRUE,AA90*$L185,"")),IF(AA$6&lt;$BC185,IF(AND(積算水温計算!AA185=FALSE,積算水温計算!AA185="餌付け"),"",IF(ISNUMBER(AA90)=TRUE,AA90*$L185,"")),IF(AND(積算水温計算!AA185=FALSE,積算水温計算!AA185="餌付け"),"",IF(ISNUMBER(AA90)=TRUE,AA90*$L185*$W185,""))))</f>
        <v/>
      </c>
      <c r="AB185" s="182" t="str">
        <f>IF($U185="",IF(AND(積算水温計算!AB185=FALSE,積算水温計算!AB185="餌付け"),"",IF(ISNUMBER(AB90)=TRUE,AB90*$L185,"")),IF(AB$6&lt;$BC185,IF(AND(積算水温計算!AB185=FALSE,積算水温計算!AB185="餌付け"),"",IF(ISNUMBER(AB90)=TRUE,AB90*$L185,"")),IF(AND(積算水温計算!AB185=FALSE,積算水温計算!AB185="餌付け"),"",IF(ISNUMBER(AB90)=TRUE,AB90*$L185*$W185,""))))</f>
        <v/>
      </c>
      <c r="AC185" s="182" t="str">
        <f>IF($U185="",IF(AND(積算水温計算!AC185=FALSE,積算水温計算!AC185="餌付け"),"",IF(ISNUMBER(AC90)=TRUE,AC90*$L185,"")),IF(AC$6&lt;$BC185,IF(AND(積算水温計算!AC185=FALSE,積算水温計算!AC185="餌付け"),"",IF(ISNUMBER(AC90)=TRUE,AC90*$L185,"")),IF(AND(積算水温計算!AC185=FALSE,積算水温計算!AC185="餌付け"),"",IF(ISNUMBER(AC90)=TRUE,AC90*$L185*$W185,""))))</f>
        <v/>
      </c>
      <c r="AD185" s="182" t="str">
        <f>IF($U185="",IF(AND(積算水温計算!AD185=FALSE,積算水温計算!AD185="餌付け"),"",IF(ISNUMBER(AD90)=TRUE,AD90*$L185,"")),IF(AD$6&lt;$BC185,IF(AND(積算水温計算!AD185=FALSE,積算水温計算!AD185="餌付け"),"",IF(ISNUMBER(AD90)=TRUE,AD90*$L185,"")),IF(AND(積算水温計算!AD185=FALSE,積算水温計算!AD185="餌付け"),"",IF(ISNUMBER(AD90)=TRUE,AD90*$L185*$W185,""))))</f>
        <v/>
      </c>
      <c r="AE185" s="182" t="str">
        <f>IF($U185="",IF(AND(積算水温計算!AE185=FALSE,積算水温計算!AE185="餌付け"),"",IF(ISNUMBER(AE90)=TRUE,AE90*$L185,"")),IF(AE$6&lt;$BC185,IF(AND(積算水温計算!AE185=FALSE,積算水温計算!AE185="餌付け"),"",IF(ISNUMBER(AE90)=TRUE,AE90*$L185,"")),IF(AND(積算水温計算!AE185=FALSE,積算水温計算!AE185="餌付け"),"",IF(ISNUMBER(AE90)=TRUE,AE90*$L185*$W185,""))))</f>
        <v/>
      </c>
      <c r="AF185" s="182" t="str">
        <f>IF($U185="",IF(AND(積算水温計算!AF185=FALSE,積算水温計算!AF185="餌付け"),"",IF(ISNUMBER(AF90)=TRUE,AF90*$L185,"")),IF(AF$6&lt;$BC185,IF(AND(積算水温計算!AF185=FALSE,積算水温計算!AF185="餌付け"),"",IF(ISNUMBER(AF90)=TRUE,AF90*$L185,"")),IF(AND(積算水温計算!AF185=FALSE,積算水温計算!AF185="餌付け"),"",IF(ISNUMBER(AF90)=TRUE,AF90*$L185*$W185,""))))</f>
        <v/>
      </c>
      <c r="AG185" s="182" t="str">
        <f>IF($U185="",IF(AND(積算水温計算!AG185=FALSE,積算水温計算!AG185="餌付け"),"",IF(ISNUMBER(AG90)=TRUE,AG90*$L185,"")),IF(AG$6&lt;$BC185,IF(AND(積算水温計算!AG185=FALSE,積算水温計算!AG185="餌付け"),"",IF(ISNUMBER(AG90)=TRUE,AG90*$L185,"")),IF(AND(積算水温計算!AG185=FALSE,積算水温計算!AG185="餌付け"),"",IF(ISNUMBER(AG90)=TRUE,AG90*$L185*$W185,""))))</f>
        <v/>
      </c>
      <c r="AH185" s="182" t="str">
        <f>IF($U185="",IF(AND(積算水温計算!AH185=FALSE,積算水温計算!AH185="餌付け"),"",IF(ISNUMBER(AH90)=TRUE,AH90*$L185,"")),IF(AH$6&lt;$BC185,IF(AND(積算水温計算!AH185=FALSE,積算水温計算!AH185="餌付け"),"",IF(ISNUMBER(AH90)=TRUE,AH90*$L185,"")),IF(AND(積算水温計算!AH185=FALSE,積算水温計算!AH185="餌付け"),"",IF(ISNUMBER(AH90)=TRUE,AH90*$L185*$W185,""))))</f>
        <v/>
      </c>
      <c r="AI185" s="182" t="str">
        <f>IF($U185="",IF(AND(積算水温計算!AI185=FALSE,積算水温計算!AI185="餌付け"),"",IF(ISNUMBER(AI90)=TRUE,AI90*$L185,"")),IF(AI$6&lt;$BC185,IF(AND(積算水温計算!AI185=FALSE,積算水温計算!AI185="餌付け"),"",IF(ISNUMBER(AI90)=TRUE,AI90*$L185,"")),IF(AND(積算水温計算!AI185=FALSE,積算水温計算!AI185="餌付け"),"",IF(ISNUMBER(AI90)=TRUE,AI90*$L185*$W185,""))))</f>
        <v/>
      </c>
      <c r="AJ185" s="182" t="str">
        <f>IF($U185="",IF(AND(積算水温計算!AJ185=FALSE,積算水温計算!AJ185="餌付け"),"",IF(ISNUMBER(AJ90)=TRUE,AJ90*$L185,"")),IF(AJ$6&lt;$BC185,IF(AND(積算水温計算!AJ185=FALSE,積算水温計算!AJ185="餌付け"),"",IF(ISNUMBER(AJ90)=TRUE,AJ90*$L185,"")),IF(AND(積算水温計算!AJ185=FALSE,積算水温計算!AJ185="餌付け"),"",IF(ISNUMBER(AJ90)=TRUE,AJ90*$L185*$W185,""))))</f>
        <v/>
      </c>
      <c r="AK185" s="182" t="str">
        <f>IF($U185="",IF(AND(積算水温計算!AK185=FALSE,積算水温計算!AK185="餌付け"),"",IF(ISNUMBER(AK90)=TRUE,AK90*$L185,"")),IF(AK$6&lt;$BC185,IF(AND(積算水温計算!AK185=FALSE,積算水温計算!AK185="餌付け"),"",IF(ISNUMBER(AK90)=TRUE,AK90*$L185,"")),IF(AND(積算水温計算!AK185=FALSE,積算水温計算!AK185="餌付け"),"",IF(ISNUMBER(AK90)=TRUE,AK90*$L185*$W185,""))))</f>
        <v/>
      </c>
      <c r="AL185" s="182" t="str">
        <f>IF($U185="",IF(AND(積算水温計算!AL185=FALSE,積算水温計算!AL185="餌付け"),"",IF(ISNUMBER(AL90)=TRUE,AL90*$L185,"")),IF(AL$6&lt;$BC185,IF(AND(積算水温計算!AL185=FALSE,積算水温計算!AL185="餌付け"),"",IF(ISNUMBER(AL90)=TRUE,AL90*$L185,"")),IF(AND(積算水温計算!AL185=FALSE,積算水温計算!AL185="餌付け"),"",IF(ISNUMBER(AL90)=TRUE,AL90*$L185*$W185,""))))</f>
        <v/>
      </c>
      <c r="AM185" s="182" t="str">
        <f>IF($U185="",IF(AND(積算水温計算!AM185=FALSE,積算水温計算!AM185="餌付け"),"",IF(ISNUMBER(AM90)=TRUE,AM90*$L185,"")),IF(AM$6&lt;$BC185,IF(AND(積算水温計算!AM185=FALSE,積算水温計算!AM185="餌付け"),"",IF(ISNUMBER(AM90)=TRUE,AM90*$L185,"")),IF(AND(積算水温計算!AM185=FALSE,積算水温計算!AM185="餌付け"),"",IF(ISNUMBER(AM90)=TRUE,AM90*$L185*$W185,""))))</f>
        <v/>
      </c>
      <c r="AN185" s="182" t="str">
        <f>IF($U185="",IF(AND(積算水温計算!AN185=FALSE,積算水温計算!AN185="餌付け"),"",IF(ISNUMBER(AN90)=TRUE,AN90*$L185,"")),IF(AN$6&lt;$BC185,IF(AND(積算水温計算!AN185=FALSE,積算水温計算!AN185="餌付け"),"",IF(ISNUMBER(AN90)=TRUE,AN90*$L185,"")),IF(AND(積算水温計算!AN185=FALSE,積算水温計算!AN185="餌付け"),"",IF(ISNUMBER(AN90)=TRUE,AN90*$L185*$W185,""))))</f>
        <v/>
      </c>
      <c r="AO185" s="182" t="str">
        <f>IF($U185="",IF(AND(積算水温計算!AO185=FALSE,積算水温計算!AO185="餌付け"),"",IF(ISNUMBER(AO90)=TRUE,AO90*$L185,"")),IF(AO$6&lt;$BC185,IF(AND(積算水温計算!AO185=FALSE,積算水温計算!AO185="餌付け"),"",IF(ISNUMBER(AO90)=TRUE,AO90*$L185,"")),IF(AND(積算水温計算!AO185=FALSE,積算水温計算!AO185="餌付け"),"",IF(ISNUMBER(AO90)=TRUE,AO90*$L185*$W185,""))))</f>
        <v/>
      </c>
      <c r="AP185" s="182" t="str">
        <f>IF($U185="",IF(AND(積算水温計算!AP185=FALSE,積算水温計算!AP185="餌付け"),"",IF(ISNUMBER(AP90)=TRUE,AP90*$L185,"")),IF(AP$6&lt;$BC185,IF(AND(積算水温計算!AP185=FALSE,積算水温計算!AP185="餌付け"),"",IF(ISNUMBER(AP90)=TRUE,AP90*$L185,"")),IF(AND(積算水温計算!AP185=FALSE,積算水温計算!AP185="餌付け"),"",IF(ISNUMBER(AP90)=TRUE,AP90*$L185*$W185,""))))</f>
        <v/>
      </c>
      <c r="AQ185" s="183" t="str">
        <f>IF($U185="",IF(AND(積算水温計算!AQ185=FALSE,積算水温計算!AQ185="餌付け"),"",IF(ISNUMBER(AQ90)=TRUE,AQ90*$L185,"")),IF(AQ$6&lt;$BC185,IF(AND(積算水温計算!AQ185=FALSE,積算水温計算!AQ185="餌付け"),"",IF(ISNUMBER(AQ90)=TRUE,AQ90*$L185,"")),IF(AND(積算水温計算!AQ185=FALSE,積算水温計算!AQ185="餌付け"),"",IF(ISNUMBER(AQ90)=TRUE,AQ90*$L185*$W185,""))))</f>
        <v/>
      </c>
      <c r="AR185" s="184" t="str">
        <f>IF($U185="",IF(AND(積算水温計算!AR185=FALSE,積算水温計算!AR185="餌付け"),"",IF(ISNUMBER(AR90)=TRUE,AR90*$L185,"")),IF(AR$6&lt;$BC185,IF(AND(積算水温計算!AR185=FALSE,積算水温計算!AR185="餌付け"),"",IF(ISNUMBER(AR90)=TRUE,AR90*$L185,"")),IF(AND(積算水温計算!AR185=FALSE,積算水温計算!AR185="餌付け"),"",IF(ISNUMBER(AR90)=TRUE,AR90*$L185*$W185,""))))</f>
        <v/>
      </c>
      <c r="AS185" s="182" t="str">
        <f>IF($U185="",IF(AND(積算水温計算!AS185=FALSE,積算水温計算!AS185="餌付け"),"",IF(ISNUMBER(AS90)=TRUE,AS90*$L185,"")),IF(AS$6&lt;$BC185,IF(AND(積算水温計算!AS185=FALSE,積算水温計算!AS185="餌付け"),"",IF(ISNUMBER(AS90)=TRUE,AS90*$L185,"")),IF(AND(積算水温計算!AS185=FALSE,積算水温計算!AS185="餌付け"),"",IF(ISNUMBER(AS90)=TRUE,AS90*$L185*$W185,""))))</f>
        <v/>
      </c>
      <c r="AT185" s="182" t="str">
        <f>IF($U185="",IF(AND(積算水温計算!AT185=FALSE,積算水温計算!AT185="餌付け"),"",IF(ISNUMBER(AT90)=TRUE,AT90*$L185,"")),IF(AT$6&lt;$BC185,IF(AND(積算水温計算!AT185=FALSE,積算水温計算!AT185="餌付け"),"",IF(ISNUMBER(AT90)=TRUE,AT90*$L185,"")),IF(AND(積算水温計算!AT185=FALSE,積算水温計算!AT185="餌付け"),"",IF(ISNUMBER(AT90)=TRUE,AT90*$L185*$W185,""))))</f>
        <v/>
      </c>
      <c r="AU185" s="182" t="str">
        <f>IF($U185="",IF(AND(積算水温計算!AU185=FALSE,積算水温計算!AU185="餌付け"),"",IF(ISNUMBER(AU90)=TRUE,AU90*$L185,"")),IF(AU$6&lt;$BC185,IF(AND(積算水温計算!AU185=FALSE,積算水温計算!AU185="餌付け"),"",IF(ISNUMBER(AU90)=TRUE,AU90*$L185,"")),IF(AND(積算水温計算!AU185=FALSE,積算水温計算!AU185="餌付け"),"",IF(ISNUMBER(AU90)=TRUE,AU90*$L185*$W185,""))))</f>
        <v/>
      </c>
      <c r="AV185" s="182" t="str">
        <f>IF($U185="",IF(AND(積算水温計算!AV185=FALSE,積算水温計算!AV185="餌付け"),"",IF(ISNUMBER(AV90)=TRUE,AV90*$L185,"")),IF(AV$6&lt;$BC185,IF(AND(積算水温計算!AV185=FALSE,積算水温計算!AV185="餌付け"),"",IF(ISNUMBER(AV90)=TRUE,AV90*$L185,"")),IF(AND(積算水温計算!AV185=FALSE,積算水温計算!AV185="餌付け"),"",IF(ISNUMBER(AV90)=TRUE,AV90*$L185*$W185,""))))</f>
        <v/>
      </c>
      <c r="AW185" s="185" t="str">
        <f>IF($U185="",IF(AND(積算水温計算!AW185=FALSE,積算水温計算!AW185="餌付け"),"",IF(ISNUMBER(AW90)=TRUE,AW90*$L185,"")),IF(AW$6&lt;$BC185,IF(AND(積算水温計算!AW185=FALSE,積算水温計算!AW185="餌付け"),"",IF(ISNUMBER(AW90)=TRUE,AW90*$L185,"")),IF(AND(積算水温計算!AW185=FALSE,積算水温計算!AW185="餌付け"),"",IF(ISNUMBER(AW90)=TRUE,AW90*$L185*$W185,""))))</f>
        <v/>
      </c>
      <c r="AX185" s="186" t="str">
        <f>IF($U185="",IF(AND(積算水温計算!AX185=FALSE,積算水温計算!AX185="餌付け"),"",IF(ISNUMBER(AX90)=TRUE,AX90*$L185,"")),IF(AX$6&lt;$BC185,IF(AND(積算水温計算!AX185=FALSE,積算水温計算!AX185="餌付け"),"",IF(ISNUMBER(AX90)=TRUE,AX90*$L185,"")),IF(AND(積算水温計算!AX185=FALSE,積算水温計算!AX185="餌付け"),"",IF(ISNUMBER(AX90)=TRUE,AX90*$L185*$W185,""))))</f>
        <v/>
      </c>
      <c r="AY185" s="182" t="str">
        <f>IF($U185="",IF(AND(積算水温計算!AY185=FALSE,積算水温計算!AY185="餌付け"),"",IF(ISNUMBER(AY90)=TRUE,AY90*$L185,"")),IF(AY$6&lt;$BC185,IF(AND(積算水温計算!AY185=FALSE,積算水温計算!AY185="餌付け"),"",IF(ISNUMBER(AY90)=TRUE,AY90*$L185,"")),IF(AND(積算水温計算!AY185=FALSE,積算水温計算!AY185="餌付け"),"",IF(ISNUMBER(AY90)=TRUE,AY90*$L185*$W185,""))))</f>
        <v/>
      </c>
      <c r="AZ185" s="170" t="str">
        <f t="shared" si="17"/>
        <v/>
      </c>
      <c r="BA185" s="170" t="str">
        <f t="shared" si="18"/>
        <v/>
      </c>
      <c r="BB185" s="170" t="str">
        <f t="shared" si="19"/>
        <v/>
      </c>
      <c r="BC185" s="170" t="str">
        <f t="shared" si="20"/>
        <v/>
      </c>
    </row>
    <row r="186" spans="1:55" x14ac:dyDescent="0.4">
      <c r="A186" s="171" t="str">
        <f>IF(●入力フォーム!A91="","",●入力フォーム!A91)</f>
        <v/>
      </c>
      <c r="B186" s="197" t="str">
        <f>IF(●入力フォーム!B91="","",●入力フォーム!B91)</f>
        <v/>
      </c>
      <c r="C186" s="198" t="str">
        <f>IF(●入力フォーム!C91="","",●入力フォーム!C91)</f>
        <v/>
      </c>
      <c r="D186" s="198" t="str">
        <f>IF(●入力フォーム!D91="","",●入力フォーム!D91)</f>
        <v/>
      </c>
      <c r="E186" s="199" t="str">
        <f>IF(●入力フォーム!E91="","",●入力フォーム!E91)</f>
        <v/>
      </c>
      <c r="F186" s="198" t="str">
        <f>IF(●入力フォーム!F91="","",●入力フォーム!F91)</f>
        <v/>
      </c>
      <c r="G186" s="200" t="str">
        <f>IF(●入力フォーム!G91="","",●入力フォーム!G91)</f>
        <v/>
      </c>
      <c r="H186" s="200" t="str">
        <f>IF(●入力フォーム!H91="","",●入力フォーム!H91)</f>
        <v/>
      </c>
      <c r="I186" s="200" t="str">
        <f>IF(●入力フォーム!I91="","",●入力フォーム!I91)</f>
        <v/>
      </c>
      <c r="J186" s="171" t="str">
        <f>IF(●入力フォーム!J91="","",●入力フォーム!J91)</f>
        <v/>
      </c>
      <c r="K186" s="171" t="str">
        <f>IF(●入力フォーム!K91="","",●入力フォーム!K91)</f>
        <v/>
      </c>
      <c r="L186" s="170" t="str">
        <f>IF(●入力フォーム!L91="","",●入力フォーム!L91)</f>
        <v/>
      </c>
      <c r="M186" s="170">
        <f>IF(●入力フォーム!M91="","",●入力フォーム!M91)</f>
        <v>960</v>
      </c>
      <c r="N186" s="201">
        <f>IF(●入力フォーム!N91="","",●入力フォーム!N91)</f>
        <v>0.4</v>
      </c>
      <c r="O186" s="201">
        <f>IF(●入力フォーム!O91="","",●入力フォーム!O91)</f>
        <v>1.3</v>
      </c>
      <c r="P186" s="201">
        <f>IF(●入力フォーム!P91="","",●入力フォーム!P91)</f>
        <v>1</v>
      </c>
      <c r="Q186" s="202" t="str">
        <f>IF(●入力フォーム!Q91="","",●入力フォーム!Q91)</f>
        <v/>
      </c>
      <c r="R186" s="170" t="str">
        <f>IF(●入力フォーム!R91="","",●入力フォーム!R91)</f>
        <v/>
      </c>
      <c r="S186" s="171" t="str">
        <f>IF(●入力フォーム!S91="","",●入力フォーム!S91)</f>
        <v/>
      </c>
      <c r="T186" s="170" t="str">
        <f>IF(●入力フォーム!T91="","",●入力フォーム!T91)</f>
        <v/>
      </c>
      <c r="U186" s="171" t="str">
        <f>IF(●入力フォーム!U91="","",●入力フォーム!U91)</f>
        <v/>
      </c>
      <c r="V186" s="201" t="str">
        <f t="shared" si="16"/>
        <v/>
      </c>
      <c r="W186" s="170" t="str">
        <f>IF(●入力フォーム!W91="","",●入力フォーム!W91)</f>
        <v/>
      </c>
      <c r="X186" s="182"/>
      <c r="Y186" s="182" t="str">
        <f>IF($U186="",IF(AND(積算水温計算!Y186=FALSE,積算水温計算!Y186="餌付け"),"",IF(ISNUMBER(Y91)=TRUE,Y91*$L186,"")),IF(Y$6&lt;$BC186,IF(AND(積算水温計算!Y186=FALSE,積算水温計算!Y186="餌付け"),"",IF(ISNUMBER(Y91)=TRUE,Y91*$L186,"")),IF(AND(積算水温計算!Y186=FALSE,積算水温計算!Y186="餌付け"),"",IF(ISNUMBER(Y91)=TRUE,Y91*$L186*$W186,""))))</f>
        <v/>
      </c>
      <c r="Z186" s="182" t="str">
        <f>IF($U186="",IF(AND(積算水温計算!Z186=FALSE,積算水温計算!Z186="餌付け"),"",IF(ISNUMBER(Z91)=TRUE,Z91*$L186,"")),IF(Z$6&lt;$BC186,IF(AND(積算水温計算!Z186=FALSE,積算水温計算!Z186="餌付け"),"",IF(ISNUMBER(Z91)=TRUE,Z91*$L186,"")),IF(AND(積算水温計算!Z186=FALSE,積算水温計算!Z186="餌付け"),"",IF(ISNUMBER(Z91)=TRUE,Z91*$L186*$W186,""))))</f>
        <v/>
      </c>
      <c r="AA186" s="182" t="str">
        <f>IF($U186="",IF(AND(積算水温計算!AA186=FALSE,積算水温計算!AA186="餌付け"),"",IF(ISNUMBER(AA91)=TRUE,AA91*$L186,"")),IF(AA$6&lt;$BC186,IF(AND(積算水温計算!AA186=FALSE,積算水温計算!AA186="餌付け"),"",IF(ISNUMBER(AA91)=TRUE,AA91*$L186,"")),IF(AND(積算水温計算!AA186=FALSE,積算水温計算!AA186="餌付け"),"",IF(ISNUMBER(AA91)=TRUE,AA91*$L186*$W186,""))))</f>
        <v/>
      </c>
      <c r="AB186" s="182" t="str">
        <f>IF($U186="",IF(AND(積算水温計算!AB186=FALSE,積算水温計算!AB186="餌付け"),"",IF(ISNUMBER(AB91)=TRUE,AB91*$L186,"")),IF(AB$6&lt;$BC186,IF(AND(積算水温計算!AB186=FALSE,積算水温計算!AB186="餌付け"),"",IF(ISNUMBER(AB91)=TRUE,AB91*$L186,"")),IF(AND(積算水温計算!AB186=FALSE,積算水温計算!AB186="餌付け"),"",IF(ISNUMBER(AB91)=TRUE,AB91*$L186*$W186,""))))</f>
        <v/>
      </c>
      <c r="AC186" s="182" t="str">
        <f>IF($U186="",IF(AND(積算水温計算!AC186=FALSE,積算水温計算!AC186="餌付け"),"",IF(ISNUMBER(AC91)=TRUE,AC91*$L186,"")),IF(AC$6&lt;$BC186,IF(AND(積算水温計算!AC186=FALSE,積算水温計算!AC186="餌付け"),"",IF(ISNUMBER(AC91)=TRUE,AC91*$L186,"")),IF(AND(積算水温計算!AC186=FALSE,積算水温計算!AC186="餌付け"),"",IF(ISNUMBER(AC91)=TRUE,AC91*$L186*$W186,""))))</f>
        <v/>
      </c>
      <c r="AD186" s="182" t="str">
        <f>IF($U186="",IF(AND(積算水温計算!AD186=FALSE,積算水温計算!AD186="餌付け"),"",IF(ISNUMBER(AD91)=TRUE,AD91*$L186,"")),IF(AD$6&lt;$BC186,IF(AND(積算水温計算!AD186=FALSE,積算水温計算!AD186="餌付け"),"",IF(ISNUMBER(AD91)=TRUE,AD91*$L186,"")),IF(AND(積算水温計算!AD186=FALSE,積算水温計算!AD186="餌付け"),"",IF(ISNUMBER(AD91)=TRUE,AD91*$L186*$W186,""))))</f>
        <v/>
      </c>
      <c r="AE186" s="182" t="str">
        <f>IF($U186="",IF(AND(積算水温計算!AE186=FALSE,積算水温計算!AE186="餌付け"),"",IF(ISNUMBER(AE91)=TRUE,AE91*$L186,"")),IF(AE$6&lt;$BC186,IF(AND(積算水温計算!AE186=FALSE,積算水温計算!AE186="餌付け"),"",IF(ISNUMBER(AE91)=TRUE,AE91*$L186,"")),IF(AND(積算水温計算!AE186=FALSE,積算水温計算!AE186="餌付け"),"",IF(ISNUMBER(AE91)=TRUE,AE91*$L186*$W186,""))))</f>
        <v/>
      </c>
      <c r="AF186" s="182" t="str">
        <f>IF($U186="",IF(AND(積算水温計算!AF186=FALSE,積算水温計算!AF186="餌付け"),"",IF(ISNUMBER(AF91)=TRUE,AF91*$L186,"")),IF(AF$6&lt;$BC186,IF(AND(積算水温計算!AF186=FALSE,積算水温計算!AF186="餌付け"),"",IF(ISNUMBER(AF91)=TRUE,AF91*$L186,"")),IF(AND(積算水温計算!AF186=FALSE,積算水温計算!AF186="餌付け"),"",IF(ISNUMBER(AF91)=TRUE,AF91*$L186*$W186,""))))</f>
        <v/>
      </c>
      <c r="AG186" s="182" t="str">
        <f>IF($U186="",IF(AND(積算水温計算!AG186=FALSE,積算水温計算!AG186="餌付け"),"",IF(ISNUMBER(AG91)=TRUE,AG91*$L186,"")),IF(AG$6&lt;$BC186,IF(AND(積算水温計算!AG186=FALSE,積算水温計算!AG186="餌付け"),"",IF(ISNUMBER(AG91)=TRUE,AG91*$L186,"")),IF(AND(積算水温計算!AG186=FALSE,積算水温計算!AG186="餌付け"),"",IF(ISNUMBER(AG91)=TRUE,AG91*$L186*$W186,""))))</f>
        <v/>
      </c>
      <c r="AH186" s="182" t="str">
        <f>IF($U186="",IF(AND(積算水温計算!AH186=FALSE,積算水温計算!AH186="餌付け"),"",IF(ISNUMBER(AH91)=TRUE,AH91*$L186,"")),IF(AH$6&lt;$BC186,IF(AND(積算水温計算!AH186=FALSE,積算水温計算!AH186="餌付け"),"",IF(ISNUMBER(AH91)=TRUE,AH91*$L186,"")),IF(AND(積算水温計算!AH186=FALSE,積算水温計算!AH186="餌付け"),"",IF(ISNUMBER(AH91)=TRUE,AH91*$L186*$W186,""))))</f>
        <v/>
      </c>
      <c r="AI186" s="182" t="str">
        <f>IF($U186="",IF(AND(積算水温計算!AI186=FALSE,積算水温計算!AI186="餌付け"),"",IF(ISNUMBER(AI91)=TRUE,AI91*$L186,"")),IF(AI$6&lt;$BC186,IF(AND(積算水温計算!AI186=FALSE,積算水温計算!AI186="餌付け"),"",IF(ISNUMBER(AI91)=TRUE,AI91*$L186,"")),IF(AND(積算水温計算!AI186=FALSE,積算水温計算!AI186="餌付け"),"",IF(ISNUMBER(AI91)=TRUE,AI91*$L186*$W186,""))))</f>
        <v/>
      </c>
      <c r="AJ186" s="182" t="str">
        <f>IF($U186="",IF(AND(積算水温計算!AJ186=FALSE,積算水温計算!AJ186="餌付け"),"",IF(ISNUMBER(AJ91)=TRUE,AJ91*$L186,"")),IF(AJ$6&lt;$BC186,IF(AND(積算水温計算!AJ186=FALSE,積算水温計算!AJ186="餌付け"),"",IF(ISNUMBER(AJ91)=TRUE,AJ91*$L186,"")),IF(AND(積算水温計算!AJ186=FALSE,積算水温計算!AJ186="餌付け"),"",IF(ISNUMBER(AJ91)=TRUE,AJ91*$L186*$W186,""))))</f>
        <v/>
      </c>
      <c r="AK186" s="182" t="str">
        <f>IF($U186="",IF(AND(積算水温計算!AK186=FALSE,積算水温計算!AK186="餌付け"),"",IF(ISNUMBER(AK91)=TRUE,AK91*$L186,"")),IF(AK$6&lt;$BC186,IF(AND(積算水温計算!AK186=FALSE,積算水温計算!AK186="餌付け"),"",IF(ISNUMBER(AK91)=TRUE,AK91*$L186,"")),IF(AND(積算水温計算!AK186=FALSE,積算水温計算!AK186="餌付け"),"",IF(ISNUMBER(AK91)=TRUE,AK91*$L186*$W186,""))))</f>
        <v/>
      </c>
      <c r="AL186" s="182" t="str">
        <f>IF($U186="",IF(AND(積算水温計算!AL186=FALSE,積算水温計算!AL186="餌付け"),"",IF(ISNUMBER(AL91)=TRUE,AL91*$L186,"")),IF(AL$6&lt;$BC186,IF(AND(積算水温計算!AL186=FALSE,積算水温計算!AL186="餌付け"),"",IF(ISNUMBER(AL91)=TRUE,AL91*$L186,"")),IF(AND(積算水温計算!AL186=FALSE,積算水温計算!AL186="餌付け"),"",IF(ISNUMBER(AL91)=TRUE,AL91*$L186*$W186,""))))</f>
        <v/>
      </c>
      <c r="AM186" s="182" t="str">
        <f>IF($U186="",IF(AND(積算水温計算!AM186=FALSE,積算水温計算!AM186="餌付け"),"",IF(ISNUMBER(AM91)=TRUE,AM91*$L186,"")),IF(AM$6&lt;$BC186,IF(AND(積算水温計算!AM186=FALSE,積算水温計算!AM186="餌付け"),"",IF(ISNUMBER(AM91)=TRUE,AM91*$L186,"")),IF(AND(積算水温計算!AM186=FALSE,積算水温計算!AM186="餌付け"),"",IF(ISNUMBER(AM91)=TRUE,AM91*$L186*$W186,""))))</f>
        <v/>
      </c>
      <c r="AN186" s="182" t="str">
        <f>IF($U186="",IF(AND(積算水温計算!AN186=FALSE,積算水温計算!AN186="餌付け"),"",IF(ISNUMBER(AN91)=TRUE,AN91*$L186,"")),IF(AN$6&lt;$BC186,IF(AND(積算水温計算!AN186=FALSE,積算水温計算!AN186="餌付け"),"",IF(ISNUMBER(AN91)=TRUE,AN91*$L186,"")),IF(AND(積算水温計算!AN186=FALSE,積算水温計算!AN186="餌付け"),"",IF(ISNUMBER(AN91)=TRUE,AN91*$L186*$W186,""))))</f>
        <v/>
      </c>
      <c r="AO186" s="182" t="str">
        <f>IF($U186="",IF(AND(積算水温計算!AO186=FALSE,積算水温計算!AO186="餌付け"),"",IF(ISNUMBER(AO91)=TRUE,AO91*$L186,"")),IF(AO$6&lt;$BC186,IF(AND(積算水温計算!AO186=FALSE,積算水温計算!AO186="餌付け"),"",IF(ISNUMBER(AO91)=TRUE,AO91*$L186,"")),IF(AND(積算水温計算!AO186=FALSE,積算水温計算!AO186="餌付け"),"",IF(ISNUMBER(AO91)=TRUE,AO91*$L186*$W186,""))))</f>
        <v/>
      </c>
      <c r="AP186" s="182" t="str">
        <f>IF($U186="",IF(AND(積算水温計算!AP186=FALSE,積算水温計算!AP186="餌付け"),"",IF(ISNUMBER(AP91)=TRUE,AP91*$L186,"")),IF(AP$6&lt;$BC186,IF(AND(積算水温計算!AP186=FALSE,積算水温計算!AP186="餌付け"),"",IF(ISNUMBER(AP91)=TRUE,AP91*$L186,"")),IF(AND(積算水温計算!AP186=FALSE,積算水温計算!AP186="餌付け"),"",IF(ISNUMBER(AP91)=TRUE,AP91*$L186*$W186,""))))</f>
        <v/>
      </c>
      <c r="AQ186" s="183" t="str">
        <f>IF($U186="",IF(AND(積算水温計算!AQ186=FALSE,積算水温計算!AQ186="餌付け"),"",IF(ISNUMBER(AQ91)=TRUE,AQ91*$L186,"")),IF(AQ$6&lt;$BC186,IF(AND(積算水温計算!AQ186=FALSE,積算水温計算!AQ186="餌付け"),"",IF(ISNUMBER(AQ91)=TRUE,AQ91*$L186,"")),IF(AND(積算水温計算!AQ186=FALSE,積算水温計算!AQ186="餌付け"),"",IF(ISNUMBER(AQ91)=TRUE,AQ91*$L186*$W186,""))))</f>
        <v/>
      </c>
      <c r="AR186" s="184" t="str">
        <f>IF($U186="",IF(AND(積算水温計算!AR186=FALSE,積算水温計算!AR186="餌付け"),"",IF(ISNUMBER(AR91)=TRUE,AR91*$L186,"")),IF(AR$6&lt;$BC186,IF(AND(積算水温計算!AR186=FALSE,積算水温計算!AR186="餌付け"),"",IF(ISNUMBER(AR91)=TRUE,AR91*$L186,"")),IF(AND(積算水温計算!AR186=FALSE,積算水温計算!AR186="餌付け"),"",IF(ISNUMBER(AR91)=TRUE,AR91*$L186*$W186,""))))</f>
        <v/>
      </c>
      <c r="AS186" s="182" t="str">
        <f>IF($U186="",IF(AND(積算水温計算!AS186=FALSE,積算水温計算!AS186="餌付け"),"",IF(ISNUMBER(AS91)=TRUE,AS91*$L186,"")),IF(AS$6&lt;$BC186,IF(AND(積算水温計算!AS186=FALSE,積算水温計算!AS186="餌付け"),"",IF(ISNUMBER(AS91)=TRUE,AS91*$L186,"")),IF(AND(積算水温計算!AS186=FALSE,積算水温計算!AS186="餌付け"),"",IF(ISNUMBER(AS91)=TRUE,AS91*$L186*$W186,""))))</f>
        <v/>
      </c>
      <c r="AT186" s="182" t="str">
        <f>IF($U186="",IF(AND(積算水温計算!AT186=FALSE,積算水温計算!AT186="餌付け"),"",IF(ISNUMBER(AT91)=TRUE,AT91*$L186,"")),IF(AT$6&lt;$BC186,IF(AND(積算水温計算!AT186=FALSE,積算水温計算!AT186="餌付け"),"",IF(ISNUMBER(AT91)=TRUE,AT91*$L186,"")),IF(AND(積算水温計算!AT186=FALSE,積算水温計算!AT186="餌付け"),"",IF(ISNUMBER(AT91)=TRUE,AT91*$L186*$W186,""))))</f>
        <v/>
      </c>
      <c r="AU186" s="182" t="str">
        <f>IF($U186="",IF(AND(積算水温計算!AU186=FALSE,積算水温計算!AU186="餌付け"),"",IF(ISNUMBER(AU91)=TRUE,AU91*$L186,"")),IF(AU$6&lt;$BC186,IF(AND(積算水温計算!AU186=FALSE,積算水温計算!AU186="餌付け"),"",IF(ISNUMBER(AU91)=TRUE,AU91*$L186,"")),IF(AND(積算水温計算!AU186=FALSE,積算水温計算!AU186="餌付け"),"",IF(ISNUMBER(AU91)=TRUE,AU91*$L186*$W186,""))))</f>
        <v/>
      </c>
      <c r="AV186" s="182" t="str">
        <f>IF($U186="",IF(AND(積算水温計算!AV186=FALSE,積算水温計算!AV186="餌付け"),"",IF(ISNUMBER(AV91)=TRUE,AV91*$L186,"")),IF(AV$6&lt;$BC186,IF(AND(積算水温計算!AV186=FALSE,積算水温計算!AV186="餌付け"),"",IF(ISNUMBER(AV91)=TRUE,AV91*$L186,"")),IF(AND(積算水温計算!AV186=FALSE,積算水温計算!AV186="餌付け"),"",IF(ISNUMBER(AV91)=TRUE,AV91*$L186*$W186,""))))</f>
        <v/>
      </c>
      <c r="AW186" s="185" t="str">
        <f>IF($U186="",IF(AND(積算水温計算!AW186=FALSE,積算水温計算!AW186="餌付け"),"",IF(ISNUMBER(AW91)=TRUE,AW91*$L186,"")),IF(AW$6&lt;$BC186,IF(AND(積算水温計算!AW186=FALSE,積算水温計算!AW186="餌付け"),"",IF(ISNUMBER(AW91)=TRUE,AW91*$L186,"")),IF(AND(積算水温計算!AW186=FALSE,積算水温計算!AW186="餌付け"),"",IF(ISNUMBER(AW91)=TRUE,AW91*$L186*$W186,""))))</f>
        <v/>
      </c>
      <c r="AX186" s="186" t="str">
        <f>IF($U186="",IF(AND(積算水温計算!AX186=FALSE,積算水温計算!AX186="餌付け"),"",IF(ISNUMBER(AX91)=TRUE,AX91*$L186,"")),IF(AX$6&lt;$BC186,IF(AND(積算水温計算!AX186=FALSE,積算水温計算!AX186="餌付け"),"",IF(ISNUMBER(AX91)=TRUE,AX91*$L186,"")),IF(AND(積算水温計算!AX186=FALSE,積算水温計算!AX186="餌付け"),"",IF(ISNUMBER(AX91)=TRUE,AX91*$L186*$W186,""))))</f>
        <v/>
      </c>
      <c r="AY186" s="182" t="str">
        <f>IF($U186="",IF(AND(積算水温計算!AY186=FALSE,積算水温計算!AY186="餌付け"),"",IF(ISNUMBER(AY91)=TRUE,AY91*$L186,"")),IF(AY$6&lt;$BC186,IF(AND(積算水温計算!AY186=FALSE,積算水温計算!AY186="餌付け"),"",IF(ISNUMBER(AY91)=TRUE,AY91*$L186,"")),IF(AND(積算水温計算!AY186=FALSE,積算水温計算!AY186="餌付け"),"",IF(ISNUMBER(AY91)=TRUE,AY91*$L186*$W186,""))))</f>
        <v/>
      </c>
      <c r="AZ186" s="170" t="str">
        <f t="shared" si="17"/>
        <v/>
      </c>
      <c r="BA186" s="170" t="str">
        <f t="shared" si="18"/>
        <v/>
      </c>
      <c r="BB186" s="170" t="str">
        <f t="shared" si="19"/>
        <v/>
      </c>
      <c r="BC186" s="170" t="str">
        <f t="shared" si="20"/>
        <v/>
      </c>
    </row>
    <row r="187" spans="1:55" x14ac:dyDescent="0.4">
      <c r="A187" s="171" t="str">
        <f>IF(●入力フォーム!A92="","",●入力フォーム!A92)</f>
        <v/>
      </c>
      <c r="B187" s="197" t="str">
        <f>IF(●入力フォーム!B92="","",●入力フォーム!B92)</f>
        <v/>
      </c>
      <c r="C187" s="198" t="str">
        <f>IF(●入力フォーム!C92="","",●入力フォーム!C92)</f>
        <v/>
      </c>
      <c r="D187" s="198" t="str">
        <f>IF(●入力フォーム!D92="","",●入力フォーム!D92)</f>
        <v/>
      </c>
      <c r="E187" s="199" t="str">
        <f>IF(●入力フォーム!E92="","",●入力フォーム!E92)</f>
        <v/>
      </c>
      <c r="F187" s="198" t="str">
        <f>IF(●入力フォーム!F92="","",●入力フォーム!F92)</f>
        <v/>
      </c>
      <c r="G187" s="200" t="str">
        <f>IF(●入力フォーム!G92="","",●入力フォーム!G92)</f>
        <v/>
      </c>
      <c r="H187" s="200" t="str">
        <f>IF(●入力フォーム!H92="","",●入力フォーム!H92)</f>
        <v/>
      </c>
      <c r="I187" s="200" t="str">
        <f>IF(●入力フォーム!I92="","",●入力フォーム!I92)</f>
        <v/>
      </c>
      <c r="J187" s="171" t="str">
        <f>IF(●入力フォーム!J92="","",●入力フォーム!J92)</f>
        <v/>
      </c>
      <c r="K187" s="171" t="str">
        <f>IF(●入力フォーム!K92="","",●入力フォーム!K92)</f>
        <v/>
      </c>
      <c r="L187" s="170" t="str">
        <f>IF(●入力フォーム!L92="","",●入力フォーム!L92)</f>
        <v/>
      </c>
      <c r="M187" s="170">
        <f>IF(●入力フォーム!M92="","",●入力フォーム!M92)</f>
        <v>960</v>
      </c>
      <c r="N187" s="201">
        <f>IF(●入力フォーム!N92="","",●入力フォーム!N92)</f>
        <v>0.4</v>
      </c>
      <c r="O187" s="201">
        <f>IF(●入力フォーム!O92="","",●入力フォーム!O92)</f>
        <v>1.3</v>
      </c>
      <c r="P187" s="201">
        <f>IF(●入力フォーム!P92="","",●入力フォーム!P92)</f>
        <v>1</v>
      </c>
      <c r="Q187" s="202" t="str">
        <f>IF(●入力フォーム!Q92="","",●入力フォーム!Q92)</f>
        <v/>
      </c>
      <c r="R187" s="170" t="str">
        <f>IF(●入力フォーム!R92="","",●入力フォーム!R92)</f>
        <v/>
      </c>
      <c r="S187" s="171" t="str">
        <f>IF(●入力フォーム!S92="","",●入力フォーム!S92)</f>
        <v/>
      </c>
      <c r="T187" s="170" t="str">
        <f>IF(●入力フォーム!T92="","",●入力フォーム!T92)</f>
        <v/>
      </c>
      <c r="U187" s="171" t="str">
        <f>IF(●入力フォーム!U92="","",●入力フォーム!U92)</f>
        <v/>
      </c>
      <c r="V187" s="201" t="str">
        <f t="shared" si="16"/>
        <v/>
      </c>
      <c r="W187" s="170" t="str">
        <f>IF(●入力フォーム!W92="","",●入力フォーム!W92)</f>
        <v/>
      </c>
      <c r="X187" s="182"/>
      <c r="Y187" s="182" t="str">
        <f>IF($U187="",IF(AND(積算水温計算!Y187=FALSE,積算水温計算!Y187="餌付け"),"",IF(ISNUMBER(Y92)=TRUE,Y92*$L187,"")),IF(Y$6&lt;$BC187,IF(AND(積算水温計算!Y187=FALSE,積算水温計算!Y187="餌付け"),"",IF(ISNUMBER(Y92)=TRUE,Y92*$L187,"")),IF(AND(積算水温計算!Y187=FALSE,積算水温計算!Y187="餌付け"),"",IF(ISNUMBER(Y92)=TRUE,Y92*$L187*$W187,""))))</f>
        <v/>
      </c>
      <c r="Z187" s="182" t="str">
        <f>IF($U187="",IF(AND(積算水温計算!Z187=FALSE,積算水温計算!Z187="餌付け"),"",IF(ISNUMBER(Z92)=TRUE,Z92*$L187,"")),IF(Z$6&lt;$BC187,IF(AND(積算水温計算!Z187=FALSE,積算水温計算!Z187="餌付け"),"",IF(ISNUMBER(Z92)=TRUE,Z92*$L187,"")),IF(AND(積算水温計算!Z187=FALSE,積算水温計算!Z187="餌付け"),"",IF(ISNUMBER(Z92)=TRUE,Z92*$L187*$W187,""))))</f>
        <v/>
      </c>
      <c r="AA187" s="182" t="str">
        <f>IF($U187="",IF(AND(積算水温計算!AA187=FALSE,積算水温計算!AA187="餌付け"),"",IF(ISNUMBER(AA92)=TRUE,AA92*$L187,"")),IF(AA$6&lt;$BC187,IF(AND(積算水温計算!AA187=FALSE,積算水温計算!AA187="餌付け"),"",IF(ISNUMBER(AA92)=TRUE,AA92*$L187,"")),IF(AND(積算水温計算!AA187=FALSE,積算水温計算!AA187="餌付け"),"",IF(ISNUMBER(AA92)=TRUE,AA92*$L187*$W187,""))))</f>
        <v/>
      </c>
      <c r="AB187" s="182" t="str">
        <f>IF($U187="",IF(AND(積算水温計算!AB187=FALSE,積算水温計算!AB187="餌付け"),"",IF(ISNUMBER(AB92)=TRUE,AB92*$L187,"")),IF(AB$6&lt;$BC187,IF(AND(積算水温計算!AB187=FALSE,積算水温計算!AB187="餌付け"),"",IF(ISNUMBER(AB92)=TRUE,AB92*$L187,"")),IF(AND(積算水温計算!AB187=FALSE,積算水温計算!AB187="餌付け"),"",IF(ISNUMBER(AB92)=TRUE,AB92*$L187*$W187,""))))</f>
        <v/>
      </c>
      <c r="AC187" s="182" t="str">
        <f>IF($U187="",IF(AND(積算水温計算!AC187=FALSE,積算水温計算!AC187="餌付け"),"",IF(ISNUMBER(AC92)=TRUE,AC92*$L187,"")),IF(AC$6&lt;$BC187,IF(AND(積算水温計算!AC187=FALSE,積算水温計算!AC187="餌付け"),"",IF(ISNUMBER(AC92)=TRUE,AC92*$L187,"")),IF(AND(積算水温計算!AC187=FALSE,積算水温計算!AC187="餌付け"),"",IF(ISNUMBER(AC92)=TRUE,AC92*$L187*$W187,""))))</f>
        <v/>
      </c>
      <c r="AD187" s="182" t="str">
        <f>IF($U187="",IF(AND(積算水温計算!AD187=FALSE,積算水温計算!AD187="餌付け"),"",IF(ISNUMBER(AD92)=TRUE,AD92*$L187,"")),IF(AD$6&lt;$BC187,IF(AND(積算水温計算!AD187=FALSE,積算水温計算!AD187="餌付け"),"",IF(ISNUMBER(AD92)=TRUE,AD92*$L187,"")),IF(AND(積算水温計算!AD187=FALSE,積算水温計算!AD187="餌付け"),"",IF(ISNUMBER(AD92)=TRUE,AD92*$L187*$W187,""))))</f>
        <v/>
      </c>
      <c r="AE187" s="182" t="str">
        <f>IF($U187="",IF(AND(積算水温計算!AE187=FALSE,積算水温計算!AE187="餌付け"),"",IF(ISNUMBER(AE92)=TRUE,AE92*$L187,"")),IF(AE$6&lt;$BC187,IF(AND(積算水温計算!AE187=FALSE,積算水温計算!AE187="餌付け"),"",IF(ISNUMBER(AE92)=TRUE,AE92*$L187,"")),IF(AND(積算水温計算!AE187=FALSE,積算水温計算!AE187="餌付け"),"",IF(ISNUMBER(AE92)=TRUE,AE92*$L187*$W187,""))))</f>
        <v/>
      </c>
      <c r="AF187" s="182" t="str">
        <f>IF($U187="",IF(AND(積算水温計算!AF187=FALSE,積算水温計算!AF187="餌付け"),"",IF(ISNUMBER(AF92)=TRUE,AF92*$L187,"")),IF(AF$6&lt;$BC187,IF(AND(積算水温計算!AF187=FALSE,積算水温計算!AF187="餌付け"),"",IF(ISNUMBER(AF92)=TRUE,AF92*$L187,"")),IF(AND(積算水温計算!AF187=FALSE,積算水温計算!AF187="餌付け"),"",IF(ISNUMBER(AF92)=TRUE,AF92*$L187*$W187,""))))</f>
        <v/>
      </c>
      <c r="AG187" s="182" t="str">
        <f>IF($U187="",IF(AND(積算水温計算!AG187=FALSE,積算水温計算!AG187="餌付け"),"",IF(ISNUMBER(AG92)=TRUE,AG92*$L187,"")),IF(AG$6&lt;$BC187,IF(AND(積算水温計算!AG187=FALSE,積算水温計算!AG187="餌付け"),"",IF(ISNUMBER(AG92)=TRUE,AG92*$L187,"")),IF(AND(積算水温計算!AG187=FALSE,積算水温計算!AG187="餌付け"),"",IF(ISNUMBER(AG92)=TRUE,AG92*$L187*$W187,""))))</f>
        <v/>
      </c>
      <c r="AH187" s="182" t="str">
        <f>IF($U187="",IF(AND(積算水温計算!AH187=FALSE,積算水温計算!AH187="餌付け"),"",IF(ISNUMBER(AH92)=TRUE,AH92*$L187,"")),IF(AH$6&lt;$BC187,IF(AND(積算水温計算!AH187=FALSE,積算水温計算!AH187="餌付け"),"",IF(ISNUMBER(AH92)=TRUE,AH92*$L187,"")),IF(AND(積算水温計算!AH187=FALSE,積算水温計算!AH187="餌付け"),"",IF(ISNUMBER(AH92)=TRUE,AH92*$L187*$W187,""))))</f>
        <v/>
      </c>
      <c r="AI187" s="182" t="str">
        <f>IF($U187="",IF(AND(積算水温計算!AI187=FALSE,積算水温計算!AI187="餌付け"),"",IF(ISNUMBER(AI92)=TRUE,AI92*$L187,"")),IF(AI$6&lt;$BC187,IF(AND(積算水温計算!AI187=FALSE,積算水温計算!AI187="餌付け"),"",IF(ISNUMBER(AI92)=TRUE,AI92*$L187,"")),IF(AND(積算水温計算!AI187=FALSE,積算水温計算!AI187="餌付け"),"",IF(ISNUMBER(AI92)=TRUE,AI92*$L187*$W187,""))))</f>
        <v/>
      </c>
      <c r="AJ187" s="182" t="str">
        <f>IF($U187="",IF(AND(積算水温計算!AJ187=FALSE,積算水温計算!AJ187="餌付け"),"",IF(ISNUMBER(AJ92)=TRUE,AJ92*$L187,"")),IF(AJ$6&lt;$BC187,IF(AND(積算水温計算!AJ187=FALSE,積算水温計算!AJ187="餌付け"),"",IF(ISNUMBER(AJ92)=TRUE,AJ92*$L187,"")),IF(AND(積算水温計算!AJ187=FALSE,積算水温計算!AJ187="餌付け"),"",IF(ISNUMBER(AJ92)=TRUE,AJ92*$L187*$W187,""))))</f>
        <v/>
      </c>
      <c r="AK187" s="182" t="str">
        <f>IF($U187="",IF(AND(積算水温計算!AK187=FALSE,積算水温計算!AK187="餌付け"),"",IF(ISNUMBER(AK92)=TRUE,AK92*$L187,"")),IF(AK$6&lt;$BC187,IF(AND(積算水温計算!AK187=FALSE,積算水温計算!AK187="餌付け"),"",IF(ISNUMBER(AK92)=TRUE,AK92*$L187,"")),IF(AND(積算水温計算!AK187=FALSE,積算水温計算!AK187="餌付け"),"",IF(ISNUMBER(AK92)=TRUE,AK92*$L187*$W187,""))))</f>
        <v/>
      </c>
      <c r="AL187" s="182" t="str">
        <f>IF($U187="",IF(AND(積算水温計算!AL187=FALSE,積算水温計算!AL187="餌付け"),"",IF(ISNUMBER(AL92)=TRUE,AL92*$L187,"")),IF(AL$6&lt;$BC187,IF(AND(積算水温計算!AL187=FALSE,積算水温計算!AL187="餌付け"),"",IF(ISNUMBER(AL92)=TRUE,AL92*$L187,"")),IF(AND(積算水温計算!AL187=FALSE,積算水温計算!AL187="餌付け"),"",IF(ISNUMBER(AL92)=TRUE,AL92*$L187*$W187,""))))</f>
        <v/>
      </c>
      <c r="AM187" s="182" t="str">
        <f>IF($U187="",IF(AND(積算水温計算!AM187=FALSE,積算水温計算!AM187="餌付け"),"",IF(ISNUMBER(AM92)=TRUE,AM92*$L187,"")),IF(AM$6&lt;$BC187,IF(AND(積算水温計算!AM187=FALSE,積算水温計算!AM187="餌付け"),"",IF(ISNUMBER(AM92)=TRUE,AM92*$L187,"")),IF(AND(積算水温計算!AM187=FALSE,積算水温計算!AM187="餌付け"),"",IF(ISNUMBER(AM92)=TRUE,AM92*$L187*$W187,""))))</f>
        <v/>
      </c>
      <c r="AN187" s="182" t="str">
        <f>IF($U187="",IF(AND(積算水温計算!AN187=FALSE,積算水温計算!AN187="餌付け"),"",IF(ISNUMBER(AN92)=TRUE,AN92*$L187,"")),IF(AN$6&lt;$BC187,IF(AND(積算水温計算!AN187=FALSE,積算水温計算!AN187="餌付け"),"",IF(ISNUMBER(AN92)=TRUE,AN92*$L187,"")),IF(AND(積算水温計算!AN187=FALSE,積算水温計算!AN187="餌付け"),"",IF(ISNUMBER(AN92)=TRUE,AN92*$L187*$W187,""))))</f>
        <v/>
      </c>
      <c r="AO187" s="182" t="str">
        <f>IF($U187="",IF(AND(積算水温計算!AO187=FALSE,積算水温計算!AO187="餌付け"),"",IF(ISNUMBER(AO92)=TRUE,AO92*$L187,"")),IF(AO$6&lt;$BC187,IF(AND(積算水温計算!AO187=FALSE,積算水温計算!AO187="餌付け"),"",IF(ISNUMBER(AO92)=TRUE,AO92*$L187,"")),IF(AND(積算水温計算!AO187=FALSE,積算水温計算!AO187="餌付け"),"",IF(ISNUMBER(AO92)=TRUE,AO92*$L187*$W187,""))))</f>
        <v/>
      </c>
      <c r="AP187" s="182" t="str">
        <f>IF($U187="",IF(AND(積算水温計算!AP187=FALSE,積算水温計算!AP187="餌付け"),"",IF(ISNUMBER(AP92)=TRUE,AP92*$L187,"")),IF(AP$6&lt;$BC187,IF(AND(積算水温計算!AP187=FALSE,積算水温計算!AP187="餌付け"),"",IF(ISNUMBER(AP92)=TRUE,AP92*$L187,"")),IF(AND(積算水温計算!AP187=FALSE,積算水温計算!AP187="餌付け"),"",IF(ISNUMBER(AP92)=TRUE,AP92*$L187*$W187,""))))</f>
        <v/>
      </c>
      <c r="AQ187" s="183" t="str">
        <f>IF($U187="",IF(AND(積算水温計算!AQ187=FALSE,積算水温計算!AQ187="餌付け"),"",IF(ISNUMBER(AQ92)=TRUE,AQ92*$L187,"")),IF(AQ$6&lt;$BC187,IF(AND(積算水温計算!AQ187=FALSE,積算水温計算!AQ187="餌付け"),"",IF(ISNUMBER(AQ92)=TRUE,AQ92*$L187,"")),IF(AND(積算水温計算!AQ187=FALSE,積算水温計算!AQ187="餌付け"),"",IF(ISNUMBER(AQ92)=TRUE,AQ92*$L187*$W187,""))))</f>
        <v/>
      </c>
      <c r="AR187" s="184" t="str">
        <f>IF($U187="",IF(AND(積算水温計算!AR187=FALSE,積算水温計算!AR187="餌付け"),"",IF(ISNUMBER(AR92)=TRUE,AR92*$L187,"")),IF(AR$6&lt;$BC187,IF(AND(積算水温計算!AR187=FALSE,積算水温計算!AR187="餌付け"),"",IF(ISNUMBER(AR92)=TRUE,AR92*$L187,"")),IF(AND(積算水温計算!AR187=FALSE,積算水温計算!AR187="餌付け"),"",IF(ISNUMBER(AR92)=TRUE,AR92*$L187*$W187,""))))</f>
        <v/>
      </c>
      <c r="AS187" s="182" t="str">
        <f>IF($U187="",IF(AND(積算水温計算!AS187=FALSE,積算水温計算!AS187="餌付け"),"",IF(ISNUMBER(AS92)=TRUE,AS92*$L187,"")),IF(AS$6&lt;$BC187,IF(AND(積算水温計算!AS187=FALSE,積算水温計算!AS187="餌付け"),"",IF(ISNUMBER(AS92)=TRUE,AS92*$L187,"")),IF(AND(積算水温計算!AS187=FALSE,積算水温計算!AS187="餌付け"),"",IF(ISNUMBER(AS92)=TRUE,AS92*$L187*$W187,""))))</f>
        <v/>
      </c>
      <c r="AT187" s="182" t="str">
        <f>IF($U187="",IF(AND(積算水温計算!AT187=FALSE,積算水温計算!AT187="餌付け"),"",IF(ISNUMBER(AT92)=TRUE,AT92*$L187,"")),IF(AT$6&lt;$BC187,IF(AND(積算水温計算!AT187=FALSE,積算水温計算!AT187="餌付け"),"",IF(ISNUMBER(AT92)=TRUE,AT92*$L187,"")),IF(AND(積算水温計算!AT187=FALSE,積算水温計算!AT187="餌付け"),"",IF(ISNUMBER(AT92)=TRUE,AT92*$L187*$W187,""))))</f>
        <v/>
      </c>
      <c r="AU187" s="182" t="str">
        <f>IF($U187="",IF(AND(積算水温計算!AU187=FALSE,積算水温計算!AU187="餌付け"),"",IF(ISNUMBER(AU92)=TRUE,AU92*$L187,"")),IF(AU$6&lt;$BC187,IF(AND(積算水温計算!AU187=FALSE,積算水温計算!AU187="餌付け"),"",IF(ISNUMBER(AU92)=TRUE,AU92*$L187,"")),IF(AND(積算水温計算!AU187=FALSE,積算水温計算!AU187="餌付け"),"",IF(ISNUMBER(AU92)=TRUE,AU92*$L187*$W187,""))))</f>
        <v/>
      </c>
      <c r="AV187" s="182" t="str">
        <f>IF($U187="",IF(AND(積算水温計算!AV187=FALSE,積算水温計算!AV187="餌付け"),"",IF(ISNUMBER(AV92)=TRUE,AV92*$L187,"")),IF(AV$6&lt;$BC187,IF(AND(積算水温計算!AV187=FALSE,積算水温計算!AV187="餌付け"),"",IF(ISNUMBER(AV92)=TRUE,AV92*$L187,"")),IF(AND(積算水温計算!AV187=FALSE,積算水温計算!AV187="餌付け"),"",IF(ISNUMBER(AV92)=TRUE,AV92*$L187*$W187,""))))</f>
        <v/>
      </c>
      <c r="AW187" s="185" t="str">
        <f>IF($U187="",IF(AND(積算水温計算!AW187=FALSE,積算水温計算!AW187="餌付け"),"",IF(ISNUMBER(AW92)=TRUE,AW92*$L187,"")),IF(AW$6&lt;$BC187,IF(AND(積算水温計算!AW187=FALSE,積算水温計算!AW187="餌付け"),"",IF(ISNUMBER(AW92)=TRUE,AW92*$L187,"")),IF(AND(積算水温計算!AW187=FALSE,積算水温計算!AW187="餌付け"),"",IF(ISNUMBER(AW92)=TRUE,AW92*$L187*$W187,""))))</f>
        <v/>
      </c>
      <c r="AX187" s="186" t="str">
        <f>IF($U187="",IF(AND(積算水温計算!AX187=FALSE,積算水温計算!AX187="餌付け"),"",IF(ISNUMBER(AX92)=TRUE,AX92*$L187,"")),IF(AX$6&lt;$BC187,IF(AND(積算水温計算!AX187=FALSE,積算水温計算!AX187="餌付け"),"",IF(ISNUMBER(AX92)=TRUE,AX92*$L187,"")),IF(AND(積算水温計算!AX187=FALSE,積算水温計算!AX187="餌付け"),"",IF(ISNUMBER(AX92)=TRUE,AX92*$L187*$W187,""))))</f>
        <v/>
      </c>
      <c r="AY187" s="182" t="str">
        <f>IF($U187="",IF(AND(積算水温計算!AY187=FALSE,積算水温計算!AY187="餌付け"),"",IF(ISNUMBER(AY92)=TRUE,AY92*$L187,"")),IF(AY$6&lt;$BC187,IF(AND(積算水温計算!AY187=FALSE,積算水温計算!AY187="餌付け"),"",IF(ISNUMBER(AY92)=TRUE,AY92*$L187,"")),IF(AND(積算水温計算!AY187=FALSE,積算水温計算!AY187="餌付け"),"",IF(ISNUMBER(AY92)=TRUE,AY92*$L187*$W187,""))))</f>
        <v/>
      </c>
      <c r="AZ187" s="170" t="str">
        <f t="shared" si="17"/>
        <v/>
      </c>
      <c r="BA187" s="170" t="str">
        <f t="shared" si="18"/>
        <v/>
      </c>
      <c r="BB187" s="170" t="str">
        <f t="shared" si="19"/>
        <v/>
      </c>
      <c r="BC187" s="170" t="str">
        <f t="shared" si="20"/>
        <v/>
      </c>
    </row>
    <row r="188" spans="1:55" x14ac:dyDescent="0.4">
      <c r="A188" s="171" t="str">
        <f>IF(●入力フォーム!A93="","",●入力フォーム!A93)</f>
        <v/>
      </c>
      <c r="B188" s="197" t="str">
        <f>IF(●入力フォーム!B93="","",●入力フォーム!B93)</f>
        <v/>
      </c>
      <c r="C188" s="198" t="str">
        <f>IF(●入力フォーム!C93="","",●入力フォーム!C93)</f>
        <v/>
      </c>
      <c r="D188" s="198" t="str">
        <f>IF(●入力フォーム!D93="","",●入力フォーム!D93)</f>
        <v/>
      </c>
      <c r="E188" s="199" t="str">
        <f>IF(●入力フォーム!E93="","",●入力フォーム!E93)</f>
        <v/>
      </c>
      <c r="F188" s="198" t="str">
        <f>IF(●入力フォーム!F93="","",●入力フォーム!F93)</f>
        <v/>
      </c>
      <c r="G188" s="200" t="str">
        <f>IF(●入力フォーム!G93="","",●入力フォーム!G93)</f>
        <v/>
      </c>
      <c r="H188" s="200" t="str">
        <f>IF(●入力フォーム!H93="","",●入力フォーム!H93)</f>
        <v/>
      </c>
      <c r="I188" s="200" t="str">
        <f>IF(●入力フォーム!I93="","",●入力フォーム!I93)</f>
        <v/>
      </c>
      <c r="J188" s="171" t="str">
        <f>IF(●入力フォーム!J93="","",●入力フォーム!J93)</f>
        <v/>
      </c>
      <c r="K188" s="171" t="str">
        <f>IF(●入力フォーム!K93="","",●入力フォーム!K93)</f>
        <v/>
      </c>
      <c r="L188" s="170" t="str">
        <f>IF(●入力フォーム!L93="","",●入力フォーム!L93)</f>
        <v/>
      </c>
      <c r="M188" s="170">
        <f>IF(●入力フォーム!M93="","",●入力フォーム!M93)</f>
        <v>960</v>
      </c>
      <c r="N188" s="201">
        <f>IF(●入力フォーム!N93="","",●入力フォーム!N93)</f>
        <v>0.4</v>
      </c>
      <c r="O188" s="201">
        <f>IF(●入力フォーム!O93="","",●入力フォーム!O93)</f>
        <v>1.3</v>
      </c>
      <c r="P188" s="201">
        <f>IF(●入力フォーム!P93="","",●入力フォーム!P93)</f>
        <v>1</v>
      </c>
      <c r="Q188" s="202" t="str">
        <f>IF(●入力フォーム!Q93="","",●入力フォーム!Q93)</f>
        <v/>
      </c>
      <c r="R188" s="170" t="str">
        <f>IF(●入力フォーム!R93="","",●入力フォーム!R93)</f>
        <v/>
      </c>
      <c r="S188" s="171" t="str">
        <f>IF(●入力フォーム!S93="","",●入力フォーム!S93)</f>
        <v/>
      </c>
      <c r="T188" s="170" t="str">
        <f>IF(●入力フォーム!T93="","",●入力フォーム!T93)</f>
        <v/>
      </c>
      <c r="U188" s="171" t="str">
        <f>IF(●入力フォーム!U93="","",●入力フォーム!U93)</f>
        <v/>
      </c>
      <c r="V188" s="201" t="str">
        <f t="shared" si="16"/>
        <v/>
      </c>
      <c r="W188" s="170" t="str">
        <f>IF(●入力フォーム!W93="","",●入力フォーム!W93)</f>
        <v/>
      </c>
      <c r="X188" s="182"/>
      <c r="Y188" s="182" t="str">
        <f>IF($U188="",IF(AND(積算水温計算!Y188=FALSE,積算水温計算!Y188="餌付け"),"",IF(ISNUMBER(Y93)=TRUE,Y93*$L188,"")),IF(Y$6&lt;$BC188,IF(AND(積算水温計算!Y188=FALSE,積算水温計算!Y188="餌付け"),"",IF(ISNUMBER(Y93)=TRUE,Y93*$L188,"")),IF(AND(積算水温計算!Y188=FALSE,積算水温計算!Y188="餌付け"),"",IF(ISNUMBER(Y93)=TRUE,Y93*$L188*$W188,""))))</f>
        <v/>
      </c>
      <c r="Z188" s="182" t="str">
        <f>IF($U188="",IF(AND(積算水温計算!Z188=FALSE,積算水温計算!Z188="餌付け"),"",IF(ISNUMBER(Z93)=TRUE,Z93*$L188,"")),IF(Z$6&lt;$BC188,IF(AND(積算水温計算!Z188=FALSE,積算水温計算!Z188="餌付け"),"",IF(ISNUMBER(Z93)=TRUE,Z93*$L188,"")),IF(AND(積算水温計算!Z188=FALSE,積算水温計算!Z188="餌付け"),"",IF(ISNUMBER(Z93)=TRUE,Z93*$L188*$W188,""))))</f>
        <v/>
      </c>
      <c r="AA188" s="182" t="str">
        <f>IF($U188="",IF(AND(積算水温計算!AA188=FALSE,積算水温計算!AA188="餌付け"),"",IF(ISNUMBER(AA93)=TRUE,AA93*$L188,"")),IF(AA$6&lt;$BC188,IF(AND(積算水温計算!AA188=FALSE,積算水温計算!AA188="餌付け"),"",IF(ISNUMBER(AA93)=TRUE,AA93*$L188,"")),IF(AND(積算水温計算!AA188=FALSE,積算水温計算!AA188="餌付け"),"",IF(ISNUMBER(AA93)=TRUE,AA93*$L188*$W188,""))))</f>
        <v/>
      </c>
      <c r="AB188" s="182" t="str">
        <f>IF($U188="",IF(AND(積算水温計算!AB188=FALSE,積算水温計算!AB188="餌付け"),"",IF(ISNUMBER(AB93)=TRUE,AB93*$L188,"")),IF(AB$6&lt;$BC188,IF(AND(積算水温計算!AB188=FALSE,積算水温計算!AB188="餌付け"),"",IF(ISNUMBER(AB93)=TRUE,AB93*$L188,"")),IF(AND(積算水温計算!AB188=FALSE,積算水温計算!AB188="餌付け"),"",IF(ISNUMBER(AB93)=TRUE,AB93*$L188*$W188,""))))</f>
        <v/>
      </c>
      <c r="AC188" s="182" t="str">
        <f>IF($U188="",IF(AND(積算水温計算!AC188=FALSE,積算水温計算!AC188="餌付け"),"",IF(ISNUMBER(AC93)=TRUE,AC93*$L188,"")),IF(AC$6&lt;$BC188,IF(AND(積算水温計算!AC188=FALSE,積算水温計算!AC188="餌付け"),"",IF(ISNUMBER(AC93)=TRUE,AC93*$L188,"")),IF(AND(積算水温計算!AC188=FALSE,積算水温計算!AC188="餌付け"),"",IF(ISNUMBER(AC93)=TRUE,AC93*$L188*$W188,""))))</f>
        <v/>
      </c>
      <c r="AD188" s="182" t="str">
        <f>IF($U188="",IF(AND(積算水温計算!AD188=FALSE,積算水温計算!AD188="餌付け"),"",IF(ISNUMBER(AD93)=TRUE,AD93*$L188,"")),IF(AD$6&lt;$BC188,IF(AND(積算水温計算!AD188=FALSE,積算水温計算!AD188="餌付け"),"",IF(ISNUMBER(AD93)=TRUE,AD93*$L188,"")),IF(AND(積算水温計算!AD188=FALSE,積算水温計算!AD188="餌付け"),"",IF(ISNUMBER(AD93)=TRUE,AD93*$L188*$W188,""))))</f>
        <v/>
      </c>
      <c r="AE188" s="182" t="str">
        <f>IF($U188="",IF(AND(積算水温計算!AE188=FALSE,積算水温計算!AE188="餌付け"),"",IF(ISNUMBER(AE93)=TRUE,AE93*$L188,"")),IF(AE$6&lt;$BC188,IF(AND(積算水温計算!AE188=FALSE,積算水温計算!AE188="餌付け"),"",IF(ISNUMBER(AE93)=TRUE,AE93*$L188,"")),IF(AND(積算水温計算!AE188=FALSE,積算水温計算!AE188="餌付け"),"",IF(ISNUMBER(AE93)=TRUE,AE93*$L188*$W188,""))))</f>
        <v/>
      </c>
      <c r="AF188" s="182" t="str">
        <f>IF($U188="",IF(AND(積算水温計算!AF188=FALSE,積算水温計算!AF188="餌付け"),"",IF(ISNUMBER(AF93)=TRUE,AF93*$L188,"")),IF(AF$6&lt;$BC188,IF(AND(積算水温計算!AF188=FALSE,積算水温計算!AF188="餌付け"),"",IF(ISNUMBER(AF93)=TRUE,AF93*$L188,"")),IF(AND(積算水温計算!AF188=FALSE,積算水温計算!AF188="餌付け"),"",IF(ISNUMBER(AF93)=TRUE,AF93*$L188*$W188,""))))</f>
        <v/>
      </c>
      <c r="AG188" s="182" t="str">
        <f>IF($U188="",IF(AND(積算水温計算!AG188=FALSE,積算水温計算!AG188="餌付け"),"",IF(ISNUMBER(AG93)=TRUE,AG93*$L188,"")),IF(AG$6&lt;$BC188,IF(AND(積算水温計算!AG188=FALSE,積算水温計算!AG188="餌付け"),"",IF(ISNUMBER(AG93)=TRUE,AG93*$L188,"")),IF(AND(積算水温計算!AG188=FALSE,積算水温計算!AG188="餌付け"),"",IF(ISNUMBER(AG93)=TRUE,AG93*$L188*$W188,""))))</f>
        <v/>
      </c>
      <c r="AH188" s="182" t="str">
        <f>IF($U188="",IF(AND(積算水温計算!AH188=FALSE,積算水温計算!AH188="餌付け"),"",IF(ISNUMBER(AH93)=TRUE,AH93*$L188,"")),IF(AH$6&lt;$BC188,IF(AND(積算水温計算!AH188=FALSE,積算水温計算!AH188="餌付け"),"",IF(ISNUMBER(AH93)=TRUE,AH93*$L188,"")),IF(AND(積算水温計算!AH188=FALSE,積算水温計算!AH188="餌付け"),"",IF(ISNUMBER(AH93)=TRUE,AH93*$L188*$W188,""))))</f>
        <v/>
      </c>
      <c r="AI188" s="182" t="str">
        <f>IF($U188="",IF(AND(積算水温計算!AI188=FALSE,積算水温計算!AI188="餌付け"),"",IF(ISNUMBER(AI93)=TRUE,AI93*$L188,"")),IF(AI$6&lt;$BC188,IF(AND(積算水温計算!AI188=FALSE,積算水温計算!AI188="餌付け"),"",IF(ISNUMBER(AI93)=TRUE,AI93*$L188,"")),IF(AND(積算水温計算!AI188=FALSE,積算水温計算!AI188="餌付け"),"",IF(ISNUMBER(AI93)=TRUE,AI93*$L188*$W188,""))))</f>
        <v/>
      </c>
      <c r="AJ188" s="182" t="str">
        <f>IF($U188="",IF(AND(積算水温計算!AJ188=FALSE,積算水温計算!AJ188="餌付け"),"",IF(ISNUMBER(AJ93)=TRUE,AJ93*$L188,"")),IF(AJ$6&lt;$BC188,IF(AND(積算水温計算!AJ188=FALSE,積算水温計算!AJ188="餌付け"),"",IF(ISNUMBER(AJ93)=TRUE,AJ93*$L188,"")),IF(AND(積算水温計算!AJ188=FALSE,積算水温計算!AJ188="餌付け"),"",IF(ISNUMBER(AJ93)=TRUE,AJ93*$L188*$W188,""))))</f>
        <v/>
      </c>
      <c r="AK188" s="182" t="str">
        <f>IF($U188="",IF(AND(積算水温計算!AK188=FALSE,積算水温計算!AK188="餌付け"),"",IF(ISNUMBER(AK93)=TRUE,AK93*$L188,"")),IF(AK$6&lt;$BC188,IF(AND(積算水温計算!AK188=FALSE,積算水温計算!AK188="餌付け"),"",IF(ISNUMBER(AK93)=TRUE,AK93*$L188,"")),IF(AND(積算水温計算!AK188=FALSE,積算水温計算!AK188="餌付け"),"",IF(ISNUMBER(AK93)=TRUE,AK93*$L188*$W188,""))))</f>
        <v/>
      </c>
      <c r="AL188" s="182" t="str">
        <f>IF($U188="",IF(AND(積算水温計算!AL188=FALSE,積算水温計算!AL188="餌付け"),"",IF(ISNUMBER(AL93)=TRUE,AL93*$L188,"")),IF(AL$6&lt;$BC188,IF(AND(積算水温計算!AL188=FALSE,積算水温計算!AL188="餌付け"),"",IF(ISNUMBER(AL93)=TRUE,AL93*$L188,"")),IF(AND(積算水温計算!AL188=FALSE,積算水温計算!AL188="餌付け"),"",IF(ISNUMBER(AL93)=TRUE,AL93*$L188*$W188,""))))</f>
        <v/>
      </c>
      <c r="AM188" s="182" t="str">
        <f>IF($U188="",IF(AND(積算水温計算!AM188=FALSE,積算水温計算!AM188="餌付け"),"",IF(ISNUMBER(AM93)=TRUE,AM93*$L188,"")),IF(AM$6&lt;$BC188,IF(AND(積算水温計算!AM188=FALSE,積算水温計算!AM188="餌付け"),"",IF(ISNUMBER(AM93)=TRUE,AM93*$L188,"")),IF(AND(積算水温計算!AM188=FALSE,積算水温計算!AM188="餌付け"),"",IF(ISNUMBER(AM93)=TRUE,AM93*$L188*$W188,""))))</f>
        <v/>
      </c>
      <c r="AN188" s="182" t="str">
        <f>IF($U188="",IF(AND(積算水温計算!AN188=FALSE,積算水温計算!AN188="餌付け"),"",IF(ISNUMBER(AN93)=TRUE,AN93*$L188,"")),IF(AN$6&lt;$BC188,IF(AND(積算水温計算!AN188=FALSE,積算水温計算!AN188="餌付け"),"",IF(ISNUMBER(AN93)=TRUE,AN93*$L188,"")),IF(AND(積算水温計算!AN188=FALSE,積算水温計算!AN188="餌付け"),"",IF(ISNUMBER(AN93)=TRUE,AN93*$L188*$W188,""))))</f>
        <v/>
      </c>
      <c r="AO188" s="182" t="str">
        <f>IF($U188="",IF(AND(積算水温計算!AO188=FALSE,積算水温計算!AO188="餌付け"),"",IF(ISNUMBER(AO93)=TRUE,AO93*$L188,"")),IF(AO$6&lt;$BC188,IF(AND(積算水温計算!AO188=FALSE,積算水温計算!AO188="餌付け"),"",IF(ISNUMBER(AO93)=TRUE,AO93*$L188,"")),IF(AND(積算水温計算!AO188=FALSE,積算水温計算!AO188="餌付け"),"",IF(ISNUMBER(AO93)=TRUE,AO93*$L188*$W188,""))))</f>
        <v/>
      </c>
      <c r="AP188" s="182" t="str">
        <f>IF($U188="",IF(AND(積算水温計算!AP188=FALSE,積算水温計算!AP188="餌付け"),"",IF(ISNUMBER(AP93)=TRUE,AP93*$L188,"")),IF(AP$6&lt;$BC188,IF(AND(積算水温計算!AP188=FALSE,積算水温計算!AP188="餌付け"),"",IF(ISNUMBER(AP93)=TRUE,AP93*$L188,"")),IF(AND(積算水温計算!AP188=FALSE,積算水温計算!AP188="餌付け"),"",IF(ISNUMBER(AP93)=TRUE,AP93*$L188*$W188,""))))</f>
        <v/>
      </c>
      <c r="AQ188" s="183" t="str">
        <f>IF($U188="",IF(AND(積算水温計算!AQ188=FALSE,積算水温計算!AQ188="餌付け"),"",IF(ISNUMBER(AQ93)=TRUE,AQ93*$L188,"")),IF(AQ$6&lt;$BC188,IF(AND(積算水温計算!AQ188=FALSE,積算水温計算!AQ188="餌付け"),"",IF(ISNUMBER(AQ93)=TRUE,AQ93*$L188,"")),IF(AND(積算水温計算!AQ188=FALSE,積算水温計算!AQ188="餌付け"),"",IF(ISNUMBER(AQ93)=TRUE,AQ93*$L188*$W188,""))))</f>
        <v/>
      </c>
      <c r="AR188" s="184" t="str">
        <f>IF($U188="",IF(AND(積算水温計算!AR188=FALSE,積算水温計算!AR188="餌付け"),"",IF(ISNUMBER(AR93)=TRUE,AR93*$L188,"")),IF(AR$6&lt;$BC188,IF(AND(積算水温計算!AR188=FALSE,積算水温計算!AR188="餌付け"),"",IF(ISNUMBER(AR93)=TRUE,AR93*$L188,"")),IF(AND(積算水温計算!AR188=FALSE,積算水温計算!AR188="餌付け"),"",IF(ISNUMBER(AR93)=TRUE,AR93*$L188*$W188,""))))</f>
        <v/>
      </c>
      <c r="AS188" s="182" t="str">
        <f>IF($U188="",IF(AND(積算水温計算!AS188=FALSE,積算水温計算!AS188="餌付け"),"",IF(ISNUMBER(AS93)=TRUE,AS93*$L188,"")),IF(AS$6&lt;$BC188,IF(AND(積算水温計算!AS188=FALSE,積算水温計算!AS188="餌付け"),"",IF(ISNUMBER(AS93)=TRUE,AS93*$L188,"")),IF(AND(積算水温計算!AS188=FALSE,積算水温計算!AS188="餌付け"),"",IF(ISNUMBER(AS93)=TRUE,AS93*$L188*$W188,""))))</f>
        <v/>
      </c>
      <c r="AT188" s="182" t="str">
        <f>IF($U188="",IF(AND(積算水温計算!AT188=FALSE,積算水温計算!AT188="餌付け"),"",IF(ISNUMBER(AT93)=TRUE,AT93*$L188,"")),IF(AT$6&lt;$BC188,IF(AND(積算水温計算!AT188=FALSE,積算水温計算!AT188="餌付け"),"",IF(ISNUMBER(AT93)=TRUE,AT93*$L188,"")),IF(AND(積算水温計算!AT188=FALSE,積算水温計算!AT188="餌付け"),"",IF(ISNUMBER(AT93)=TRUE,AT93*$L188*$W188,""))))</f>
        <v/>
      </c>
      <c r="AU188" s="182" t="str">
        <f>IF($U188="",IF(AND(積算水温計算!AU188=FALSE,積算水温計算!AU188="餌付け"),"",IF(ISNUMBER(AU93)=TRUE,AU93*$L188,"")),IF(AU$6&lt;$BC188,IF(AND(積算水温計算!AU188=FALSE,積算水温計算!AU188="餌付け"),"",IF(ISNUMBER(AU93)=TRUE,AU93*$L188,"")),IF(AND(積算水温計算!AU188=FALSE,積算水温計算!AU188="餌付け"),"",IF(ISNUMBER(AU93)=TRUE,AU93*$L188*$W188,""))))</f>
        <v/>
      </c>
      <c r="AV188" s="182" t="str">
        <f>IF($U188="",IF(AND(積算水温計算!AV188=FALSE,積算水温計算!AV188="餌付け"),"",IF(ISNUMBER(AV93)=TRUE,AV93*$L188,"")),IF(AV$6&lt;$BC188,IF(AND(積算水温計算!AV188=FALSE,積算水温計算!AV188="餌付け"),"",IF(ISNUMBER(AV93)=TRUE,AV93*$L188,"")),IF(AND(積算水温計算!AV188=FALSE,積算水温計算!AV188="餌付け"),"",IF(ISNUMBER(AV93)=TRUE,AV93*$L188*$W188,""))))</f>
        <v/>
      </c>
      <c r="AW188" s="185" t="str">
        <f>IF($U188="",IF(AND(積算水温計算!AW188=FALSE,積算水温計算!AW188="餌付け"),"",IF(ISNUMBER(AW93)=TRUE,AW93*$L188,"")),IF(AW$6&lt;$BC188,IF(AND(積算水温計算!AW188=FALSE,積算水温計算!AW188="餌付け"),"",IF(ISNUMBER(AW93)=TRUE,AW93*$L188,"")),IF(AND(積算水温計算!AW188=FALSE,積算水温計算!AW188="餌付け"),"",IF(ISNUMBER(AW93)=TRUE,AW93*$L188*$W188,""))))</f>
        <v/>
      </c>
      <c r="AX188" s="186" t="str">
        <f>IF($U188="",IF(AND(積算水温計算!AX188=FALSE,積算水温計算!AX188="餌付け"),"",IF(ISNUMBER(AX93)=TRUE,AX93*$L188,"")),IF(AX$6&lt;$BC188,IF(AND(積算水温計算!AX188=FALSE,積算水温計算!AX188="餌付け"),"",IF(ISNUMBER(AX93)=TRUE,AX93*$L188,"")),IF(AND(積算水温計算!AX188=FALSE,積算水温計算!AX188="餌付け"),"",IF(ISNUMBER(AX93)=TRUE,AX93*$L188*$W188,""))))</f>
        <v/>
      </c>
      <c r="AY188" s="182" t="str">
        <f>IF($U188="",IF(AND(積算水温計算!AY188=FALSE,積算水温計算!AY188="餌付け"),"",IF(ISNUMBER(AY93)=TRUE,AY93*$L188,"")),IF(AY$6&lt;$BC188,IF(AND(積算水温計算!AY188=FALSE,積算水温計算!AY188="餌付け"),"",IF(ISNUMBER(AY93)=TRUE,AY93*$L188,"")),IF(AND(積算水温計算!AY188=FALSE,積算水温計算!AY188="餌付け"),"",IF(ISNUMBER(AY93)=TRUE,AY93*$L188*$W188,""))))</f>
        <v/>
      </c>
      <c r="AZ188" s="170" t="str">
        <f t="shared" si="17"/>
        <v/>
      </c>
      <c r="BA188" s="170" t="str">
        <f t="shared" si="18"/>
        <v/>
      </c>
      <c r="BB188" s="170" t="str">
        <f t="shared" si="19"/>
        <v/>
      </c>
      <c r="BC188" s="170" t="str">
        <f t="shared" si="20"/>
        <v/>
      </c>
    </row>
    <row r="189" spans="1:55" x14ac:dyDescent="0.4">
      <c r="A189" s="171" t="str">
        <f>IF(●入力フォーム!A94="","",●入力フォーム!A94)</f>
        <v/>
      </c>
      <c r="B189" s="197" t="str">
        <f>IF(●入力フォーム!B94="","",●入力フォーム!B94)</f>
        <v/>
      </c>
      <c r="C189" s="198" t="str">
        <f>IF(●入力フォーム!C94="","",●入力フォーム!C94)</f>
        <v/>
      </c>
      <c r="D189" s="198" t="str">
        <f>IF(●入力フォーム!D94="","",●入力フォーム!D94)</f>
        <v/>
      </c>
      <c r="E189" s="199" t="str">
        <f>IF(●入力フォーム!E94="","",●入力フォーム!E94)</f>
        <v/>
      </c>
      <c r="F189" s="198" t="str">
        <f>IF(●入力フォーム!F94="","",●入力フォーム!F94)</f>
        <v/>
      </c>
      <c r="G189" s="200" t="str">
        <f>IF(●入力フォーム!G94="","",●入力フォーム!G94)</f>
        <v/>
      </c>
      <c r="H189" s="200" t="str">
        <f>IF(●入力フォーム!H94="","",●入力フォーム!H94)</f>
        <v/>
      </c>
      <c r="I189" s="200" t="str">
        <f>IF(●入力フォーム!I94="","",●入力フォーム!I94)</f>
        <v/>
      </c>
      <c r="J189" s="171" t="str">
        <f>IF(●入力フォーム!J94="","",●入力フォーム!J94)</f>
        <v/>
      </c>
      <c r="K189" s="171" t="str">
        <f>IF(●入力フォーム!K94="","",●入力フォーム!K94)</f>
        <v/>
      </c>
      <c r="L189" s="170" t="str">
        <f>IF(●入力フォーム!L94="","",●入力フォーム!L94)</f>
        <v/>
      </c>
      <c r="M189" s="170">
        <f>IF(●入力フォーム!M94="","",●入力フォーム!M94)</f>
        <v>960</v>
      </c>
      <c r="N189" s="201">
        <f>IF(●入力フォーム!N94="","",●入力フォーム!N94)</f>
        <v>0.4</v>
      </c>
      <c r="O189" s="201">
        <f>IF(●入力フォーム!O94="","",●入力フォーム!O94)</f>
        <v>1.3</v>
      </c>
      <c r="P189" s="201">
        <f>IF(●入力フォーム!P94="","",●入力フォーム!P94)</f>
        <v>1</v>
      </c>
      <c r="Q189" s="202" t="str">
        <f>IF(●入力フォーム!Q94="","",●入力フォーム!Q94)</f>
        <v/>
      </c>
      <c r="R189" s="170" t="str">
        <f>IF(●入力フォーム!R94="","",●入力フォーム!R94)</f>
        <v/>
      </c>
      <c r="S189" s="171" t="str">
        <f>IF(●入力フォーム!S94="","",●入力フォーム!S94)</f>
        <v/>
      </c>
      <c r="T189" s="170" t="str">
        <f>IF(●入力フォーム!T94="","",●入力フォーム!T94)</f>
        <v/>
      </c>
      <c r="U189" s="171" t="str">
        <f>IF(●入力フォーム!U94="","",●入力フォーム!U94)</f>
        <v/>
      </c>
      <c r="V189" s="201" t="str">
        <f t="shared" si="16"/>
        <v/>
      </c>
      <c r="W189" s="170" t="str">
        <f>IF(●入力フォーム!W94="","",●入力フォーム!W94)</f>
        <v/>
      </c>
      <c r="X189" s="182"/>
      <c r="Y189" s="182" t="str">
        <f>IF($U189="",IF(AND(積算水温計算!Y189=FALSE,積算水温計算!Y189="餌付け"),"",IF(ISNUMBER(Y94)=TRUE,Y94*$L189,"")),IF(Y$6&lt;$BC189,IF(AND(積算水温計算!Y189=FALSE,積算水温計算!Y189="餌付け"),"",IF(ISNUMBER(Y94)=TRUE,Y94*$L189,"")),IF(AND(積算水温計算!Y189=FALSE,積算水温計算!Y189="餌付け"),"",IF(ISNUMBER(Y94)=TRUE,Y94*$L189*$W189,""))))</f>
        <v/>
      </c>
      <c r="Z189" s="182" t="str">
        <f>IF($U189="",IF(AND(積算水温計算!Z189=FALSE,積算水温計算!Z189="餌付け"),"",IF(ISNUMBER(Z94)=TRUE,Z94*$L189,"")),IF(Z$6&lt;$BC189,IF(AND(積算水温計算!Z189=FALSE,積算水温計算!Z189="餌付け"),"",IF(ISNUMBER(Z94)=TRUE,Z94*$L189,"")),IF(AND(積算水温計算!Z189=FALSE,積算水温計算!Z189="餌付け"),"",IF(ISNUMBER(Z94)=TRUE,Z94*$L189*$W189,""))))</f>
        <v/>
      </c>
      <c r="AA189" s="182" t="str">
        <f>IF($U189="",IF(AND(積算水温計算!AA189=FALSE,積算水温計算!AA189="餌付け"),"",IF(ISNUMBER(AA94)=TRUE,AA94*$L189,"")),IF(AA$6&lt;$BC189,IF(AND(積算水温計算!AA189=FALSE,積算水温計算!AA189="餌付け"),"",IF(ISNUMBER(AA94)=TRUE,AA94*$L189,"")),IF(AND(積算水温計算!AA189=FALSE,積算水温計算!AA189="餌付け"),"",IF(ISNUMBER(AA94)=TRUE,AA94*$L189*$W189,""))))</f>
        <v/>
      </c>
      <c r="AB189" s="182" t="str">
        <f>IF($U189="",IF(AND(積算水温計算!AB189=FALSE,積算水温計算!AB189="餌付け"),"",IF(ISNUMBER(AB94)=TRUE,AB94*$L189,"")),IF(AB$6&lt;$BC189,IF(AND(積算水温計算!AB189=FALSE,積算水温計算!AB189="餌付け"),"",IF(ISNUMBER(AB94)=TRUE,AB94*$L189,"")),IF(AND(積算水温計算!AB189=FALSE,積算水温計算!AB189="餌付け"),"",IF(ISNUMBER(AB94)=TRUE,AB94*$L189*$W189,""))))</f>
        <v/>
      </c>
      <c r="AC189" s="182" t="str">
        <f>IF($U189="",IF(AND(積算水温計算!AC189=FALSE,積算水温計算!AC189="餌付け"),"",IF(ISNUMBER(AC94)=TRUE,AC94*$L189,"")),IF(AC$6&lt;$BC189,IF(AND(積算水温計算!AC189=FALSE,積算水温計算!AC189="餌付け"),"",IF(ISNUMBER(AC94)=TRUE,AC94*$L189,"")),IF(AND(積算水温計算!AC189=FALSE,積算水温計算!AC189="餌付け"),"",IF(ISNUMBER(AC94)=TRUE,AC94*$L189*$W189,""))))</f>
        <v/>
      </c>
      <c r="AD189" s="182" t="str">
        <f>IF($U189="",IF(AND(積算水温計算!AD189=FALSE,積算水温計算!AD189="餌付け"),"",IF(ISNUMBER(AD94)=TRUE,AD94*$L189,"")),IF(AD$6&lt;$BC189,IF(AND(積算水温計算!AD189=FALSE,積算水温計算!AD189="餌付け"),"",IF(ISNUMBER(AD94)=TRUE,AD94*$L189,"")),IF(AND(積算水温計算!AD189=FALSE,積算水温計算!AD189="餌付け"),"",IF(ISNUMBER(AD94)=TRUE,AD94*$L189*$W189,""))))</f>
        <v/>
      </c>
      <c r="AE189" s="182" t="str">
        <f>IF($U189="",IF(AND(積算水温計算!AE189=FALSE,積算水温計算!AE189="餌付け"),"",IF(ISNUMBER(AE94)=TRUE,AE94*$L189,"")),IF(AE$6&lt;$BC189,IF(AND(積算水温計算!AE189=FALSE,積算水温計算!AE189="餌付け"),"",IF(ISNUMBER(AE94)=TRUE,AE94*$L189,"")),IF(AND(積算水温計算!AE189=FALSE,積算水温計算!AE189="餌付け"),"",IF(ISNUMBER(AE94)=TRUE,AE94*$L189*$W189,""))))</f>
        <v/>
      </c>
      <c r="AF189" s="182" t="str">
        <f>IF($U189="",IF(AND(積算水温計算!AF189=FALSE,積算水温計算!AF189="餌付け"),"",IF(ISNUMBER(AF94)=TRUE,AF94*$L189,"")),IF(AF$6&lt;$BC189,IF(AND(積算水温計算!AF189=FALSE,積算水温計算!AF189="餌付け"),"",IF(ISNUMBER(AF94)=TRUE,AF94*$L189,"")),IF(AND(積算水温計算!AF189=FALSE,積算水温計算!AF189="餌付け"),"",IF(ISNUMBER(AF94)=TRUE,AF94*$L189*$W189,""))))</f>
        <v/>
      </c>
      <c r="AG189" s="182" t="str">
        <f>IF($U189="",IF(AND(積算水温計算!AG189=FALSE,積算水温計算!AG189="餌付け"),"",IF(ISNUMBER(AG94)=TRUE,AG94*$L189,"")),IF(AG$6&lt;$BC189,IF(AND(積算水温計算!AG189=FALSE,積算水温計算!AG189="餌付け"),"",IF(ISNUMBER(AG94)=TRUE,AG94*$L189,"")),IF(AND(積算水温計算!AG189=FALSE,積算水温計算!AG189="餌付け"),"",IF(ISNUMBER(AG94)=TRUE,AG94*$L189*$W189,""))))</f>
        <v/>
      </c>
      <c r="AH189" s="182" t="str">
        <f>IF($U189="",IF(AND(積算水温計算!AH189=FALSE,積算水温計算!AH189="餌付け"),"",IF(ISNUMBER(AH94)=TRUE,AH94*$L189,"")),IF(AH$6&lt;$BC189,IF(AND(積算水温計算!AH189=FALSE,積算水温計算!AH189="餌付け"),"",IF(ISNUMBER(AH94)=TRUE,AH94*$L189,"")),IF(AND(積算水温計算!AH189=FALSE,積算水温計算!AH189="餌付け"),"",IF(ISNUMBER(AH94)=TRUE,AH94*$L189*$W189,""))))</f>
        <v/>
      </c>
      <c r="AI189" s="182" t="str">
        <f>IF($U189="",IF(AND(積算水温計算!AI189=FALSE,積算水温計算!AI189="餌付け"),"",IF(ISNUMBER(AI94)=TRUE,AI94*$L189,"")),IF(AI$6&lt;$BC189,IF(AND(積算水温計算!AI189=FALSE,積算水温計算!AI189="餌付け"),"",IF(ISNUMBER(AI94)=TRUE,AI94*$L189,"")),IF(AND(積算水温計算!AI189=FALSE,積算水温計算!AI189="餌付け"),"",IF(ISNUMBER(AI94)=TRUE,AI94*$L189*$W189,""))))</f>
        <v/>
      </c>
      <c r="AJ189" s="182" t="str">
        <f>IF($U189="",IF(AND(積算水温計算!AJ189=FALSE,積算水温計算!AJ189="餌付け"),"",IF(ISNUMBER(AJ94)=TRUE,AJ94*$L189,"")),IF(AJ$6&lt;$BC189,IF(AND(積算水温計算!AJ189=FALSE,積算水温計算!AJ189="餌付け"),"",IF(ISNUMBER(AJ94)=TRUE,AJ94*$L189,"")),IF(AND(積算水温計算!AJ189=FALSE,積算水温計算!AJ189="餌付け"),"",IF(ISNUMBER(AJ94)=TRUE,AJ94*$L189*$W189,""))))</f>
        <v/>
      </c>
      <c r="AK189" s="182" t="str">
        <f>IF($U189="",IF(AND(積算水温計算!AK189=FALSE,積算水温計算!AK189="餌付け"),"",IF(ISNUMBER(AK94)=TRUE,AK94*$L189,"")),IF(AK$6&lt;$BC189,IF(AND(積算水温計算!AK189=FALSE,積算水温計算!AK189="餌付け"),"",IF(ISNUMBER(AK94)=TRUE,AK94*$L189,"")),IF(AND(積算水温計算!AK189=FALSE,積算水温計算!AK189="餌付け"),"",IF(ISNUMBER(AK94)=TRUE,AK94*$L189*$W189,""))))</f>
        <v/>
      </c>
      <c r="AL189" s="182" t="str">
        <f>IF($U189="",IF(AND(積算水温計算!AL189=FALSE,積算水温計算!AL189="餌付け"),"",IF(ISNUMBER(AL94)=TRUE,AL94*$L189,"")),IF(AL$6&lt;$BC189,IF(AND(積算水温計算!AL189=FALSE,積算水温計算!AL189="餌付け"),"",IF(ISNUMBER(AL94)=TRUE,AL94*$L189,"")),IF(AND(積算水温計算!AL189=FALSE,積算水温計算!AL189="餌付け"),"",IF(ISNUMBER(AL94)=TRUE,AL94*$L189*$W189,""))))</f>
        <v/>
      </c>
      <c r="AM189" s="182" t="str">
        <f>IF($U189="",IF(AND(積算水温計算!AM189=FALSE,積算水温計算!AM189="餌付け"),"",IF(ISNUMBER(AM94)=TRUE,AM94*$L189,"")),IF(AM$6&lt;$BC189,IF(AND(積算水温計算!AM189=FALSE,積算水温計算!AM189="餌付け"),"",IF(ISNUMBER(AM94)=TRUE,AM94*$L189,"")),IF(AND(積算水温計算!AM189=FALSE,積算水温計算!AM189="餌付け"),"",IF(ISNUMBER(AM94)=TRUE,AM94*$L189*$W189,""))))</f>
        <v/>
      </c>
      <c r="AN189" s="182" t="str">
        <f>IF($U189="",IF(AND(積算水温計算!AN189=FALSE,積算水温計算!AN189="餌付け"),"",IF(ISNUMBER(AN94)=TRUE,AN94*$L189,"")),IF(AN$6&lt;$BC189,IF(AND(積算水温計算!AN189=FALSE,積算水温計算!AN189="餌付け"),"",IF(ISNUMBER(AN94)=TRUE,AN94*$L189,"")),IF(AND(積算水温計算!AN189=FALSE,積算水温計算!AN189="餌付け"),"",IF(ISNUMBER(AN94)=TRUE,AN94*$L189*$W189,""))))</f>
        <v/>
      </c>
      <c r="AO189" s="182" t="str">
        <f>IF($U189="",IF(AND(積算水温計算!AO189=FALSE,積算水温計算!AO189="餌付け"),"",IF(ISNUMBER(AO94)=TRUE,AO94*$L189,"")),IF(AO$6&lt;$BC189,IF(AND(積算水温計算!AO189=FALSE,積算水温計算!AO189="餌付け"),"",IF(ISNUMBER(AO94)=TRUE,AO94*$L189,"")),IF(AND(積算水温計算!AO189=FALSE,積算水温計算!AO189="餌付け"),"",IF(ISNUMBER(AO94)=TRUE,AO94*$L189*$W189,""))))</f>
        <v/>
      </c>
      <c r="AP189" s="182" t="str">
        <f>IF($U189="",IF(AND(積算水温計算!AP189=FALSE,積算水温計算!AP189="餌付け"),"",IF(ISNUMBER(AP94)=TRUE,AP94*$L189,"")),IF(AP$6&lt;$BC189,IF(AND(積算水温計算!AP189=FALSE,積算水温計算!AP189="餌付け"),"",IF(ISNUMBER(AP94)=TRUE,AP94*$L189,"")),IF(AND(積算水温計算!AP189=FALSE,積算水温計算!AP189="餌付け"),"",IF(ISNUMBER(AP94)=TRUE,AP94*$L189*$W189,""))))</f>
        <v/>
      </c>
      <c r="AQ189" s="183" t="str">
        <f>IF($U189="",IF(AND(積算水温計算!AQ189=FALSE,積算水温計算!AQ189="餌付け"),"",IF(ISNUMBER(AQ94)=TRUE,AQ94*$L189,"")),IF(AQ$6&lt;$BC189,IF(AND(積算水温計算!AQ189=FALSE,積算水温計算!AQ189="餌付け"),"",IF(ISNUMBER(AQ94)=TRUE,AQ94*$L189,"")),IF(AND(積算水温計算!AQ189=FALSE,積算水温計算!AQ189="餌付け"),"",IF(ISNUMBER(AQ94)=TRUE,AQ94*$L189*$W189,""))))</f>
        <v/>
      </c>
      <c r="AR189" s="184" t="str">
        <f>IF($U189="",IF(AND(積算水温計算!AR189=FALSE,積算水温計算!AR189="餌付け"),"",IF(ISNUMBER(AR94)=TRUE,AR94*$L189,"")),IF(AR$6&lt;$BC189,IF(AND(積算水温計算!AR189=FALSE,積算水温計算!AR189="餌付け"),"",IF(ISNUMBER(AR94)=TRUE,AR94*$L189,"")),IF(AND(積算水温計算!AR189=FALSE,積算水温計算!AR189="餌付け"),"",IF(ISNUMBER(AR94)=TRUE,AR94*$L189*$W189,""))))</f>
        <v/>
      </c>
      <c r="AS189" s="182" t="str">
        <f>IF($U189="",IF(AND(積算水温計算!AS189=FALSE,積算水温計算!AS189="餌付け"),"",IF(ISNUMBER(AS94)=TRUE,AS94*$L189,"")),IF(AS$6&lt;$BC189,IF(AND(積算水温計算!AS189=FALSE,積算水温計算!AS189="餌付け"),"",IF(ISNUMBER(AS94)=TRUE,AS94*$L189,"")),IF(AND(積算水温計算!AS189=FALSE,積算水温計算!AS189="餌付け"),"",IF(ISNUMBER(AS94)=TRUE,AS94*$L189*$W189,""))))</f>
        <v/>
      </c>
      <c r="AT189" s="182" t="str">
        <f>IF($U189="",IF(AND(積算水温計算!AT189=FALSE,積算水温計算!AT189="餌付け"),"",IF(ISNUMBER(AT94)=TRUE,AT94*$L189,"")),IF(AT$6&lt;$BC189,IF(AND(積算水温計算!AT189=FALSE,積算水温計算!AT189="餌付け"),"",IF(ISNUMBER(AT94)=TRUE,AT94*$L189,"")),IF(AND(積算水温計算!AT189=FALSE,積算水温計算!AT189="餌付け"),"",IF(ISNUMBER(AT94)=TRUE,AT94*$L189*$W189,""))))</f>
        <v/>
      </c>
      <c r="AU189" s="182" t="str">
        <f>IF($U189="",IF(AND(積算水温計算!AU189=FALSE,積算水温計算!AU189="餌付け"),"",IF(ISNUMBER(AU94)=TRUE,AU94*$L189,"")),IF(AU$6&lt;$BC189,IF(AND(積算水温計算!AU189=FALSE,積算水温計算!AU189="餌付け"),"",IF(ISNUMBER(AU94)=TRUE,AU94*$L189,"")),IF(AND(積算水温計算!AU189=FALSE,積算水温計算!AU189="餌付け"),"",IF(ISNUMBER(AU94)=TRUE,AU94*$L189*$W189,""))))</f>
        <v/>
      </c>
      <c r="AV189" s="182" t="str">
        <f>IF($U189="",IF(AND(積算水温計算!AV189=FALSE,積算水温計算!AV189="餌付け"),"",IF(ISNUMBER(AV94)=TRUE,AV94*$L189,"")),IF(AV$6&lt;$BC189,IF(AND(積算水温計算!AV189=FALSE,積算水温計算!AV189="餌付け"),"",IF(ISNUMBER(AV94)=TRUE,AV94*$L189,"")),IF(AND(積算水温計算!AV189=FALSE,積算水温計算!AV189="餌付け"),"",IF(ISNUMBER(AV94)=TRUE,AV94*$L189*$W189,""))))</f>
        <v/>
      </c>
      <c r="AW189" s="185" t="str">
        <f>IF($U189="",IF(AND(積算水温計算!AW189=FALSE,積算水温計算!AW189="餌付け"),"",IF(ISNUMBER(AW94)=TRUE,AW94*$L189,"")),IF(AW$6&lt;$BC189,IF(AND(積算水温計算!AW189=FALSE,積算水温計算!AW189="餌付け"),"",IF(ISNUMBER(AW94)=TRUE,AW94*$L189,"")),IF(AND(積算水温計算!AW189=FALSE,積算水温計算!AW189="餌付け"),"",IF(ISNUMBER(AW94)=TRUE,AW94*$L189*$W189,""))))</f>
        <v/>
      </c>
      <c r="AX189" s="186" t="str">
        <f>IF($U189="",IF(AND(積算水温計算!AX189=FALSE,積算水温計算!AX189="餌付け"),"",IF(ISNUMBER(AX94)=TRUE,AX94*$L189,"")),IF(AX$6&lt;$BC189,IF(AND(積算水温計算!AX189=FALSE,積算水温計算!AX189="餌付け"),"",IF(ISNUMBER(AX94)=TRUE,AX94*$L189,"")),IF(AND(積算水温計算!AX189=FALSE,積算水温計算!AX189="餌付け"),"",IF(ISNUMBER(AX94)=TRUE,AX94*$L189*$W189,""))))</f>
        <v/>
      </c>
      <c r="AY189" s="182" t="str">
        <f>IF($U189="",IF(AND(積算水温計算!AY189=FALSE,積算水温計算!AY189="餌付け"),"",IF(ISNUMBER(AY94)=TRUE,AY94*$L189,"")),IF(AY$6&lt;$BC189,IF(AND(積算水温計算!AY189=FALSE,積算水温計算!AY189="餌付け"),"",IF(ISNUMBER(AY94)=TRUE,AY94*$L189,"")),IF(AND(積算水温計算!AY189=FALSE,積算水温計算!AY189="餌付け"),"",IF(ISNUMBER(AY94)=TRUE,AY94*$L189*$W189,""))))</f>
        <v/>
      </c>
      <c r="AZ189" s="170" t="str">
        <f t="shared" si="17"/>
        <v/>
      </c>
      <c r="BA189" s="170" t="str">
        <f t="shared" si="18"/>
        <v/>
      </c>
      <c r="BB189" s="170" t="str">
        <f t="shared" si="19"/>
        <v/>
      </c>
      <c r="BC189" s="170" t="str">
        <f t="shared" si="20"/>
        <v/>
      </c>
    </row>
    <row r="190" spans="1:55" x14ac:dyDescent="0.4">
      <c r="A190" s="171" t="str">
        <f>IF(●入力フォーム!A95="","",●入力フォーム!A95)</f>
        <v/>
      </c>
      <c r="B190" s="197" t="str">
        <f>IF(●入力フォーム!B95="","",●入力フォーム!B95)</f>
        <v/>
      </c>
      <c r="C190" s="198" t="str">
        <f>IF(●入力フォーム!C95="","",●入力フォーム!C95)</f>
        <v/>
      </c>
      <c r="D190" s="198" t="str">
        <f>IF(●入力フォーム!D95="","",●入力フォーム!D95)</f>
        <v/>
      </c>
      <c r="E190" s="199" t="str">
        <f>IF(●入力フォーム!E95="","",●入力フォーム!E95)</f>
        <v/>
      </c>
      <c r="F190" s="198" t="str">
        <f>IF(●入力フォーム!F95="","",●入力フォーム!F95)</f>
        <v/>
      </c>
      <c r="G190" s="200" t="str">
        <f>IF(●入力フォーム!G95="","",●入力フォーム!G95)</f>
        <v/>
      </c>
      <c r="H190" s="200" t="str">
        <f>IF(●入力フォーム!H95="","",●入力フォーム!H95)</f>
        <v/>
      </c>
      <c r="I190" s="200" t="str">
        <f>IF(●入力フォーム!I95="","",●入力フォーム!I95)</f>
        <v/>
      </c>
      <c r="J190" s="171" t="str">
        <f>IF(●入力フォーム!J95="","",●入力フォーム!J95)</f>
        <v/>
      </c>
      <c r="K190" s="171" t="str">
        <f>IF(●入力フォーム!K95="","",●入力フォーム!K95)</f>
        <v/>
      </c>
      <c r="L190" s="170" t="str">
        <f>IF(●入力フォーム!L95="","",●入力フォーム!L95)</f>
        <v/>
      </c>
      <c r="M190" s="170">
        <f>IF(●入力フォーム!M95="","",●入力フォーム!M95)</f>
        <v>960</v>
      </c>
      <c r="N190" s="201">
        <f>IF(●入力フォーム!N95="","",●入力フォーム!N95)</f>
        <v>0.4</v>
      </c>
      <c r="O190" s="201">
        <f>IF(●入力フォーム!O95="","",●入力フォーム!O95)</f>
        <v>1.3</v>
      </c>
      <c r="P190" s="201">
        <f>IF(●入力フォーム!P95="","",●入力フォーム!P95)</f>
        <v>1</v>
      </c>
      <c r="Q190" s="202" t="str">
        <f>IF(●入力フォーム!Q95="","",●入力フォーム!Q95)</f>
        <v/>
      </c>
      <c r="R190" s="170" t="str">
        <f>IF(●入力フォーム!R95="","",●入力フォーム!R95)</f>
        <v/>
      </c>
      <c r="S190" s="171" t="str">
        <f>IF(●入力フォーム!S95="","",●入力フォーム!S95)</f>
        <v/>
      </c>
      <c r="T190" s="170" t="str">
        <f>IF(●入力フォーム!T95="","",●入力フォーム!T95)</f>
        <v/>
      </c>
      <c r="U190" s="171" t="str">
        <f>IF(●入力フォーム!U95="","",●入力フォーム!U95)</f>
        <v/>
      </c>
      <c r="V190" s="201" t="str">
        <f t="shared" si="16"/>
        <v/>
      </c>
      <c r="W190" s="170" t="str">
        <f>IF(●入力フォーム!W95="","",●入力フォーム!W95)</f>
        <v/>
      </c>
      <c r="X190" s="182"/>
      <c r="Y190" s="182" t="str">
        <f>IF($U190="",IF(AND(積算水温計算!Y190=FALSE,積算水温計算!Y190="餌付け"),"",IF(ISNUMBER(Y95)=TRUE,Y95*$L190,"")),IF(Y$6&lt;$BC190,IF(AND(積算水温計算!Y190=FALSE,積算水温計算!Y190="餌付け"),"",IF(ISNUMBER(Y95)=TRUE,Y95*$L190,"")),IF(AND(積算水温計算!Y190=FALSE,積算水温計算!Y190="餌付け"),"",IF(ISNUMBER(Y95)=TRUE,Y95*$L190*$W190,""))))</f>
        <v/>
      </c>
      <c r="Z190" s="182" t="str">
        <f>IF($U190="",IF(AND(積算水温計算!Z190=FALSE,積算水温計算!Z190="餌付け"),"",IF(ISNUMBER(Z95)=TRUE,Z95*$L190,"")),IF(Z$6&lt;$BC190,IF(AND(積算水温計算!Z190=FALSE,積算水温計算!Z190="餌付け"),"",IF(ISNUMBER(Z95)=TRUE,Z95*$L190,"")),IF(AND(積算水温計算!Z190=FALSE,積算水温計算!Z190="餌付け"),"",IF(ISNUMBER(Z95)=TRUE,Z95*$L190*$W190,""))))</f>
        <v/>
      </c>
      <c r="AA190" s="182" t="str">
        <f>IF($U190="",IF(AND(積算水温計算!AA190=FALSE,積算水温計算!AA190="餌付け"),"",IF(ISNUMBER(AA95)=TRUE,AA95*$L190,"")),IF(AA$6&lt;$BC190,IF(AND(積算水温計算!AA190=FALSE,積算水温計算!AA190="餌付け"),"",IF(ISNUMBER(AA95)=TRUE,AA95*$L190,"")),IF(AND(積算水温計算!AA190=FALSE,積算水温計算!AA190="餌付け"),"",IF(ISNUMBER(AA95)=TRUE,AA95*$L190*$W190,""))))</f>
        <v/>
      </c>
      <c r="AB190" s="182" t="str">
        <f>IF($U190="",IF(AND(積算水温計算!AB190=FALSE,積算水温計算!AB190="餌付け"),"",IF(ISNUMBER(AB95)=TRUE,AB95*$L190,"")),IF(AB$6&lt;$BC190,IF(AND(積算水温計算!AB190=FALSE,積算水温計算!AB190="餌付け"),"",IF(ISNUMBER(AB95)=TRUE,AB95*$L190,"")),IF(AND(積算水温計算!AB190=FALSE,積算水温計算!AB190="餌付け"),"",IF(ISNUMBER(AB95)=TRUE,AB95*$L190*$W190,""))))</f>
        <v/>
      </c>
      <c r="AC190" s="182" t="str">
        <f>IF($U190="",IF(AND(積算水温計算!AC190=FALSE,積算水温計算!AC190="餌付け"),"",IF(ISNUMBER(AC95)=TRUE,AC95*$L190,"")),IF(AC$6&lt;$BC190,IF(AND(積算水温計算!AC190=FALSE,積算水温計算!AC190="餌付け"),"",IF(ISNUMBER(AC95)=TRUE,AC95*$L190,"")),IF(AND(積算水温計算!AC190=FALSE,積算水温計算!AC190="餌付け"),"",IF(ISNUMBER(AC95)=TRUE,AC95*$L190*$W190,""))))</f>
        <v/>
      </c>
      <c r="AD190" s="182" t="str">
        <f>IF($U190="",IF(AND(積算水温計算!AD190=FALSE,積算水温計算!AD190="餌付け"),"",IF(ISNUMBER(AD95)=TRUE,AD95*$L190,"")),IF(AD$6&lt;$BC190,IF(AND(積算水温計算!AD190=FALSE,積算水温計算!AD190="餌付け"),"",IF(ISNUMBER(AD95)=TRUE,AD95*$L190,"")),IF(AND(積算水温計算!AD190=FALSE,積算水温計算!AD190="餌付け"),"",IF(ISNUMBER(AD95)=TRUE,AD95*$L190*$W190,""))))</f>
        <v/>
      </c>
      <c r="AE190" s="182" t="str">
        <f>IF($U190="",IF(AND(積算水温計算!AE190=FALSE,積算水温計算!AE190="餌付け"),"",IF(ISNUMBER(AE95)=TRUE,AE95*$L190,"")),IF(AE$6&lt;$BC190,IF(AND(積算水温計算!AE190=FALSE,積算水温計算!AE190="餌付け"),"",IF(ISNUMBER(AE95)=TRUE,AE95*$L190,"")),IF(AND(積算水温計算!AE190=FALSE,積算水温計算!AE190="餌付け"),"",IF(ISNUMBER(AE95)=TRUE,AE95*$L190*$W190,""))))</f>
        <v/>
      </c>
      <c r="AF190" s="182" t="str">
        <f>IF($U190="",IF(AND(積算水温計算!AF190=FALSE,積算水温計算!AF190="餌付け"),"",IF(ISNUMBER(AF95)=TRUE,AF95*$L190,"")),IF(AF$6&lt;$BC190,IF(AND(積算水温計算!AF190=FALSE,積算水温計算!AF190="餌付け"),"",IF(ISNUMBER(AF95)=TRUE,AF95*$L190,"")),IF(AND(積算水温計算!AF190=FALSE,積算水温計算!AF190="餌付け"),"",IF(ISNUMBER(AF95)=TRUE,AF95*$L190*$W190,""))))</f>
        <v/>
      </c>
      <c r="AG190" s="182" t="str">
        <f>IF($U190="",IF(AND(積算水温計算!AG190=FALSE,積算水温計算!AG190="餌付け"),"",IF(ISNUMBER(AG95)=TRUE,AG95*$L190,"")),IF(AG$6&lt;$BC190,IF(AND(積算水温計算!AG190=FALSE,積算水温計算!AG190="餌付け"),"",IF(ISNUMBER(AG95)=TRUE,AG95*$L190,"")),IF(AND(積算水温計算!AG190=FALSE,積算水温計算!AG190="餌付け"),"",IF(ISNUMBER(AG95)=TRUE,AG95*$L190*$W190,""))))</f>
        <v/>
      </c>
      <c r="AH190" s="182" t="str">
        <f>IF($U190="",IF(AND(積算水温計算!AH190=FALSE,積算水温計算!AH190="餌付け"),"",IF(ISNUMBER(AH95)=TRUE,AH95*$L190,"")),IF(AH$6&lt;$BC190,IF(AND(積算水温計算!AH190=FALSE,積算水温計算!AH190="餌付け"),"",IF(ISNUMBER(AH95)=TRUE,AH95*$L190,"")),IF(AND(積算水温計算!AH190=FALSE,積算水温計算!AH190="餌付け"),"",IF(ISNUMBER(AH95)=TRUE,AH95*$L190*$W190,""))))</f>
        <v/>
      </c>
      <c r="AI190" s="182" t="str">
        <f>IF($U190="",IF(AND(積算水温計算!AI190=FALSE,積算水温計算!AI190="餌付け"),"",IF(ISNUMBER(AI95)=TRUE,AI95*$L190,"")),IF(AI$6&lt;$BC190,IF(AND(積算水温計算!AI190=FALSE,積算水温計算!AI190="餌付け"),"",IF(ISNUMBER(AI95)=TRUE,AI95*$L190,"")),IF(AND(積算水温計算!AI190=FALSE,積算水温計算!AI190="餌付け"),"",IF(ISNUMBER(AI95)=TRUE,AI95*$L190*$W190,""))))</f>
        <v/>
      </c>
      <c r="AJ190" s="182" t="str">
        <f>IF($U190="",IF(AND(積算水温計算!AJ190=FALSE,積算水温計算!AJ190="餌付け"),"",IF(ISNUMBER(AJ95)=TRUE,AJ95*$L190,"")),IF(AJ$6&lt;$BC190,IF(AND(積算水温計算!AJ190=FALSE,積算水温計算!AJ190="餌付け"),"",IF(ISNUMBER(AJ95)=TRUE,AJ95*$L190,"")),IF(AND(積算水温計算!AJ190=FALSE,積算水温計算!AJ190="餌付け"),"",IF(ISNUMBER(AJ95)=TRUE,AJ95*$L190*$W190,""))))</f>
        <v/>
      </c>
      <c r="AK190" s="182" t="str">
        <f>IF($U190="",IF(AND(積算水温計算!AK190=FALSE,積算水温計算!AK190="餌付け"),"",IF(ISNUMBER(AK95)=TRUE,AK95*$L190,"")),IF(AK$6&lt;$BC190,IF(AND(積算水温計算!AK190=FALSE,積算水温計算!AK190="餌付け"),"",IF(ISNUMBER(AK95)=TRUE,AK95*$L190,"")),IF(AND(積算水温計算!AK190=FALSE,積算水温計算!AK190="餌付け"),"",IF(ISNUMBER(AK95)=TRUE,AK95*$L190*$W190,""))))</f>
        <v/>
      </c>
      <c r="AL190" s="182" t="str">
        <f>IF($U190="",IF(AND(積算水温計算!AL190=FALSE,積算水温計算!AL190="餌付け"),"",IF(ISNUMBER(AL95)=TRUE,AL95*$L190,"")),IF(AL$6&lt;$BC190,IF(AND(積算水温計算!AL190=FALSE,積算水温計算!AL190="餌付け"),"",IF(ISNUMBER(AL95)=TRUE,AL95*$L190,"")),IF(AND(積算水温計算!AL190=FALSE,積算水温計算!AL190="餌付け"),"",IF(ISNUMBER(AL95)=TRUE,AL95*$L190*$W190,""))))</f>
        <v/>
      </c>
      <c r="AM190" s="182" t="str">
        <f>IF($U190="",IF(AND(積算水温計算!AM190=FALSE,積算水温計算!AM190="餌付け"),"",IF(ISNUMBER(AM95)=TRUE,AM95*$L190,"")),IF(AM$6&lt;$BC190,IF(AND(積算水温計算!AM190=FALSE,積算水温計算!AM190="餌付け"),"",IF(ISNUMBER(AM95)=TRUE,AM95*$L190,"")),IF(AND(積算水温計算!AM190=FALSE,積算水温計算!AM190="餌付け"),"",IF(ISNUMBER(AM95)=TRUE,AM95*$L190*$W190,""))))</f>
        <v/>
      </c>
      <c r="AN190" s="182" t="str">
        <f>IF($U190="",IF(AND(積算水温計算!AN190=FALSE,積算水温計算!AN190="餌付け"),"",IF(ISNUMBER(AN95)=TRUE,AN95*$L190,"")),IF(AN$6&lt;$BC190,IF(AND(積算水温計算!AN190=FALSE,積算水温計算!AN190="餌付け"),"",IF(ISNUMBER(AN95)=TRUE,AN95*$L190,"")),IF(AND(積算水温計算!AN190=FALSE,積算水温計算!AN190="餌付け"),"",IF(ISNUMBER(AN95)=TRUE,AN95*$L190*$W190,""))))</f>
        <v/>
      </c>
      <c r="AO190" s="182" t="str">
        <f>IF($U190="",IF(AND(積算水温計算!AO190=FALSE,積算水温計算!AO190="餌付け"),"",IF(ISNUMBER(AO95)=TRUE,AO95*$L190,"")),IF(AO$6&lt;$BC190,IF(AND(積算水温計算!AO190=FALSE,積算水温計算!AO190="餌付け"),"",IF(ISNUMBER(AO95)=TRUE,AO95*$L190,"")),IF(AND(積算水温計算!AO190=FALSE,積算水温計算!AO190="餌付け"),"",IF(ISNUMBER(AO95)=TRUE,AO95*$L190*$W190,""))))</f>
        <v/>
      </c>
      <c r="AP190" s="182" t="str">
        <f>IF($U190="",IF(AND(積算水温計算!AP190=FALSE,積算水温計算!AP190="餌付け"),"",IF(ISNUMBER(AP95)=TRUE,AP95*$L190,"")),IF(AP$6&lt;$BC190,IF(AND(積算水温計算!AP190=FALSE,積算水温計算!AP190="餌付け"),"",IF(ISNUMBER(AP95)=TRUE,AP95*$L190,"")),IF(AND(積算水温計算!AP190=FALSE,積算水温計算!AP190="餌付け"),"",IF(ISNUMBER(AP95)=TRUE,AP95*$L190*$W190,""))))</f>
        <v/>
      </c>
      <c r="AQ190" s="183" t="str">
        <f>IF($U190="",IF(AND(積算水温計算!AQ190=FALSE,積算水温計算!AQ190="餌付け"),"",IF(ISNUMBER(AQ95)=TRUE,AQ95*$L190,"")),IF(AQ$6&lt;$BC190,IF(AND(積算水温計算!AQ190=FALSE,積算水温計算!AQ190="餌付け"),"",IF(ISNUMBER(AQ95)=TRUE,AQ95*$L190,"")),IF(AND(積算水温計算!AQ190=FALSE,積算水温計算!AQ190="餌付け"),"",IF(ISNUMBER(AQ95)=TRUE,AQ95*$L190*$W190,""))))</f>
        <v/>
      </c>
      <c r="AR190" s="184" t="str">
        <f>IF($U190="",IF(AND(積算水温計算!AR190=FALSE,積算水温計算!AR190="餌付け"),"",IF(ISNUMBER(AR95)=TRUE,AR95*$L190,"")),IF(AR$6&lt;$BC190,IF(AND(積算水温計算!AR190=FALSE,積算水温計算!AR190="餌付け"),"",IF(ISNUMBER(AR95)=TRUE,AR95*$L190,"")),IF(AND(積算水温計算!AR190=FALSE,積算水温計算!AR190="餌付け"),"",IF(ISNUMBER(AR95)=TRUE,AR95*$L190*$W190,""))))</f>
        <v/>
      </c>
      <c r="AS190" s="182" t="str">
        <f>IF($U190="",IF(AND(積算水温計算!AS190=FALSE,積算水温計算!AS190="餌付け"),"",IF(ISNUMBER(AS95)=TRUE,AS95*$L190,"")),IF(AS$6&lt;$BC190,IF(AND(積算水温計算!AS190=FALSE,積算水温計算!AS190="餌付け"),"",IF(ISNUMBER(AS95)=TRUE,AS95*$L190,"")),IF(AND(積算水温計算!AS190=FALSE,積算水温計算!AS190="餌付け"),"",IF(ISNUMBER(AS95)=TRUE,AS95*$L190*$W190,""))))</f>
        <v/>
      </c>
      <c r="AT190" s="182" t="str">
        <f>IF($U190="",IF(AND(積算水温計算!AT190=FALSE,積算水温計算!AT190="餌付け"),"",IF(ISNUMBER(AT95)=TRUE,AT95*$L190,"")),IF(AT$6&lt;$BC190,IF(AND(積算水温計算!AT190=FALSE,積算水温計算!AT190="餌付け"),"",IF(ISNUMBER(AT95)=TRUE,AT95*$L190,"")),IF(AND(積算水温計算!AT190=FALSE,積算水温計算!AT190="餌付け"),"",IF(ISNUMBER(AT95)=TRUE,AT95*$L190*$W190,""))))</f>
        <v/>
      </c>
      <c r="AU190" s="182" t="str">
        <f>IF($U190="",IF(AND(積算水温計算!AU190=FALSE,積算水温計算!AU190="餌付け"),"",IF(ISNUMBER(AU95)=TRUE,AU95*$L190,"")),IF(AU$6&lt;$BC190,IF(AND(積算水温計算!AU190=FALSE,積算水温計算!AU190="餌付け"),"",IF(ISNUMBER(AU95)=TRUE,AU95*$L190,"")),IF(AND(積算水温計算!AU190=FALSE,積算水温計算!AU190="餌付け"),"",IF(ISNUMBER(AU95)=TRUE,AU95*$L190*$W190,""))))</f>
        <v/>
      </c>
      <c r="AV190" s="182" t="str">
        <f>IF($U190="",IF(AND(積算水温計算!AV190=FALSE,積算水温計算!AV190="餌付け"),"",IF(ISNUMBER(AV95)=TRUE,AV95*$L190,"")),IF(AV$6&lt;$BC190,IF(AND(積算水温計算!AV190=FALSE,積算水温計算!AV190="餌付け"),"",IF(ISNUMBER(AV95)=TRUE,AV95*$L190,"")),IF(AND(積算水温計算!AV190=FALSE,積算水温計算!AV190="餌付け"),"",IF(ISNUMBER(AV95)=TRUE,AV95*$L190*$W190,""))))</f>
        <v/>
      </c>
      <c r="AW190" s="185" t="str">
        <f>IF($U190="",IF(AND(積算水温計算!AW190=FALSE,積算水温計算!AW190="餌付け"),"",IF(ISNUMBER(AW95)=TRUE,AW95*$L190,"")),IF(AW$6&lt;$BC190,IF(AND(積算水温計算!AW190=FALSE,積算水温計算!AW190="餌付け"),"",IF(ISNUMBER(AW95)=TRUE,AW95*$L190,"")),IF(AND(積算水温計算!AW190=FALSE,積算水温計算!AW190="餌付け"),"",IF(ISNUMBER(AW95)=TRUE,AW95*$L190*$W190,""))))</f>
        <v/>
      </c>
      <c r="AX190" s="186" t="str">
        <f>IF($U190="",IF(AND(積算水温計算!AX190=FALSE,積算水温計算!AX190="餌付け"),"",IF(ISNUMBER(AX95)=TRUE,AX95*$L190,"")),IF(AX$6&lt;$BC190,IF(AND(積算水温計算!AX190=FALSE,積算水温計算!AX190="餌付け"),"",IF(ISNUMBER(AX95)=TRUE,AX95*$L190,"")),IF(AND(積算水温計算!AX190=FALSE,積算水温計算!AX190="餌付け"),"",IF(ISNUMBER(AX95)=TRUE,AX95*$L190*$W190,""))))</f>
        <v/>
      </c>
      <c r="AY190" s="182" t="str">
        <f>IF($U190="",IF(AND(積算水温計算!AY190=FALSE,積算水温計算!AY190="餌付け"),"",IF(ISNUMBER(AY95)=TRUE,AY95*$L190,"")),IF(AY$6&lt;$BC190,IF(AND(積算水温計算!AY190=FALSE,積算水温計算!AY190="餌付け"),"",IF(ISNUMBER(AY95)=TRUE,AY95*$L190,"")),IF(AND(積算水温計算!AY190=FALSE,積算水温計算!AY190="餌付け"),"",IF(ISNUMBER(AY95)=TRUE,AY95*$L190*$W190,""))))</f>
        <v/>
      </c>
      <c r="AZ190" s="170" t="str">
        <f t="shared" si="17"/>
        <v/>
      </c>
      <c r="BA190" s="170" t="str">
        <f t="shared" si="18"/>
        <v/>
      </c>
      <c r="BB190" s="170" t="str">
        <f t="shared" si="19"/>
        <v/>
      </c>
      <c r="BC190" s="170" t="str">
        <f t="shared" si="20"/>
        <v/>
      </c>
    </row>
    <row r="191" spans="1:55" x14ac:dyDescent="0.4">
      <c r="A191" s="171" t="str">
        <f>IF(●入力フォーム!A96="","",●入力フォーム!A96)</f>
        <v/>
      </c>
      <c r="B191" s="197" t="str">
        <f>IF(●入力フォーム!B96="","",●入力フォーム!B96)</f>
        <v/>
      </c>
      <c r="C191" s="198" t="str">
        <f>IF(●入力フォーム!C96="","",●入力フォーム!C96)</f>
        <v/>
      </c>
      <c r="D191" s="198" t="str">
        <f>IF(●入力フォーム!D96="","",●入力フォーム!D96)</f>
        <v/>
      </c>
      <c r="E191" s="199" t="str">
        <f>IF(●入力フォーム!E96="","",●入力フォーム!E96)</f>
        <v/>
      </c>
      <c r="F191" s="198" t="str">
        <f>IF(●入力フォーム!F96="","",●入力フォーム!F96)</f>
        <v/>
      </c>
      <c r="G191" s="200" t="str">
        <f>IF(●入力フォーム!G96="","",●入力フォーム!G96)</f>
        <v/>
      </c>
      <c r="H191" s="200" t="str">
        <f>IF(●入力フォーム!H96="","",●入力フォーム!H96)</f>
        <v/>
      </c>
      <c r="I191" s="200" t="str">
        <f>IF(●入力フォーム!I96="","",●入力フォーム!I96)</f>
        <v/>
      </c>
      <c r="J191" s="171" t="str">
        <f>IF(●入力フォーム!J96="","",●入力フォーム!J96)</f>
        <v/>
      </c>
      <c r="K191" s="171" t="str">
        <f>IF(●入力フォーム!K96="","",●入力フォーム!K96)</f>
        <v/>
      </c>
      <c r="L191" s="170" t="str">
        <f>IF(●入力フォーム!L96="","",●入力フォーム!L96)</f>
        <v/>
      </c>
      <c r="M191" s="170">
        <f>IF(●入力フォーム!M96="","",●入力フォーム!M96)</f>
        <v>960</v>
      </c>
      <c r="N191" s="201">
        <f>IF(●入力フォーム!N96="","",●入力フォーム!N96)</f>
        <v>0.4</v>
      </c>
      <c r="O191" s="201">
        <f>IF(●入力フォーム!O96="","",●入力フォーム!O96)</f>
        <v>1.3</v>
      </c>
      <c r="P191" s="201">
        <f>IF(●入力フォーム!P96="","",●入力フォーム!P96)</f>
        <v>1</v>
      </c>
      <c r="Q191" s="202" t="str">
        <f>IF(●入力フォーム!Q96="","",●入力フォーム!Q96)</f>
        <v/>
      </c>
      <c r="R191" s="170" t="str">
        <f>IF(●入力フォーム!R96="","",●入力フォーム!R96)</f>
        <v/>
      </c>
      <c r="S191" s="171" t="str">
        <f>IF(●入力フォーム!S96="","",●入力フォーム!S96)</f>
        <v/>
      </c>
      <c r="T191" s="170" t="str">
        <f>IF(●入力フォーム!T96="","",●入力フォーム!T96)</f>
        <v/>
      </c>
      <c r="U191" s="171" t="str">
        <f>IF(●入力フォーム!U96="","",●入力フォーム!U96)</f>
        <v/>
      </c>
      <c r="V191" s="201" t="str">
        <f t="shared" si="16"/>
        <v/>
      </c>
      <c r="W191" s="170" t="str">
        <f>IF(●入力フォーム!W96="","",●入力フォーム!W96)</f>
        <v/>
      </c>
      <c r="X191" s="182"/>
      <c r="Y191" s="182" t="str">
        <f>IF($U191="",IF(AND(積算水温計算!Y191=FALSE,積算水温計算!Y191="餌付け"),"",IF(ISNUMBER(Y96)=TRUE,Y96*$L191,"")),IF(Y$6&lt;$BC191,IF(AND(積算水温計算!Y191=FALSE,積算水温計算!Y191="餌付け"),"",IF(ISNUMBER(Y96)=TRUE,Y96*$L191,"")),IF(AND(積算水温計算!Y191=FALSE,積算水温計算!Y191="餌付け"),"",IF(ISNUMBER(Y96)=TRUE,Y96*$L191*$W191,""))))</f>
        <v/>
      </c>
      <c r="Z191" s="182" t="str">
        <f>IF($U191="",IF(AND(積算水温計算!Z191=FALSE,積算水温計算!Z191="餌付け"),"",IF(ISNUMBER(Z96)=TRUE,Z96*$L191,"")),IF(Z$6&lt;$BC191,IF(AND(積算水温計算!Z191=FALSE,積算水温計算!Z191="餌付け"),"",IF(ISNUMBER(Z96)=TRUE,Z96*$L191,"")),IF(AND(積算水温計算!Z191=FALSE,積算水温計算!Z191="餌付け"),"",IF(ISNUMBER(Z96)=TRUE,Z96*$L191*$W191,""))))</f>
        <v/>
      </c>
      <c r="AA191" s="182" t="str">
        <f>IF($U191="",IF(AND(積算水温計算!AA191=FALSE,積算水温計算!AA191="餌付け"),"",IF(ISNUMBER(AA96)=TRUE,AA96*$L191,"")),IF(AA$6&lt;$BC191,IF(AND(積算水温計算!AA191=FALSE,積算水温計算!AA191="餌付け"),"",IF(ISNUMBER(AA96)=TRUE,AA96*$L191,"")),IF(AND(積算水温計算!AA191=FALSE,積算水温計算!AA191="餌付け"),"",IF(ISNUMBER(AA96)=TRUE,AA96*$L191*$W191,""))))</f>
        <v/>
      </c>
      <c r="AB191" s="182" t="str">
        <f>IF($U191="",IF(AND(積算水温計算!AB191=FALSE,積算水温計算!AB191="餌付け"),"",IF(ISNUMBER(AB96)=TRUE,AB96*$L191,"")),IF(AB$6&lt;$BC191,IF(AND(積算水温計算!AB191=FALSE,積算水温計算!AB191="餌付け"),"",IF(ISNUMBER(AB96)=TRUE,AB96*$L191,"")),IF(AND(積算水温計算!AB191=FALSE,積算水温計算!AB191="餌付け"),"",IF(ISNUMBER(AB96)=TRUE,AB96*$L191*$W191,""))))</f>
        <v/>
      </c>
      <c r="AC191" s="182" t="str">
        <f>IF($U191="",IF(AND(積算水温計算!AC191=FALSE,積算水温計算!AC191="餌付け"),"",IF(ISNUMBER(AC96)=TRUE,AC96*$L191,"")),IF(AC$6&lt;$BC191,IF(AND(積算水温計算!AC191=FALSE,積算水温計算!AC191="餌付け"),"",IF(ISNUMBER(AC96)=TRUE,AC96*$L191,"")),IF(AND(積算水温計算!AC191=FALSE,積算水温計算!AC191="餌付け"),"",IF(ISNUMBER(AC96)=TRUE,AC96*$L191*$W191,""))))</f>
        <v/>
      </c>
      <c r="AD191" s="182" t="str">
        <f>IF($U191="",IF(AND(積算水温計算!AD191=FALSE,積算水温計算!AD191="餌付け"),"",IF(ISNUMBER(AD96)=TRUE,AD96*$L191,"")),IF(AD$6&lt;$BC191,IF(AND(積算水温計算!AD191=FALSE,積算水温計算!AD191="餌付け"),"",IF(ISNUMBER(AD96)=TRUE,AD96*$L191,"")),IF(AND(積算水温計算!AD191=FALSE,積算水温計算!AD191="餌付け"),"",IF(ISNUMBER(AD96)=TRUE,AD96*$L191*$W191,""))))</f>
        <v/>
      </c>
      <c r="AE191" s="182" t="str">
        <f>IF($U191="",IF(AND(積算水温計算!AE191=FALSE,積算水温計算!AE191="餌付け"),"",IF(ISNUMBER(AE96)=TRUE,AE96*$L191,"")),IF(AE$6&lt;$BC191,IF(AND(積算水温計算!AE191=FALSE,積算水温計算!AE191="餌付け"),"",IF(ISNUMBER(AE96)=TRUE,AE96*$L191,"")),IF(AND(積算水温計算!AE191=FALSE,積算水温計算!AE191="餌付け"),"",IF(ISNUMBER(AE96)=TRUE,AE96*$L191*$W191,""))))</f>
        <v/>
      </c>
      <c r="AF191" s="182" t="str">
        <f>IF($U191="",IF(AND(積算水温計算!AF191=FALSE,積算水温計算!AF191="餌付け"),"",IF(ISNUMBER(AF96)=TRUE,AF96*$L191,"")),IF(AF$6&lt;$BC191,IF(AND(積算水温計算!AF191=FALSE,積算水温計算!AF191="餌付け"),"",IF(ISNUMBER(AF96)=TRUE,AF96*$L191,"")),IF(AND(積算水温計算!AF191=FALSE,積算水温計算!AF191="餌付け"),"",IF(ISNUMBER(AF96)=TRUE,AF96*$L191*$W191,""))))</f>
        <v/>
      </c>
      <c r="AG191" s="182" t="str">
        <f>IF($U191="",IF(AND(積算水温計算!AG191=FALSE,積算水温計算!AG191="餌付け"),"",IF(ISNUMBER(AG96)=TRUE,AG96*$L191,"")),IF(AG$6&lt;$BC191,IF(AND(積算水温計算!AG191=FALSE,積算水温計算!AG191="餌付け"),"",IF(ISNUMBER(AG96)=TRUE,AG96*$L191,"")),IF(AND(積算水温計算!AG191=FALSE,積算水温計算!AG191="餌付け"),"",IF(ISNUMBER(AG96)=TRUE,AG96*$L191*$W191,""))))</f>
        <v/>
      </c>
      <c r="AH191" s="182" t="str">
        <f>IF($U191="",IF(AND(積算水温計算!AH191=FALSE,積算水温計算!AH191="餌付け"),"",IF(ISNUMBER(AH96)=TRUE,AH96*$L191,"")),IF(AH$6&lt;$BC191,IF(AND(積算水温計算!AH191=FALSE,積算水温計算!AH191="餌付け"),"",IF(ISNUMBER(AH96)=TRUE,AH96*$L191,"")),IF(AND(積算水温計算!AH191=FALSE,積算水温計算!AH191="餌付け"),"",IF(ISNUMBER(AH96)=TRUE,AH96*$L191*$W191,""))))</f>
        <v/>
      </c>
      <c r="AI191" s="182" t="str">
        <f>IF($U191="",IF(AND(積算水温計算!AI191=FALSE,積算水温計算!AI191="餌付け"),"",IF(ISNUMBER(AI96)=TRUE,AI96*$L191,"")),IF(AI$6&lt;$BC191,IF(AND(積算水温計算!AI191=FALSE,積算水温計算!AI191="餌付け"),"",IF(ISNUMBER(AI96)=TRUE,AI96*$L191,"")),IF(AND(積算水温計算!AI191=FALSE,積算水温計算!AI191="餌付け"),"",IF(ISNUMBER(AI96)=TRUE,AI96*$L191*$W191,""))))</f>
        <v/>
      </c>
      <c r="AJ191" s="182" t="str">
        <f>IF($U191="",IF(AND(積算水温計算!AJ191=FALSE,積算水温計算!AJ191="餌付け"),"",IF(ISNUMBER(AJ96)=TRUE,AJ96*$L191,"")),IF(AJ$6&lt;$BC191,IF(AND(積算水温計算!AJ191=FALSE,積算水温計算!AJ191="餌付け"),"",IF(ISNUMBER(AJ96)=TRUE,AJ96*$L191,"")),IF(AND(積算水温計算!AJ191=FALSE,積算水温計算!AJ191="餌付け"),"",IF(ISNUMBER(AJ96)=TRUE,AJ96*$L191*$W191,""))))</f>
        <v/>
      </c>
      <c r="AK191" s="182" t="str">
        <f>IF($U191="",IF(AND(積算水温計算!AK191=FALSE,積算水温計算!AK191="餌付け"),"",IF(ISNUMBER(AK96)=TRUE,AK96*$L191,"")),IF(AK$6&lt;$BC191,IF(AND(積算水温計算!AK191=FALSE,積算水温計算!AK191="餌付け"),"",IF(ISNUMBER(AK96)=TRUE,AK96*$L191,"")),IF(AND(積算水温計算!AK191=FALSE,積算水温計算!AK191="餌付け"),"",IF(ISNUMBER(AK96)=TRUE,AK96*$L191*$W191,""))))</f>
        <v/>
      </c>
      <c r="AL191" s="182" t="str">
        <f>IF($U191="",IF(AND(積算水温計算!AL191=FALSE,積算水温計算!AL191="餌付け"),"",IF(ISNUMBER(AL96)=TRUE,AL96*$L191,"")),IF(AL$6&lt;$BC191,IF(AND(積算水温計算!AL191=FALSE,積算水温計算!AL191="餌付け"),"",IF(ISNUMBER(AL96)=TRUE,AL96*$L191,"")),IF(AND(積算水温計算!AL191=FALSE,積算水温計算!AL191="餌付け"),"",IF(ISNUMBER(AL96)=TRUE,AL96*$L191*$W191,""))))</f>
        <v/>
      </c>
      <c r="AM191" s="182" t="str">
        <f>IF($U191="",IF(AND(積算水温計算!AM191=FALSE,積算水温計算!AM191="餌付け"),"",IF(ISNUMBER(AM96)=TRUE,AM96*$L191,"")),IF(AM$6&lt;$BC191,IF(AND(積算水温計算!AM191=FALSE,積算水温計算!AM191="餌付け"),"",IF(ISNUMBER(AM96)=TRUE,AM96*$L191,"")),IF(AND(積算水温計算!AM191=FALSE,積算水温計算!AM191="餌付け"),"",IF(ISNUMBER(AM96)=TRUE,AM96*$L191*$W191,""))))</f>
        <v/>
      </c>
      <c r="AN191" s="182" t="str">
        <f>IF($U191="",IF(AND(積算水温計算!AN191=FALSE,積算水温計算!AN191="餌付け"),"",IF(ISNUMBER(AN96)=TRUE,AN96*$L191,"")),IF(AN$6&lt;$BC191,IF(AND(積算水温計算!AN191=FALSE,積算水温計算!AN191="餌付け"),"",IF(ISNUMBER(AN96)=TRUE,AN96*$L191,"")),IF(AND(積算水温計算!AN191=FALSE,積算水温計算!AN191="餌付け"),"",IF(ISNUMBER(AN96)=TRUE,AN96*$L191*$W191,""))))</f>
        <v/>
      </c>
      <c r="AO191" s="182" t="str">
        <f>IF($U191="",IF(AND(積算水温計算!AO191=FALSE,積算水温計算!AO191="餌付け"),"",IF(ISNUMBER(AO96)=TRUE,AO96*$L191,"")),IF(AO$6&lt;$BC191,IF(AND(積算水温計算!AO191=FALSE,積算水温計算!AO191="餌付け"),"",IF(ISNUMBER(AO96)=TRUE,AO96*$L191,"")),IF(AND(積算水温計算!AO191=FALSE,積算水温計算!AO191="餌付け"),"",IF(ISNUMBER(AO96)=TRUE,AO96*$L191*$W191,""))))</f>
        <v/>
      </c>
      <c r="AP191" s="182" t="str">
        <f>IF($U191="",IF(AND(積算水温計算!AP191=FALSE,積算水温計算!AP191="餌付け"),"",IF(ISNUMBER(AP96)=TRUE,AP96*$L191,"")),IF(AP$6&lt;$BC191,IF(AND(積算水温計算!AP191=FALSE,積算水温計算!AP191="餌付け"),"",IF(ISNUMBER(AP96)=TRUE,AP96*$L191,"")),IF(AND(積算水温計算!AP191=FALSE,積算水温計算!AP191="餌付け"),"",IF(ISNUMBER(AP96)=TRUE,AP96*$L191*$W191,""))))</f>
        <v/>
      </c>
      <c r="AQ191" s="183" t="str">
        <f>IF($U191="",IF(AND(積算水温計算!AQ191=FALSE,積算水温計算!AQ191="餌付け"),"",IF(ISNUMBER(AQ96)=TRUE,AQ96*$L191,"")),IF(AQ$6&lt;$BC191,IF(AND(積算水温計算!AQ191=FALSE,積算水温計算!AQ191="餌付け"),"",IF(ISNUMBER(AQ96)=TRUE,AQ96*$L191,"")),IF(AND(積算水温計算!AQ191=FALSE,積算水温計算!AQ191="餌付け"),"",IF(ISNUMBER(AQ96)=TRUE,AQ96*$L191*$W191,""))))</f>
        <v/>
      </c>
      <c r="AR191" s="184" t="str">
        <f>IF($U191="",IF(AND(積算水温計算!AR191=FALSE,積算水温計算!AR191="餌付け"),"",IF(ISNUMBER(AR96)=TRUE,AR96*$L191,"")),IF(AR$6&lt;$BC191,IF(AND(積算水温計算!AR191=FALSE,積算水温計算!AR191="餌付け"),"",IF(ISNUMBER(AR96)=TRUE,AR96*$L191,"")),IF(AND(積算水温計算!AR191=FALSE,積算水温計算!AR191="餌付け"),"",IF(ISNUMBER(AR96)=TRUE,AR96*$L191*$W191,""))))</f>
        <v/>
      </c>
      <c r="AS191" s="182" t="str">
        <f>IF($U191="",IF(AND(積算水温計算!AS191=FALSE,積算水温計算!AS191="餌付け"),"",IF(ISNUMBER(AS96)=TRUE,AS96*$L191,"")),IF(AS$6&lt;$BC191,IF(AND(積算水温計算!AS191=FALSE,積算水温計算!AS191="餌付け"),"",IF(ISNUMBER(AS96)=TRUE,AS96*$L191,"")),IF(AND(積算水温計算!AS191=FALSE,積算水温計算!AS191="餌付け"),"",IF(ISNUMBER(AS96)=TRUE,AS96*$L191*$W191,""))))</f>
        <v/>
      </c>
      <c r="AT191" s="182" t="str">
        <f>IF($U191="",IF(AND(積算水温計算!AT191=FALSE,積算水温計算!AT191="餌付け"),"",IF(ISNUMBER(AT96)=TRUE,AT96*$L191,"")),IF(AT$6&lt;$BC191,IF(AND(積算水温計算!AT191=FALSE,積算水温計算!AT191="餌付け"),"",IF(ISNUMBER(AT96)=TRUE,AT96*$L191,"")),IF(AND(積算水温計算!AT191=FALSE,積算水温計算!AT191="餌付け"),"",IF(ISNUMBER(AT96)=TRUE,AT96*$L191*$W191,""))))</f>
        <v/>
      </c>
      <c r="AU191" s="182" t="str">
        <f>IF($U191="",IF(AND(積算水温計算!AU191=FALSE,積算水温計算!AU191="餌付け"),"",IF(ISNUMBER(AU96)=TRUE,AU96*$L191,"")),IF(AU$6&lt;$BC191,IF(AND(積算水温計算!AU191=FALSE,積算水温計算!AU191="餌付け"),"",IF(ISNUMBER(AU96)=TRUE,AU96*$L191,"")),IF(AND(積算水温計算!AU191=FALSE,積算水温計算!AU191="餌付け"),"",IF(ISNUMBER(AU96)=TRUE,AU96*$L191*$W191,""))))</f>
        <v/>
      </c>
      <c r="AV191" s="182" t="str">
        <f>IF($U191="",IF(AND(積算水温計算!AV191=FALSE,積算水温計算!AV191="餌付け"),"",IF(ISNUMBER(AV96)=TRUE,AV96*$L191,"")),IF(AV$6&lt;$BC191,IF(AND(積算水温計算!AV191=FALSE,積算水温計算!AV191="餌付け"),"",IF(ISNUMBER(AV96)=TRUE,AV96*$L191,"")),IF(AND(積算水温計算!AV191=FALSE,積算水温計算!AV191="餌付け"),"",IF(ISNUMBER(AV96)=TRUE,AV96*$L191*$W191,""))))</f>
        <v/>
      </c>
      <c r="AW191" s="185" t="str">
        <f>IF($U191="",IF(AND(積算水温計算!AW191=FALSE,積算水温計算!AW191="餌付け"),"",IF(ISNUMBER(AW96)=TRUE,AW96*$L191,"")),IF(AW$6&lt;$BC191,IF(AND(積算水温計算!AW191=FALSE,積算水温計算!AW191="餌付け"),"",IF(ISNUMBER(AW96)=TRUE,AW96*$L191,"")),IF(AND(積算水温計算!AW191=FALSE,積算水温計算!AW191="餌付け"),"",IF(ISNUMBER(AW96)=TRUE,AW96*$L191*$W191,""))))</f>
        <v/>
      </c>
      <c r="AX191" s="186" t="str">
        <f>IF($U191="",IF(AND(積算水温計算!AX191=FALSE,積算水温計算!AX191="餌付け"),"",IF(ISNUMBER(AX96)=TRUE,AX96*$L191,"")),IF(AX$6&lt;$BC191,IF(AND(積算水温計算!AX191=FALSE,積算水温計算!AX191="餌付け"),"",IF(ISNUMBER(AX96)=TRUE,AX96*$L191,"")),IF(AND(積算水温計算!AX191=FALSE,積算水温計算!AX191="餌付け"),"",IF(ISNUMBER(AX96)=TRUE,AX96*$L191*$W191,""))))</f>
        <v/>
      </c>
      <c r="AY191" s="182" t="str">
        <f>IF($U191="",IF(AND(積算水温計算!AY191=FALSE,積算水温計算!AY191="餌付け"),"",IF(ISNUMBER(AY96)=TRUE,AY96*$L191,"")),IF(AY$6&lt;$BC191,IF(AND(積算水温計算!AY191=FALSE,積算水温計算!AY191="餌付け"),"",IF(ISNUMBER(AY96)=TRUE,AY96*$L191,"")),IF(AND(積算水温計算!AY191=FALSE,積算水温計算!AY191="餌付け"),"",IF(ISNUMBER(AY96)=TRUE,AY96*$L191*$W191,""))))</f>
        <v/>
      </c>
      <c r="AZ191" s="170" t="str">
        <f t="shared" si="17"/>
        <v/>
      </c>
      <c r="BA191" s="170" t="str">
        <f t="shared" si="18"/>
        <v/>
      </c>
      <c r="BB191" s="170" t="str">
        <f t="shared" si="19"/>
        <v/>
      </c>
      <c r="BC191" s="170" t="str">
        <f t="shared" si="20"/>
        <v/>
      </c>
    </row>
    <row r="192" spans="1:55" x14ac:dyDescent="0.4">
      <c r="A192" s="171" t="str">
        <f>IF(●入力フォーム!A97="","",●入力フォーム!A97)</f>
        <v/>
      </c>
      <c r="B192" s="197" t="str">
        <f>IF(●入力フォーム!B97="","",●入力フォーム!B97)</f>
        <v/>
      </c>
      <c r="C192" s="198" t="str">
        <f>IF(●入力フォーム!C97="","",●入力フォーム!C97)</f>
        <v/>
      </c>
      <c r="D192" s="198" t="str">
        <f>IF(●入力フォーム!D97="","",●入力フォーム!D97)</f>
        <v/>
      </c>
      <c r="E192" s="199" t="str">
        <f>IF(●入力フォーム!E97="","",●入力フォーム!E97)</f>
        <v/>
      </c>
      <c r="F192" s="198" t="str">
        <f>IF(●入力フォーム!F97="","",●入力フォーム!F97)</f>
        <v/>
      </c>
      <c r="G192" s="200" t="str">
        <f>IF(●入力フォーム!G97="","",●入力フォーム!G97)</f>
        <v/>
      </c>
      <c r="H192" s="200" t="str">
        <f>IF(●入力フォーム!H97="","",●入力フォーム!H97)</f>
        <v/>
      </c>
      <c r="I192" s="200" t="str">
        <f>IF(●入力フォーム!I97="","",●入力フォーム!I97)</f>
        <v/>
      </c>
      <c r="J192" s="171" t="str">
        <f>IF(●入力フォーム!J97="","",●入力フォーム!J97)</f>
        <v/>
      </c>
      <c r="K192" s="171" t="str">
        <f>IF(●入力フォーム!K97="","",●入力フォーム!K97)</f>
        <v/>
      </c>
      <c r="L192" s="170" t="str">
        <f>IF(●入力フォーム!L97="","",●入力フォーム!L97)</f>
        <v/>
      </c>
      <c r="M192" s="170">
        <f>IF(●入力フォーム!M97="","",●入力フォーム!M97)</f>
        <v>960</v>
      </c>
      <c r="N192" s="201">
        <f>IF(●入力フォーム!N97="","",●入力フォーム!N97)</f>
        <v>0.4</v>
      </c>
      <c r="O192" s="201">
        <f>IF(●入力フォーム!O97="","",●入力フォーム!O97)</f>
        <v>1.3</v>
      </c>
      <c r="P192" s="201">
        <f>IF(●入力フォーム!P97="","",●入力フォーム!P97)</f>
        <v>1</v>
      </c>
      <c r="Q192" s="202" t="str">
        <f>IF(●入力フォーム!Q97="","",●入力フォーム!Q97)</f>
        <v/>
      </c>
      <c r="R192" s="170" t="str">
        <f>IF(●入力フォーム!R97="","",●入力フォーム!R97)</f>
        <v/>
      </c>
      <c r="S192" s="171" t="str">
        <f>IF(●入力フォーム!S97="","",●入力フォーム!S97)</f>
        <v/>
      </c>
      <c r="T192" s="170" t="str">
        <f>IF(●入力フォーム!T97="","",●入力フォーム!T97)</f>
        <v/>
      </c>
      <c r="U192" s="171" t="str">
        <f>IF(●入力フォーム!U97="","",●入力フォーム!U97)</f>
        <v/>
      </c>
      <c r="V192" s="201" t="str">
        <f t="shared" si="16"/>
        <v/>
      </c>
      <c r="W192" s="170" t="str">
        <f>IF(●入力フォーム!W97="","",●入力フォーム!W97)</f>
        <v/>
      </c>
      <c r="X192" s="182"/>
      <c r="Y192" s="182" t="str">
        <f>IF($U192="",IF(AND(積算水温計算!Y192=FALSE,積算水温計算!Y192="餌付け"),"",IF(ISNUMBER(Y97)=TRUE,Y97*$L192,"")),IF(Y$6&lt;$BC192,IF(AND(積算水温計算!Y192=FALSE,積算水温計算!Y192="餌付け"),"",IF(ISNUMBER(Y97)=TRUE,Y97*$L192,"")),IF(AND(積算水温計算!Y192=FALSE,積算水温計算!Y192="餌付け"),"",IF(ISNUMBER(Y97)=TRUE,Y97*$L192*$W192,""))))</f>
        <v/>
      </c>
      <c r="Z192" s="182" t="str">
        <f>IF($U192="",IF(AND(積算水温計算!Z192=FALSE,積算水温計算!Z192="餌付け"),"",IF(ISNUMBER(Z97)=TRUE,Z97*$L192,"")),IF(Z$6&lt;$BC192,IF(AND(積算水温計算!Z192=FALSE,積算水温計算!Z192="餌付け"),"",IF(ISNUMBER(Z97)=TRUE,Z97*$L192,"")),IF(AND(積算水温計算!Z192=FALSE,積算水温計算!Z192="餌付け"),"",IF(ISNUMBER(Z97)=TRUE,Z97*$L192*$W192,""))))</f>
        <v/>
      </c>
      <c r="AA192" s="182" t="str">
        <f>IF($U192="",IF(AND(積算水温計算!AA192=FALSE,積算水温計算!AA192="餌付け"),"",IF(ISNUMBER(AA97)=TRUE,AA97*$L192,"")),IF(AA$6&lt;$BC192,IF(AND(積算水温計算!AA192=FALSE,積算水温計算!AA192="餌付け"),"",IF(ISNUMBER(AA97)=TRUE,AA97*$L192,"")),IF(AND(積算水温計算!AA192=FALSE,積算水温計算!AA192="餌付け"),"",IF(ISNUMBER(AA97)=TRUE,AA97*$L192*$W192,""))))</f>
        <v/>
      </c>
      <c r="AB192" s="182" t="str">
        <f>IF($U192="",IF(AND(積算水温計算!AB192=FALSE,積算水温計算!AB192="餌付け"),"",IF(ISNUMBER(AB97)=TRUE,AB97*$L192,"")),IF(AB$6&lt;$BC192,IF(AND(積算水温計算!AB192=FALSE,積算水温計算!AB192="餌付け"),"",IF(ISNUMBER(AB97)=TRUE,AB97*$L192,"")),IF(AND(積算水温計算!AB192=FALSE,積算水温計算!AB192="餌付け"),"",IF(ISNUMBER(AB97)=TRUE,AB97*$L192*$W192,""))))</f>
        <v/>
      </c>
      <c r="AC192" s="182" t="str">
        <f>IF($U192="",IF(AND(積算水温計算!AC192=FALSE,積算水温計算!AC192="餌付け"),"",IF(ISNUMBER(AC97)=TRUE,AC97*$L192,"")),IF(AC$6&lt;$BC192,IF(AND(積算水温計算!AC192=FALSE,積算水温計算!AC192="餌付け"),"",IF(ISNUMBER(AC97)=TRUE,AC97*$L192,"")),IF(AND(積算水温計算!AC192=FALSE,積算水温計算!AC192="餌付け"),"",IF(ISNUMBER(AC97)=TRUE,AC97*$L192*$W192,""))))</f>
        <v/>
      </c>
      <c r="AD192" s="182" t="str">
        <f>IF($U192="",IF(AND(積算水温計算!AD192=FALSE,積算水温計算!AD192="餌付け"),"",IF(ISNUMBER(AD97)=TRUE,AD97*$L192,"")),IF(AD$6&lt;$BC192,IF(AND(積算水温計算!AD192=FALSE,積算水温計算!AD192="餌付け"),"",IF(ISNUMBER(AD97)=TRUE,AD97*$L192,"")),IF(AND(積算水温計算!AD192=FALSE,積算水温計算!AD192="餌付け"),"",IF(ISNUMBER(AD97)=TRUE,AD97*$L192*$W192,""))))</f>
        <v/>
      </c>
      <c r="AE192" s="182" t="str">
        <f>IF($U192="",IF(AND(積算水温計算!AE192=FALSE,積算水温計算!AE192="餌付け"),"",IF(ISNUMBER(AE97)=TRUE,AE97*$L192,"")),IF(AE$6&lt;$BC192,IF(AND(積算水温計算!AE192=FALSE,積算水温計算!AE192="餌付け"),"",IF(ISNUMBER(AE97)=TRUE,AE97*$L192,"")),IF(AND(積算水温計算!AE192=FALSE,積算水温計算!AE192="餌付け"),"",IF(ISNUMBER(AE97)=TRUE,AE97*$L192*$W192,""))))</f>
        <v/>
      </c>
      <c r="AF192" s="182" t="str">
        <f>IF($U192="",IF(AND(積算水温計算!AF192=FALSE,積算水温計算!AF192="餌付け"),"",IF(ISNUMBER(AF97)=TRUE,AF97*$L192,"")),IF(AF$6&lt;$BC192,IF(AND(積算水温計算!AF192=FALSE,積算水温計算!AF192="餌付け"),"",IF(ISNUMBER(AF97)=TRUE,AF97*$L192,"")),IF(AND(積算水温計算!AF192=FALSE,積算水温計算!AF192="餌付け"),"",IF(ISNUMBER(AF97)=TRUE,AF97*$L192*$W192,""))))</f>
        <v/>
      </c>
      <c r="AG192" s="182" t="str">
        <f>IF($U192="",IF(AND(積算水温計算!AG192=FALSE,積算水温計算!AG192="餌付け"),"",IF(ISNUMBER(AG97)=TRUE,AG97*$L192,"")),IF(AG$6&lt;$BC192,IF(AND(積算水温計算!AG192=FALSE,積算水温計算!AG192="餌付け"),"",IF(ISNUMBER(AG97)=TRUE,AG97*$L192,"")),IF(AND(積算水温計算!AG192=FALSE,積算水温計算!AG192="餌付け"),"",IF(ISNUMBER(AG97)=TRUE,AG97*$L192*$W192,""))))</f>
        <v/>
      </c>
      <c r="AH192" s="182" t="str">
        <f>IF($U192="",IF(AND(積算水温計算!AH192=FALSE,積算水温計算!AH192="餌付け"),"",IF(ISNUMBER(AH97)=TRUE,AH97*$L192,"")),IF(AH$6&lt;$BC192,IF(AND(積算水温計算!AH192=FALSE,積算水温計算!AH192="餌付け"),"",IF(ISNUMBER(AH97)=TRUE,AH97*$L192,"")),IF(AND(積算水温計算!AH192=FALSE,積算水温計算!AH192="餌付け"),"",IF(ISNUMBER(AH97)=TRUE,AH97*$L192*$W192,""))))</f>
        <v/>
      </c>
      <c r="AI192" s="182" t="str">
        <f>IF($U192="",IF(AND(積算水温計算!AI192=FALSE,積算水温計算!AI192="餌付け"),"",IF(ISNUMBER(AI97)=TRUE,AI97*$L192,"")),IF(AI$6&lt;$BC192,IF(AND(積算水温計算!AI192=FALSE,積算水温計算!AI192="餌付け"),"",IF(ISNUMBER(AI97)=TRUE,AI97*$L192,"")),IF(AND(積算水温計算!AI192=FALSE,積算水温計算!AI192="餌付け"),"",IF(ISNUMBER(AI97)=TRUE,AI97*$L192*$W192,""))))</f>
        <v/>
      </c>
      <c r="AJ192" s="182" t="str">
        <f>IF($U192="",IF(AND(積算水温計算!AJ192=FALSE,積算水温計算!AJ192="餌付け"),"",IF(ISNUMBER(AJ97)=TRUE,AJ97*$L192,"")),IF(AJ$6&lt;$BC192,IF(AND(積算水温計算!AJ192=FALSE,積算水温計算!AJ192="餌付け"),"",IF(ISNUMBER(AJ97)=TRUE,AJ97*$L192,"")),IF(AND(積算水温計算!AJ192=FALSE,積算水温計算!AJ192="餌付け"),"",IF(ISNUMBER(AJ97)=TRUE,AJ97*$L192*$W192,""))))</f>
        <v/>
      </c>
      <c r="AK192" s="182" t="str">
        <f>IF($U192="",IF(AND(積算水温計算!AK192=FALSE,積算水温計算!AK192="餌付け"),"",IF(ISNUMBER(AK97)=TRUE,AK97*$L192,"")),IF(AK$6&lt;$BC192,IF(AND(積算水温計算!AK192=FALSE,積算水温計算!AK192="餌付け"),"",IF(ISNUMBER(AK97)=TRUE,AK97*$L192,"")),IF(AND(積算水温計算!AK192=FALSE,積算水温計算!AK192="餌付け"),"",IF(ISNUMBER(AK97)=TRUE,AK97*$L192*$W192,""))))</f>
        <v/>
      </c>
      <c r="AL192" s="182" t="str">
        <f>IF($U192="",IF(AND(積算水温計算!AL192=FALSE,積算水温計算!AL192="餌付け"),"",IF(ISNUMBER(AL97)=TRUE,AL97*$L192,"")),IF(AL$6&lt;$BC192,IF(AND(積算水温計算!AL192=FALSE,積算水温計算!AL192="餌付け"),"",IF(ISNUMBER(AL97)=TRUE,AL97*$L192,"")),IF(AND(積算水温計算!AL192=FALSE,積算水温計算!AL192="餌付け"),"",IF(ISNUMBER(AL97)=TRUE,AL97*$L192*$W192,""))))</f>
        <v/>
      </c>
      <c r="AM192" s="182" t="str">
        <f>IF($U192="",IF(AND(積算水温計算!AM192=FALSE,積算水温計算!AM192="餌付け"),"",IF(ISNUMBER(AM97)=TRUE,AM97*$L192,"")),IF(AM$6&lt;$BC192,IF(AND(積算水温計算!AM192=FALSE,積算水温計算!AM192="餌付け"),"",IF(ISNUMBER(AM97)=TRUE,AM97*$L192,"")),IF(AND(積算水温計算!AM192=FALSE,積算水温計算!AM192="餌付け"),"",IF(ISNUMBER(AM97)=TRUE,AM97*$L192*$W192,""))))</f>
        <v/>
      </c>
      <c r="AN192" s="182" t="str">
        <f>IF($U192="",IF(AND(積算水温計算!AN192=FALSE,積算水温計算!AN192="餌付け"),"",IF(ISNUMBER(AN97)=TRUE,AN97*$L192,"")),IF(AN$6&lt;$BC192,IF(AND(積算水温計算!AN192=FALSE,積算水温計算!AN192="餌付け"),"",IF(ISNUMBER(AN97)=TRUE,AN97*$L192,"")),IF(AND(積算水温計算!AN192=FALSE,積算水温計算!AN192="餌付け"),"",IF(ISNUMBER(AN97)=TRUE,AN97*$L192*$W192,""))))</f>
        <v/>
      </c>
      <c r="AO192" s="182" t="str">
        <f>IF($U192="",IF(AND(積算水温計算!AO192=FALSE,積算水温計算!AO192="餌付け"),"",IF(ISNUMBER(AO97)=TRUE,AO97*$L192,"")),IF(AO$6&lt;$BC192,IF(AND(積算水温計算!AO192=FALSE,積算水温計算!AO192="餌付け"),"",IF(ISNUMBER(AO97)=TRUE,AO97*$L192,"")),IF(AND(積算水温計算!AO192=FALSE,積算水温計算!AO192="餌付け"),"",IF(ISNUMBER(AO97)=TRUE,AO97*$L192*$W192,""))))</f>
        <v/>
      </c>
      <c r="AP192" s="182" t="str">
        <f>IF($U192="",IF(AND(積算水温計算!AP192=FALSE,積算水温計算!AP192="餌付け"),"",IF(ISNUMBER(AP97)=TRUE,AP97*$L192,"")),IF(AP$6&lt;$BC192,IF(AND(積算水温計算!AP192=FALSE,積算水温計算!AP192="餌付け"),"",IF(ISNUMBER(AP97)=TRUE,AP97*$L192,"")),IF(AND(積算水温計算!AP192=FALSE,積算水温計算!AP192="餌付け"),"",IF(ISNUMBER(AP97)=TRUE,AP97*$L192*$W192,""))))</f>
        <v/>
      </c>
      <c r="AQ192" s="183" t="str">
        <f>IF($U192="",IF(AND(積算水温計算!AQ192=FALSE,積算水温計算!AQ192="餌付け"),"",IF(ISNUMBER(AQ97)=TRUE,AQ97*$L192,"")),IF(AQ$6&lt;$BC192,IF(AND(積算水温計算!AQ192=FALSE,積算水温計算!AQ192="餌付け"),"",IF(ISNUMBER(AQ97)=TRUE,AQ97*$L192,"")),IF(AND(積算水温計算!AQ192=FALSE,積算水温計算!AQ192="餌付け"),"",IF(ISNUMBER(AQ97)=TRUE,AQ97*$L192*$W192,""))))</f>
        <v/>
      </c>
      <c r="AR192" s="184" t="str">
        <f>IF($U192="",IF(AND(積算水温計算!AR192=FALSE,積算水温計算!AR192="餌付け"),"",IF(ISNUMBER(AR97)=TRUE,AR97*$L192,"")),IF(AR$6&lt;$BC192,IF(AND(積算水温計算!AR192=FALSE,積算水温計算!AR192="餌付け"),"",IF(ISNUMBER(AR97)=TRUE,AR97*$L192,"")),IF(AND(積算水温計算!AR192=FALSE,積算水温計算!AR192="餌付け"),"",IF(ISNUMBER(AR97)=TRUE,AR97*$L192*$W192,""))))</f>
        <v/>
      </c>
      <c r="AS192" s="182" t="str">
        <f>IF($U192="",IF(AND(積算水温計算!AS192=FALSE,積算水温計算!AS192="餌付け"),"",IF(ISNUMBER(AS97)=TRUE,AS97*$L192,"")),IF(AS$6&lt;$BC192,IF(AND(積算水温計算!AS192=FALSE,積算水温計算!AS192="餌付け"),"",IF(ISNUMBER(AS97)=TRUE,AS97*$L192,"")),IF(AND(積算水温計算!AS192=FALSE,積算水温計算!AS192="餌付け"),"",IF(ISNUMBER(AS97)=TRUE,AS97*$L192*$W192,""))))</f>
        <v/>
      </c>
      <c r="AT192" s="182" t="str">
        <f>IF($U192="",IF(AND(積算水温計算!AT192=FALSE,積算水温計算!AT192="餌付け"),"",IF(ISNUMBER(AT97)=TRUE,AT97*$L192,"")),IF(AT$6&lt;$BC192,IF(AND(積算水温計算!AT192=FALSE,積算水温計算!AT192="餌付け"),"",IF(ISNUMBER(AT97)=TRUE,AT97*$L192,"")),IF(AND(積算水温計算!AT192=FALSE,積算水温計算!AT192="餌付け"),"",IF(ISNUMBER(AT97)=TRUE,AT97*$L192*$W192,""))))</f>
        <v/>
      </c>
      <c r="AU192" s="182" t="str">
        <f>IF($U192="",IF(AND(積算水温計算!AU192=FALSE,積算水温計算!AU192="餌付け"),"",IF(ISNUMBER(AU97)=TRUE,AU97*$L192,"")),IF(AU$6&lt;$BC192,IF(AND(積算水温計算!AU192=FALSE,積算水温計算!AU192="餌付け"),"",IF(ISNUMBER(AU97)=TRUE,AU97*$L192,"")),IF(AND(積算水温計算!AU192=FALSE,積算水温計算!AU192="餌付け"),"",IF(ISNUMBER(AU97)=TRUE,AU97*$L192*$W192,""))))</f>
        <v/>
      </c>
      <c r="AV192" s="182" t="str">
        <f>IF($U192="",IF(AND(積算水温計算!AV192=FALSE,積算水温計算!AV192="餌付け"),"",IF(ISNUMBER(AV97)=TRUE,AV97*$L192,"")),IF(AV$6&lt;$BC192,IF(AND(積算水温計算!AV192=FALSE,積算水温計算!AV192="餌付け"),"",IF(ISNUMBER(AV97)=TRUE,AV97*$L192,"")),IF(AND(積算水温計算!AV192=FALSE,積算水温計算!AV192="餌付け"),"",IF(ISNUMBER(AV97)=TRUE,AV97*$L192*$W192,""))))</f>
        <v/>
      </c>
      <c r="AW192" s="185" t="str">
        <f>IF($U192="",IF(AND(積算水温計算!AW192=FALSE,積算水温計算!AW192="餌付け"),"",IF(ISNUMBER(AW97)=TRUE,AW97*$L192,"")),IF(AW$6&lt;$BC192,IF(AND(積算水温計算!AW192=FALSE,積算水温計算!AW192="餌付け"),"",IF(ISNUMBER(AW97)=TRUE,AW97*$L192,"")),IF(AND(積算水温計算!AW192=FALSE,積算水温計算!AW192="餌付け"),"",IF(ISNUMBER(AW97)=TRUE,AW97*$L192*$W192,""))))</f>
        <v/>
      </c>
      <c r="AX192" s="186" t="str">
        <f>IF($U192="",IF(AND(積算水温計算!AX192=FALSE,積算水温計算!AX192="餌付け"),"",IF(ISNUMBER(AX97)=TRUE,AX97*$L192,"")),IF(AX$6&lt;$BC192,IF(AND(積算水温計算!AX192=FALSE,積算水温計算!AX192="餌付け"),"",IF(ISNUMBER(AX97)=TRUE,AX97*$L192,"")),IF(AND(積算水温計算!AX192=FALSE,積算水温計算!AX192="餌付け"),"",IF(ISNUMBER(AX97)=TRUE,AX97*$L192*$W192,""))))</f>
        <v/>
      </c>
      <c r="AY192" s="182" t="str">
        <f>IF($U192="",IF(AND(積算水温計算!AY192=FALSE,積算水温計算!AY192="餌付け"),"",IF(ISNUMBER(AY97)=TRUE,AY97*$L192,"")),IF(AY$6&lt;$BC192,IF(AND(積算水温計算!AY192=FALSE,積算水温計算!AY192="餌付け"),"",IF(ISNUMBER(AY97)=TRUE,AY97*$L192,"")),IF(AND(積算水温計算!AY192=FALSE,積算水温計算!AY192="餌付け"),"",IF(ISNUMBER(AY97)=TRUE,AY97*$L192*$W192,""))))</f>
        <v/>
      </c>
      <c r="AZ192" s="170" t="str">
        <f t="shared" si="17"/>
        <v/>
      </c>
      <c r="BA192" s="170" t="str">
        <f t="shared" si="18"/>
        <v/>
      </c>
      <c r="BB192" s="170" t="str">
        <f t="shared" si="19"/>
        <v/>
      </c>
      <c r="BC192" s="170" t="str">
        <f t="shared" si="20"/>
        <v/>
      </c>
    </row>
    <row r="193" spans="1:55" x14ac:dyDescent="0.4">
      <c r="A193" s="171" t="str">
        <f>IF(●入力フォーム!A98="","",●入力フォーム!A98)</f>
        <v/>
      </c>
      <c r="B193" s="197" t="str">
        <f>IF(●入力フォーム!B98="","",●入力フォーム!B98)</f>
        <v/>
      </c>
      <c r="C193" s="198" t="str">
        <f>IF(●入力フォーム!C98="","",●入力フォーム!C98)</f>
        <v/>
      </c>
      <c r="D193" s="198" t="str">
        <f>IF(●入力フォーム!D98="","",●入力フォーム!D98)</f>
        <v/>
      </c>
      <c r="E193" s="199" t="str">
        <f>IF(●入力フォーム!E98="","",●入力フォーム!E98)</f>
        <v/>
      </c>
      <c r="F193" s="198" t="str">
        <f>IF(●入力フォーム!F98="","",●入力フォーム!F98)</f>
        <v/>
      </c>
      <c r="G193" s="200" t="str">
        <f>IF(●入力フォーム!G98="","",●入力フォーム!G98)</f>
        <v/>
      </c>
      <c r="H193" s="200" t="str">
        <f>IF(●入力フォーム!H98="","",●入力フォーム!H98)</f>
        <v/>
      </c>
      <c r="I193" s="200" t="str">
        <f>IF(●入力フォーム!I98="","",●入力フォーム!I98)</f>
        <v/>
      </c>
      <c r="J193" s="171" t="str">
        <f>IF(●入力フォーム!J98="","",●入力フォーム!J98)</f>
        <v/>
      </c>
      <c r="K193" s="171" t="str">
        <f>IF(●入力フォーム!K98="","",●入力フォーム!K98)</f>
        <v/>
      </c>
      <c r="L193" s="170" t="str">
        <f>IF(●入力フォーム!L98="","",●入力フォーム!L98)</f>
        <v/>
      </c>
      <c r="M193" s="170">
        <f>IF(●入力フォーム!M98="","",●入力フォーム!M98)</f>
        <v>960</v>
      </c>
      <c r="N193" s="201">
        <f>IF(●入力フォーム!N98="","",●入力フォーム!N98)</f>
        <v>0.4</v>
      </c>
      <c r="O193" s="201">
        <f>IF(●入力フォーム!O98="","",●入力フォーム!O98)</f>
        <v>1.3</v>
      </c>
      <c r="P193" s="201">
        <f>IF(●入力フォーム!P98="","",●入力フォーム!P98)</f>
        <v>1</v>
      </c>
      <c r="Q193" s="202" t="str">
        <f>IF(●入力フォーム!Q98="","",●入力フォーム!Q98)</f>
        <v/>
      </c>
      <c r="R193" s="170" t="str">
        <f>IF(●入力フォーム!R98="","",●入力フォーム!R98)</f>
        <v/>
      </c>
      <c r="S193" s="171" t="str">
        <f>IF(●入力フォーム!S98="","",●入力フォーム!S98)</f>
        <v/>
      </c>
      <c r="T193" s="170" t="str">
        <f>IF(●入力フォーム!T98="","",●入力フォーム!T98)</f>
        <v/>
      </c>
      <c r="U193" s="171" t="str">
        <f>IF(●入力フォーム!U98="","",●入力フォーム!U98)</f>
        <v/>
      </c>
      <c r="V193" s="201" t="str">
        <f t="shared" si="16"/>
        <v/>
      </c>
      <c r="W193" s="170" t="str">
        <f>IF(●入力フォーム!W98="","",●入力フォーム!W98)</f>
        <v/>
      </c>
      <c r="X193" s="182"/>
      <c r="Y193" s="182" t="str">
        <f>IF($U193="",IF(AND(積算水温計算!Y193=FALSE,積算水温計算!Y193="餌付け"),"",IF(ISNUMBER(Y98)=TRUE,Y98*$L193,"")),IF(Y$6&lt;$BC193,IF(AND(積算水温計算!Y193=FALSE,積算水温計算!Y193="餌付け"),"",IF(ISNUMBER(Y98)=TRUE,Y98*$L193,"")),IF(AND(積算水温計算!Y193=FALSE,積算水温計算!Y193="餌付け"),"",IF(ISNUMBER(Y98)=TRUE,Y98*$L193*$W193,""))))</f>
        <v/>
      </c>
      <c r="Z193" s="182" t="str">
        <f>IF($U193="",IF(AND(積算水温計算!Z193=FALSE,積算水温計算!Z193="餌付け"),"",IF(ISNUMBER(Z98)=TRUE,Z98*$L193,"")),IF(Z$6&lt;$BC193,IF(AND(積算水温計算!Z193=FALSE,積算水温計算!Z193="餌付け"),"",IF(ISNUMBER(Z98)=TRUE,Z98*$L193,"")),IF(AND(積算水温計算!Z193=FALSE,積算水温計算!Z193="餌付け"),"",IF(ISNUMBER(Z98)=TRUE,Z98*$L193*$W193,""))))</f>
        <v/>
      </c>
      <c r="AA193" s="182" t="str">
        <f>IF($U193="",IF(AND(積算水温計算!AA193=FALSE,積算水温計算!AA193="餌付け"),"",IF(ISNUMBER(AA98)=TRUE,AA98*$L193,"")),IF(AA$6&lt;$BC193,IF(AND(積算水温計算!AA193=FALSE,積算水温計算!AA193="餌付け"),"",IF(ISNUMBER(AA98)=TRUE,AA98*$L193,"")),IF(AND(積算水温計算!AA193=FALSE,積算水温計算!AA193="餌付け"),"",IF(ISNUMBER(AA98)=TRUE,AA98*$L193*$W193,""))))</f>
        <v/>
      </c>
      <c r="AB193" s="182" t="str">
        <f>IF($U193="",IF(AND(積算水温計算!AB193=FALSE,積算水温計算!AB193="餌付け"),"",IF(ISNUMBER(AB98)=TRUE,AB98*$L193,"")),IF(AB$6&lt;$BC193,IF(AND(積算水温計算!AB193=FALSE,積算水温計算!AB193="餌付け"),"",IF(ISNUMBER(AB98)=TRUE,AB98*$L193,"")),IF(AND(積算水温計算!AB193=FALSE,積算水温計算!AB193="餌付け"),"",IF(ISNUMBER(AB98)=TRUE,AB98*$L193*$W193,""))))</f>
        <v/>
      </c>
      <c r="AC193" s="182" t="str">
        <f>IF($U193="",IF(AND(積算水温計算!AC193=FALSE,積算水温計算!AC193="餌付け"),"",IF(ISNUMBER(AC98)=TRUE,AC98*$L193,"")),IF(AC$6&lt;$BC193,IF(AND(積算水温計算!AC193=FALSE,積算水温計算!AC193="餌付け"),"",IF(ISNUMBER(AC98)=TRUE,AC98*$L193,"")),IF(AND(積算水温計算!AC193=FALSE,積算水温計算!AC193="餌付け"),"",IF(ISNUMBER(AC98)=TRUE,AC98*$L193*$W193,""))))</f>
        <v/>
      </c>
      <c r="AD193" s="182" t="str">
        <f>IF($U193="",IF(AND(積算水温計算!AD193=FALSE,積算水温計算!AD193="餌付け"),"",IF(ISNUMBER(AD98)=TRUE,AD98*$L193,"")),IF(AD$6&lt;$BC193,IF(AND(積算水温計算!AD193=FALSE,積算水温計算!AD193="餌付け"),"",IF(ISNUMBER(AD98)=TRUE,AD98*$L193,"")),IF(AND(積算水温計算!AD193=FALSE,積算水温計算!AD193="餌付け"),"",IF(ISNUMBER(AD98)=TRUE,AD98*$L193*$W193,""))))</f>
        <v/>
      </c>
      <c r="AE193" s="182" t="str">
        <f>IF($U193="",IF(AND(積算水温計算!AE193=FALSE,積算水温計算!AE193="餌付け"),"",IF(ISNUMBER(AE98)=TRUE,AE98*$L193,"")),IF(AE$6&lt;$BC193,IF(AND(積算水温計算!AE193=FALSE,積算水温計算!AE193="餌付け"),"",IF(ISNUMBER(AE98)=TRUE,AE98*$L193,"")),IF(AND(積算水温計算!AE193=FALSE,積算水温計算!AE193="餌付け"),"",IF(ISNUMBER(AE98)=TRUE,AE98*$L193*$W193,""))))</f>
        <v/>
      </c>
      <c r="AF193" s="182" t="str">
        <f>IF($U193="",IF(AND(積算水温計算!AF193=FALSE,積算水温計算!AF193="餌付け"),"",IF(ISNUMBER(AF98)=TRUE,AF98*$L193,"")),IF(AF$6&lt;$BC193,IF(AND(積算水温計算!AF193=FALSE,積算水温計算!AF193="餌付け"),"",IF(ISNUMBER(AF98)=TRUE,AF98*$L193,"")),IF(AND(積算水温計算!AF193=FALSE,積算水温計算!AF193="餌付け"),"",IF(ISNUMBER(AF98)=TRUE,AF98*$L193*$W193,""))))</f>
        <v/>
      </c>
      <c r="AG193" s="182" t="str">
        <f>IF($U193="",IF(AND(積算水温計算!AG193=FALSE,積算水温計算!AG193="餌付け"),"",IF(ISNUMBER(AG98)=TRUE,AG98*$L193,"")),IF(AG$6&lt;$BC193,IF(AND(積算水温計算!AG193=FALSE,積算水温計算!AG193="餌付け"),"",IF(ISNUMBER(AG98)=TRUE,AG98*$L193,"")),IF(AND(積算水温計算!AG193=FALSE,積算水温計算!AG193="餌付け"),"",IF(ISNUMBER(AG98)=TRUE,AG98*$L193*$W193,""))))</f>
        <v/>
      </c>
      <c r="AH193" s="182" t="str">
        <f>IF($U193="",IF(AND(積算水温計算!AH193=FALSE,積算水温計算!AH193="餌付け"),"",IF(ISNUMBER(AH98)=TRUE,AH98*$L193,"")),IF(AH$6&lt;$BC193,IF(AND(積算水温計算!AH193=FALSE,積算水温計算!AH193="餌付け"),"",IF(ISNUMBER(AH98)=TRUE,AH98*$L193,"")),IF(AND(積算水温計算!AH193=FALSE,積算水温計算!AH193="餌付け"),"",IF(ISNUMBER(AH98)=TRUE,AH98*$L193*$W193,""))))</f>
        <v/>
      </c>
      <c r="AI193" s="182" t="str">
        <f>IF($U193="",IF(AND(積算水温計算!AI193=FALSE,積算水温計算!AI193="餌付け"),"",IF(ISNUMBER(AI98)=TRUE,AI98*$L193,"")),IF(AI$6&lt;$BC193,IF(AND(積算水温計算!AI193=FALSE,積算水温計算!AI193="餌付け"),"",IF(ISNUMBER(AI98)=TRUE,AI98*$L193,"")),IF(AND(積算水温計算!AI193=FALSE,積算水温計算!AI193="餌付け"),"",IF(ISNUMBER(AI98)=TRUE,AI98*$L193*$W193,""))))</f>
        <v/>
      </c>
      <c r="AJ193" s="182" t="str">
        <f>IF($U193="",IF(AND(積算水温計算!AJ193=FALSE,積算水温計算!AJ193="餌付け"),"",IF(ISNUMBER(AJ98)=TRUE,AJ98*$L193,"")),IF(AJ$6&lt;$BC193,IF(AND(積算水温計算!AJ193=FALSE,積算水温計算!AJ193="餌付け"),"",IF(ISNUMBER(AJ98)=TRUE,AJ98*$L193,"")),IF(AND(積算水温計算!AJ193=FALSE,積算水温計算!AJ193="餌付け"),"",IF(ISNUMBER(AJ98)=TRUE,AJ98*$L193*$W193,""))))</f>
        <v/>
      </c>
      <c r="AK193" s="182" t="str">
        <f>IF($U193="",IF(AND(積算水温計算!AK193=FALSE,積算水温計算!AK193="餌付け"),"",IF(ISNUMBER(AK98)=TRUE,AK98*$L193,"")),IF(AK$6&lt;$BC193,IF(AND(積算水温計算!AK193=FALSE,積算水温計算!AK193="餌付け"),"",IF(ISNUMBER(AK98)=TRUE,AK98*$L193,"")),IF(AND(積算水温計算!AK193=FALSE,積算水温計算!AK193="餌付け"),"",IF(ISNUMBER(AK98)=TRUE,AK98*$L193*$W193,""))))</f>
        <v/>
      </c>
      <c r="AL193" s="182" t="str">
        <f>IF($U193="",IF(AND(積算水温計算!AL193=FALSE,積算水温計算!AL193="餌付け"),"",IF(ISNUMBER(AL98)=TRUE,AL98*$L193,"")),IF(AL$6&lt;$BC193,IF(AND(積算水温計算!AL193=FALSE,積算水温計算!AL193="餌付け"),"",IF(ISNUMBER(AL98)=TRUE,AL98*$L193,"")),IF(AND(積算水温計算!AL193=FALSE,積算水温計算!AL193="餌付け"),"",IF(ISNUMBER(AL98)=TRUE,AL98*$L193*$W193,""))))</f>
        <v/>
      </c>
      <c r="AM193" s="182" t="str">
        <f>IF($U193="",IF(AND(積算水温計算!AM193=FALSE,積算水温計算!AM193="餌付け"),"",IF(ISNUMBER(AM98)=TRUE,AM98*$L193,"")),IF(AM$6&lt;$BC193,IF(AND(積算水温計算!AM193=FALSE,積算水温計算!AM193="餌付け"),"",IF(ISNUMBER(AM98)=TRUE,AM98*$L193,"")),IF(AND(積算水温計算!AM193=FALSE,積算水温計算!AM193="餌付け"),"",IF(ISNUMBER(AM98)=TRUE,AM98*$L193*$W193,""))))</f>
        <v/>
      </c>
      <c r="AN193" s="182" t="str">
        <f>IF($U193="",IF(AND(積算水温計算!AN193=FALSE,積算水温計算!AN193="餌付け"),"",IF(ISNUMBER(AN98)=TRUE,AN98*$L193,"")),IF(AN$6&lt;$BC193,IF(AND(積算水温計算!AN193=FALSE,積算水温計算!AN193="餌付け"),"",IF(ISNUMBER(AN98)=TRUE,AN98*$L193,"")),IF(AND(積算水温計算!AN193=FALSE,積算水温計算!AN193="餌付け"),"",IF(ISNUMBER(AN98)=TRUE,AN98*$L193*$W193,""))))</f>
        <v/>
      </c>
      <c r="AO193" s="182" t="str">
        <f>IF($U193="",IF(AND(積算水温計算!AO193=FALSE,積算水温計算!AO193="餌付け"),"",IF(ISNUMBER(AO98)=TRUE,AO98*$L193,"")),IF(AO$6&lt;$BC193,IF(AND(積算水温計算!AO193=FALSE,積算水温計算!AO193="餌付け"),"",IF(ISNUMBER(AO98)=TRUE,AO98*$L193,"")),IF(AND(積算水温計算!AO193=FALSE,積算水温計算!AO193="餌付け"),"",IF(ISNUMBER(AO98)=TRUE,AO98*$L193*$W193,""))))</f>
        <v/>
      </c>
      <c r="AP193" s="182" t="str">
        <f>IF($U193="",IF(AND(積算水温計算!AP193=FALSE,積算水温計算!AP193="餌付け"),"",IF(ISNUMBER(AP98)=TRUE,AP98*$L193,"")),IF(AP$6&lt;$BC193,IF(AND(積算水温計算!AP193=FALSE,積算水温計算!AP193="餌付け"),"",IF(ISNUMBER(AP98)=TRUE,AP98*$L193,"")),IF(AND(積算水温計算!AP193=FALSE,積算水温計算!AP193="餌付け"),"",IF(ISNUMBER(AP98)=TRUE,AP98*$L193*$W193,""))))</f>
        <v/>
      </c>
      <c r="AQ193" s="183" t="str">
        <f>IF($U193="",IF(AND(積算水温計算!AQ193=FALSE,積算水温計算!AQ193="餌付け"),"",IF(ISNUMBER(AQ98)=TRUE,AQ98*$L193,"")),IF(AQ$6&lt;$BC193,IF(AND(積算水温計算!AQ193=FALSE,積算水温計算!AQ193="餌付け"),"",IF(ISNUMBER(AQ98)=TRUE,AQ98*$L193,"")),IF(AND(積算水温計算!AQ193=FALSE,積算水温計算!AQ193="餌付け"),"",IF(ISNUMBER(AQ98)=TRUE,AQ98*$L193*$W193,""))))</f>
        <v/>
      </c>
      <c r="AR193" s="184" t="str">
        <f>IF($U193="",IF(AND(積算水温計算!AR193=FALSE,積算水温計算!AR193="餌付け"),"",IF(ISNUMBER(AR98)=TRUE,AR98*$L193,"")),IF(AR$6&lt;$BC193,IF(AND(積算水温計算!AR193=FALSE,積算水温計算!AR193="餌付け"),"",IF(ISNUMBER(AR98)=TRUE,AR98*$L193,"")),IF(AND(積算水温計算!AR193=FALSE,積算水温計算!AR193="餌付け"),"",IF(ISNUMBER(AR98)=TRUE,AR98*$L193*$W193,""))))</f>
        <v/>
      </c>
      <c r="AS193" s="182" t="str">
        <f>IF($U193="",IF(AND(積算水温計算!AS193=FALSE,積算水温計算!AS193="餌付け"),"",IF(ISNUMBER(AS98)=TRUE,AS98*$L193,"")),IF(AS$6&lt;$BC193,IF(AND(積算水温計算!AS193=FALSE,積算水温計算!AS193="餌付け"),"",IF(ISNUMBER(AS98)=TRUE,AS98*$L193,"")),IF(AND(積算水温計算!AS193=FALSE,積算水温計算!AS193="餌付け"),"",IF(ISNUMBER(AS98)=TRUE,AS98*$L193*$W193,""))))</f>
        <v/>
      </c>
      <c r="AT193" s="182" t="str">
        <f>IF($U193="",IF(AND(積算水温計算!AT193=FALSE,積算水温計算!AT193="餌付け"),"",IF(ISNUMBER(AT98)=TRUE,AT98*$L193,"")),IF(AT$6&lt;$BC193,IF(AND(積算水温計算!AT193=FALSE,積算水温計算!AT193="餌付け"),"",IF(ISNUMBER(AT98)=TRUE,AT98*$L193,"")),IF(AND(積算水温計算!AT193=FALSE,積算水温計算!AT193="餌付け"),"",IF(ISNUMBER(AT98)=TRUE,AT98*$L193*$W193,""))))</f>
        <v/>
      </c>
      <c r="AU193" s="182" t="str">
        <f>IF($U193="",IF(AND(積算水温計算!AU193=FALSE,積算水温計算!AU193="餌付け"),"",IF(ISNUMBER(AU98)=TRUE,AU98*$L193,"")),IF(AU$6&lt;$BC193,IF(AND(積算水温計算!AU193=FALSE,積算水温計算!AU193="餌付け"),"",IF(ISNUMBER(AU98)=TRUE,AU98*$L193,"")),IF(AND(積算水温計算!AU193=FALSE,積算水温計算!AU193="餌付け"),"",IF(ISNUMBER(AU98)=TRUE,AU98*$L193*$W193,""))))</f>
        <v/>
      </c>
      <c r="AV193" s="182" t="str">
        <f>IF($U193="",IF(AND(積算水温計算!AV193=FALSE,積算水温計算!AV193="餌付け"),"",IF(ISNUMBER(AV98)=TRUE,AV98*$L193,"")),IF(AV$6&lt;$BC193,IF(AND(積算水温計算!AV193=FALSE,積算水温計算!AV193="餌付け"),"",IF(ISNUMBER(AV98)=TRUE,AV98*$L193,"")),IF(AND(積算水温計算!AV193=FALSE,積算水温計算!AV193="餌付け"),"",IF(ISNUMBER(AV98)=TRUE,AV98*$L193*$W193,""))))</f>
        <v/>
      </c>
      <c r="AW193" s="185" t="str">
        <f>IF($U193="",IF(AND(積算水温計算!AW193=FALSE,積算水温計算!AW193="餌付け"),"",IF(ISNUMBER(AW98)=TRUE,AW98*$L193,"")),IF(AW$6&lt;$BC193,IF(AND(積算水温計算!AW193=FALSE,積算水温計算!AW193="餌付け"),"",IF(ISNUMBER(AW98)=TRUE,AW98*$L193,"")),IF(AND(積算水温計算!AW193=FALSE,積算水温計算!AW193="餌付け"),"",IF(ISNUMBER(AW98)=TRUE,AW98*$L193*$W193,""))))</f>
        <v/>
      </c>
      <c r="AX193" s="186" t="str">
        <f>IF($U193="",IF(AND(積算水温計算!AX193=FALSE,積算水温計算!AX193="餌付け"),"",IF(ISNUMBER(AX98)=TRUE,AX98*$L193,"")),IF(AX$6&lt;$BC193,IF(AND(積算水温計算!AX193=FALSE,積算水温計算!AX193="餌付け"),"",IF(ISNUMBER(AX98)=TRUE,AX98*$L193,"")),IF(AND(積算水温計算!AX193=FALSE,積算水温計算!AX193="餌付け"),"",IF(ISNUMBER(AX98)=TRUE,AX98*$L193*$W193,""))))</f>
        <v/>
      </c>
      <c r="AY193" s="182" t="str">
        <f>IF($U193="",IF(AND(積算水温計算!AY193=FALSE,積算水温計算!AY193="餌付け"),"",IF(ISNUMBER(AY98)=TRUE,AY98*$L193,"")),IF(AY$6&lt;$BC193,IF(AND(積算水温計算!AY193=FALSE,積算水温計算!AY193="餌付け"),"",IF(ISNUMBER(AY98)=TRUE,AY98*$L193,"")),IF(AND(積算水温計算!AY193=FALSE,積算水温計算!AY193="餌付け"),"",IF(ISNUMBER(AY98)=TRUE,AY98*$L193*$W193,""))))</f>
        <v/>
      </c>
      <c r="AZ193" s="170" t="str">
        <f t="shared" si="17"/>
        <v/>
      </c>
      <c r="BA193" s="170" t="str">
        <f t="shared" si="18"/>
        <v/>
      </c>
      <c r="BB193" s="170" t="str">
        <f t="shared" si="19"/>
        <v/>
      </c>
      <c r="BC193" s="170" t="str">
        <f t="shared" si="20"/>
        <v/>
      </c>
    </row>
    <row r="194" spans="1:55" x14ac:dyDescent="0.4">
      <c r="A194" s="171" t="str">
        <f>IF(●入力フォーム!A99="","",●入力フォーム!A99)</f>
        <v/>
      </c>
      <c r="B194" s="197" t="str">
        <f>IF(●入力フォーム!B99="","",●入力フォーム!B99)</f>
        <v/>
      </c>
      <c r="C194" s="198" t="str">
        <f>IF(●入力フォーム!C99="","",●入力フォーム!C99)</f>
        <v/>
      </c>
      <c r="D194" s="198" t="str">
        <f>IF(●入力フォーム!D99="","",●入力フォーム!D99)</f>
        <v/>
      </c>
      <c r="E194" s="199" t="str">
        <f>IF(●入力フォーム!E99="","",●入力フォーム!E99)</f>
        <v/>
      </c>
      <c r="F194" s="198" t="str">
        <f>IF(●入力フォーム!F99="","",●入力フォーム!F99)</f>
        <v/>
      </c>
      <c r="G194" s="200" t="str">
        <f>IF(●入力フォーム!G99="","",●入力フォーム!G99)</f>
        <v/>
      </c>
      <c r="H194" s="200" t="str">
        <f>IF(●入力フォーム!H99="","",●入力フォーム!H99)</f>
        <v/>
      </c>
      <c r="I194" s="200" t="str">
        <f>IF(●入力フォーム!I99="","",●入力フォーム!I99)</f>
        <v/>
      </c>
      <c r="J194" s="171" t="str">
        <f>IF(●入力フォーム!J99="","",●入力フォーム!J99)</f>
        <v/>
      </c>
      <c r="K194" s="171" t="str">
        <f>IF(●入力フォーム!K99="","",●入力フォーム!K99)</f>
        <v/>
      </c>
      <c r="L194" s="170" t="str">
        <f>IF(●入力フォーム!L99="","",●入力フォーム!L99)</f>
        <v/>
      </c>
      <c r="M194" s="170">
        <f>IF(●入力フォーム!M99="","",●入力フォーム!M99)</f>
        <v>960</v>
      </c>
      <c r="N194" s="201">
        <f>IF(●入力フォーム!N99="","",●入力フォーム!N99)</f>
        <v>0.4</v>
      </c>
      <c r="O194" s="201">
        <f>IF(●入力フォーム!O99="","",●入力フォーム!O99)</f>
        <v>1.3</v>
      </c>
      <c r="P194" s="201">
        <f>IF(●入力フォーム!P99="","",●入力フォーム!P99)</f>
        <v>1</v>
      </c>
      <c r="Q194" s="202" t="str">
        <f>IF(●入力フォーム!Q99="","",●入力フォーム!Q99)</f>
        <v/>
      </c>
      <c r="R194" s="170" t="str">
        <f>IF(●入力フォーム!R99="","",●入力フォーム!R99)</f>
        <v/>
      </c>
      <c r="S194" s="171" t="str">
        <f>IF(●入力フォーム!S99="","",●入力フォーム!S99)</f>
        <v/>
      </c>
      <c r="T194" s="170" t="str">
        <f>IF(●入力フォーム!T99="","",●入力フォーム!T99)</f>
        <v/>
      </c>
      <c r="U194" s="171" t="str">
        <f>IF(●入力フォーム!U99="","",●入力フォーム!U99)</f>
        <v/>
      </c>
      <c r="V194" s="201" t="str">
        <f t="shared" si="16"/>
        <v/>
      </c>
      <c r="W194" s="170" t="str">
        <f>IF(●入力フォーム!W99="","",●入力フォーム!W99)</f>
        <v/>
      </c>
      <c r="X194" s="182"/>
      <c r="Y194" s="182" t="str">
        <f>IF($U194="",IF(AND(積算水温計算!Y194=FALSE,積算水温計算!Y194="餌付け"),"",IF(ISNUMBER(Y99)=TRUE,Y99*$L194,"")),IF(Y$6&lt;$BC194,IF(AND(積算水温計算!Y194=FALSE,積算水温計算!Y194="餌付け"),"",IF(ISNUMBER(Y99)=TRUE,Y99*$L194,"")),IF(AND(積算水温計算!Y194=FALSE,積算水温計算!Y194="餌付け"),"",IF(ISNUMBER(Y99)=TRUE,Y99*$L194*$W194,""))))</f>
        <v/>
      </c>
      <c r="Z194" s="182" t="str">
        <f>IF($U194="",IF(AND(積算水温計算!Z194=FALSE,積算水温計算!Z194="餌付け"),"",IF(ISNUMBER(Z99)=TRUE,Z99*$L194,"")),IF(Z$6&lt;$BC194,IF(AND(積算水温計算!Z194=FALSE,積算水温計算!Z194="餌付け"),"",IF(ISNUMBER(Z99)=TRUE,Z99*$L194,"")),IF(AND(積算水温計算!Z194=FALSE,積算水温計算!Z194="餌付け"),"",IF(ISNUMBER(Z99)=TRUE,Z99*$L194*$W194,""))))</f>
        <v/>
      </c>
      <c r="AA194" s="182" t="str">
        <f>IF($U194="",IF(AND(積算水温計算!AA194=FALSE,積算水温計算!AA194="餌付け"),"",IF(ISNUMBER(AA99)=TRUE,AA99*$L194,"")),IF(AA$6&lt;$BC194,IF(AND(積算水温計算!AA194=FALSE,積算水温計算!AA194="餌付け"),"",IF(ISNUMBER(AA99)=TRUE,AA99*$L194,"")),IF(AND(積算水温計算!AA194=FALSE,積算水温計算!AA194="餌付け"),"",IF(ISNUMBER(AA99)=TRUE,AA99*$L194*$W194,""))))</f>
        <v/>
      </c>
      <c r="AB194" s="182" t="str">
        <f>IF($U194="",IF(AND(積算水温計算!AB194=FALSE,積算水温計算!AB194="餌付け"),"",IF(ISNUMBER(AB99)=TRUE,AB99*$L194,"")),IF(AB$6&lt;$BC194,IF(AND(積算水温計算!AB194=FALSE,積算水温計算!AB194="餌付け"),"",IF(ISNUMBER(AB99)=TRUE,AB99*$L194,"")),IF(AND(積算水温計算!AB194=FALSE,積算水温計算!AB194="餌付け"),"",IF(ISNUMBER(AB99)=TRUE,AB99*$L194*$W194,""))))</f>
        <v/>
      </c>
      <c r="AC194" s="182" t="str">
        <f>IF($U194="",IF(AND(積算水温計算!AC194=FALSE,積算水温計算!AC194="餌付け"),"",IF(ISNUMBER(AC99)=TRUE,AC99*$L194,"")),IF(AC$6&lt;$BC194,IF(AND(積算水温計算!AC194=FALSE,積算水温計算!AC194="餌付け"),"",IF(ISNUMBER(AC99)=TRUE,AC99*$L194,"")),IF(AND(積算水温計算!AC194=FALSE,積算水温計算!AC194="餌付け"),"",IF(ISNUMBER(AC99)=TRUE,AC99*$L194*$W194,""))))</f>
        <v/>
      </c>
      <c r="AD194" s="182" t="str">
        <f>IF($U194="",IF(AND(積算水温計算!AD194=FALSE,積算水温計算!AD194="餌付け"),"",IF(ISNUMBER(AD99)=TRUE,AD99*$L194,"")),IF(AD$6&lt;$BC194,IF(AND(積算水温計算!AD194=FALSE,積算水温計算!AD194="餌付け"),"",IF(ISNUMBER(AD99)=TRUE,AD99*$L194,"")),IF(AND(積算水温計算!AD194=FALSE,積算水温計算!AD194="餌付け"),"",IF(ISNUMBER(AD99)=TRUE,AD99*$L194*$W194,""))))</f>
        <v/>
      </c>
      <c r="AE194" s="182" t="str">
        <f>IF($U194="",IF(AND(積算水温計算!AE194=FALSE,積算水温計算!AE194="餌付け"),"",IF(ISNUMBER(AE99)=TRUE,AE99*$L194,"")),IF(AE$6&lt;$BC194,IF(AND(積算水温計算!AE194=FALSE,積算水温計算!AE194="餌付け"),"",IF(ISNUMBER(AE99)=TRUE,AE99*$L194,"")),IF(AND(積算水温計算!AE194=FALSE,積算水温計算!AE194="餌付け"),"",IF(ISNUMBER(AE99)=TRUE,AE99*$L194*$W194,""))))</f>
        <v/>
      </c>
      <c r="AF194" s="182" t="str">
        <f>IF($U194="",IF(AND(積算水温計算!AF194=FALSE,積算水温計算!AF194="餌付け"),"",IF(ISNUMBER(AF99)=TRUE,AF99*$L194,"")),IF(AF$6&lt;$BC194,IF(AND(積算水温計算!AF194=FALSE,積算水温計算!AF194="餌付け"),"",IF(ISNUMBER(AF99)=TRUE,AF99*$L194,"")),IF(AND(積算水温計算!AF194=FALSE,積算水温計算!AF194="餌付け"),"",IF(ISNUMBER(AF99)=TRUE,AF99*$L194*$W194,""))))</f>
        <v/>
      </c>
      <c r="AG194" s="182" t="str">
        <f>IF($U194="",IF(AND(積算水温計算!AG194=FALSE,積算水温計算!AG194="餌付け"),"",IF(ISNUMBER(AG99)=TRUE,AG99*$L194,"")),IF(AG$6&lt;$BC194,IF(AND(積算水温計算!AG194=FALSE,積算水温計算!AG194="餌付け"),"",IF(ISNUMBER(AG99)=TRUE,AG99*$L194,"")),IF(AND(積算水温計算!AG194=FALSE,積算水温計算!AG194="餌付け"),"",IF(ISNUMBER(AG99)=TRUE,AG99*$L194*$W194,""))))</f>
        <v/>
      </c>
      <c r="AH194" s="182" t="str">
        <f>IF($U194="",IF(AND(積算水温計算!AH194=FALSE,積算水温計算!AH194="餌付け"),"",IF(ISNUMBER(AH99)=TRUE,AH99*$L194,"")),IF(AH$6&lt;$BC194,IF(AND(積算水温計算!AH194=FALSE,積算水温計算!AH194="餌付け"),"",IF(ISNUMBER(AH99)=TRUE,AH99*$L194,"")),IF(AND(積算水温計算!AH194=FALSE,積算水温計算!AH194="餌付け"),"",IF(ISNUMBER(AH99)=TRUE,AH99*$L194*$W194,""))))</f>
        <v/>
      </c>
      <c r="AI194" s="182" t="str">
        <f>IF($U194="",IF(AND(積算水温計算!AI194=FALSE,積算水温計算!AI194="餌付け"),"",IF(ISNUMBER(AI99)=TRUE,AI99*$L194,"")),IF(AI$6&lt;$BC194,IF(AND(積算水温計算!AI194=FALSE,積算水温計算!AI194="餌付け"),"",IF(ISNUMBER(AI99)=TRUE,AI99*$L194,"")),IF(AND(積算水温計算!AI194=FALSE,積算水温計算!AI194="餌付け"),"",IF(ISNUMBER(AI99)=TRUE,AI99*$L194*$W194,""))))</f>
        <v/>
      </c>
      <c r="AJ194" s="182" t="str">
        <f>IF($U194="",IF(AND(積算水温計算!AJ194=FALSE,積算水温計算!AJ194="餌付け"),"",IF(ISNUMBER(AJ99)=TRUE,AJ99*$L194,"")),IF(AJ$6&lt;$BC194,IF(AND(積算水温計算!AJ194=FALSE,積算水温計算!AJ194="餌付け"),"",IF(ISNUMBER(AJ99)=TRUE,AJ99*$L194,"")),IF(AND(積算水温計算!AJ194=FALSE,積算水温計算!AJ194="餌付け"),"",IF(ISNUMBER(AJ99)=TRUE,AJ99*$L194*$W194,""))))</f>
        <v/>
      </c>
      <c r="AK194" s="182" t="str">
        <f>IF($U194="",IF(AND(積算水温計算!AK194=FALSE,積算水温計算!AK194="餌付け"),"",IF(ISNUMBER(AK99)=TRUE,AK99*$L194,"")),IF(AK$6&lt;$BC194,IF(AND(積算水温計算!AK194=FALSE,積算水温計算!AK194="餌付け"),"",IF(ISNUMBER(AK99)=TRUE,AK99*$L194,"")),IF(AND(積算水温計算!AK194=FALSE,積算水温計算!AK194="餌付け"),"",IF(ISNUMBER(AK99)=TRUE,AK99*$L194*$W194,""))))</f>
        <v/>
      </c>
      <c r="AL194" s="182" t="str">
        <f>IF($U194="",IF(AND(積算水温計算!AL194=FALSE,積算水温計算!AL194="餌付け"),"",IF(ISNUMBER(AL99)=TRUE,AL99*$L194,"")),IF(AL$6&lt;$BC194,IF(AND(積算水温計算!AL194=FALSE,積算水温計算!AL194="餌付け"),"",IF(ISNUMBER(AL99)=TRUE,AL99*$L194,"")),IF(AND(積算水温計算!AL194=FALSE,積算水温計算!AL194="餌付け"),"",IF(ISNUMBER(AL99)=TRUE,AL99*$L194*$W194,""))))</f>
        <v/>
      </c>
      <c r="AM194" s="182" t="str">
        <f>IF($U194="",IF(AND(積算水温計算!AM194=FALSE,積算水温計算!AM194="餌付け"),"",IF(ISNUMBER(AM99)=TRUE,AM99*$L194,"")),IF(AM$6&lt;$BC194,IF(AND(積算水温計算!AM194=FALSE,積算水温計算!AM194="餌付け"),"",IF(ISNUMBER(AM99)=TRUE,AM99*$L194,"")),IF(AND(積算水温計算!AM194=FALSE,積算水温計算!AM194="餌付け"),"",IF(ISNUMBER(AM99)=TRUE,AM99*$L194*$W194,""))))</f>
        <v/>
      </c>
      <c r="AN194" s="182" t="str">
        <f>IF($U194="",IF(AND(積算水温計算!AN194=FALSE,積算水温計算!AN194="餌付け"),"",IF(ISNUMBER(AN99)=TRUE,AN99*$L194,"")),IF(AN$6&lt;$BC194,IF(AND(積算水温計算!AN194=FALSE,積算水温計算!AN194="餌付け"),"",IF(ISNUMBER(AN99)=TRUE,AN99*$L194,"")),IF(AND(積算水温計算!AN194=FALSE,積算水温計算!AN194="餌付け"),"",IF(ISNUMBER(AN99)=TRUE,AN99*$L194*$W194,""))))</f>
        <v/>
      </c>
      <c r="AO194" s="182" t="str">
        <f>IF($U194="",IF(AND(積算水温計算!AO194=FALSE,積算水温計算!AO194="餌付け"),"",IF(ISNUMBER(AO99)=TRUE,AO99*$L194,"")),IF(AO$6&lt;$BC194,IF(AND(積算水温計算!AO194=FALSE,積算水温計算!AO194="餌付け"),"",IF(ISNUMBER(AO99)=TRUE,AO99*$L194,"")),IF(AND(積算水温計算!AO194=FALSE,積算水温計算!AO194="餌付け"),"",IF(ISNUMBER(AO99)=TRUE,AO99*$L194*$W194,""))))</f>
        <v/>
      </c>
      <c r="AP194" s="182" t="str">
        <f>IF($U194="",IF(AND(積算水温計算!AP194=FALSE,積算水温計算!AP194="餌付け"),"",IF(ISNUMBER(AP99)=TRUE,AP99*$L194,"")),IF(AP$6&lt;$BC194,IF(AND(積算水温計算!AP194=FALSE,積算水温計算!AP194="餌付け"),"",IF(ISNUMBER(AP99)=TRUE,AP99*$L194,"")),IF(AND(積算水温計算!AP194=FALSE,積算水温計算!AP194="餌付け"),"",IF(ISNUMBER(AP99)=TRUE,AP99*$L194*$W194,""))))</f>
        <v/>
      </c>
      <c r="AQ194" s="183" t="str">
        <f>IF($U194="",IF(AND(積算水温計算!AQ194=FALSE,積算水温計算!AQ194="餌付け"),"",IF(ISNUMBER(AQ99)=TRUE,AQ99*$L194,"")),IF(AQ$6&lt;$BC194,IF(AND(積算水温計算!AQ194=FALSE,積算水温計算!AQ194="餌付け"),"",IF(ISNUMBER(AQ99)=TRUE,AQ99*$L194,"")),IF(AND(積算水温計算!AQ194=FALSE,積算水温計算!AQ194="餌付け"),"",IF(ISNUMBER(AQ99)=TRUE,AQ99*$L194*$W194,""))))</f>
        <v/>
      </c>
      <c r="AR194" s="184" t="str">
        <f>IF($U194="",IF(AND(積算水温計算!AR194=FALSE,積算水温計算!AR194="餌付け"),"",IF(ISNUMBER(AR99)=TRUE,AR99*$L194,"")),IF(AR$6&lt;$BC194,IF(AND(積算水温計算!AR194=FALSE,積算水温計算!AR194="餌付け"),"",IF(ISNUMBER(AR99)=TRUE,AR99*$L194,"")),IF(AND(積算水温計算!AR194=FALSE,積算水温計算!AR194="餌付け"),"",IF(ISNUMBER(AR99)=TRUE,AR99*$L194*$W194,""))))</f>
        <v/>
      </c>
      <c r="AS194" s="182" t="str">
        <f>IF($U194="",IF(AND(積算水温計算!AS194=FALSE,積算水温計算!AS194="餌付け"),"",IF(ISNUMBER(AS99)=TRUE,AS99*$L194,"")),IF(AS$6&lt;$BC194,IF(AND(積算水温計算!AS194=FALSE,積算水温計算!AS194="餌付け"),"",IF(ISNUMBER(AS99)=TRUE,AS99*$L194,"")),IF(AND(積算水温計算!AS194=FALSE,積算水温計算!AS194="餌付け"),"",IF(ISNUMBER(AS99)=TRUE,AS99*$L194*$W194,""))))</f>
        <v/>
      </c>
      <c r="AT194" s="182" t="str">
        <f>IF($U194="",IF(AND(積算水温計算!AT194=FALSE,積算水温計算!AT194="餌付け"),"",IF(ISNUMBER(AT99)=TRUE,AT99*$L194,"")),IF(AT$6&lt;$BC194,IF(AND(積算水温計算!AT194=FALSE,積算水温計算!AT194="餌付け"),"",IF(ISNUMBER(AT99)=TRUE,AT99*$L194,"")),IF(AND(積算水温計算!AT194=FALSE,積算水温計算!AT194="餌付け"),"",IF(ISNUMBER(AT99)=TRUE,AT99*$L194*$W194,""))))</f>
        <v/>
      </c>
      <c r="AU194" s="182" t="str">
        <f>IF($U194="",IF(AND(積算水温計算!AU194=FALSE,積算水温計算!AU194="餌付け"),"",IF(ISNUMBER(AU99)=TRUE,AU99*$L194,"")),IF(AU$6&lt;$BC194,IF(AND(積算水温計算!AU194=FALSE,積算水温計算!AU194="餌付け"),"",IF(ISNUMBER(AU99)=TRUE,AU99*$L194,"")),IF(AND(積算水温計算!AU194=FALSE,積算水温計算!AU194="餌付け"),"",IF(ISNUMBER(AU99)=TRUE,AU99*$L194*$W194,""))))</f>
        <v/>
      </c>
      <c r="AV194" s="182" t="str">
        <f>IF($U194="",IF(AND(積算水温計算!AV194=FALSE,積算水温計算!AV194="餌付け"),"",IF(ISNUMBER(AV99)=TRUE,AV99*$L194,"")),IF(AV$6&lt;$BC194,IF(AND(積算水温計算!AV194=FALSE,積算水温計算!AV194="餌付け"),"",IF(ISNUMBER(AV99)=TRUE,AV99*$L194,"")),IF(AND(積算水温計算!AV194=FALSE,積算水温計算!AV194="餌付け"),"",IF(ISNUMBER(AV99)=TRUE,AV99*$L194*$W194,""))))</f>
        <v/>
      </c>
      <c r="AW194" s="185" t="str">
        <f>IF($U194="",IF(AND(積算水温計算!AW194=FALSE,積算水温計算!AW194="餌付け"),"",IF(ISNUMBER(AW99)=TRUE,AW99*$L194,"")),IF(AW$6&lt;$BC194,IF(AND(積算水温計算!AW194=FALSE,積算水温計算!AW194="餌付け"),"",IF(ISNUMBER(AW99)=TRUE,AW99*$L194,"")),IF(AND(積算水温計算!AW194=FALSE,積算水温計算!AW194="餌付け"),"",IF(ISNUMBER(AW99)=TRUE,AW99*$L194*$W194,""))))</f>
        <v/>
      </c>
      <c r="AX194" s="186" t="str">
        <f>IF($U194="",IF(AND(積算水温計算!AX194=FALSE,積算水温計算!AX194="餌付け"),"",IF(ISNUMBER(AX99)=TRUE,AX99*$L194,"")),IF(AX$6&lt;$BC194,IF(AND(積算水温計算!AX194=FALSE,積算水温計算!AX194="餌付け"),"",IF(ISNUMBER(AX99)=TRUE,AX99*$L194,"")),IF(AND(積算水温計算!AX194=FALSE,積算水温計算!AX194="餌付け"),"",IF(ISNUMBER(AX99)=TRUE,AX99*$L194*$W194,""))))</f>
        <v/>
      </c>
      <c r="AY194" s="182" t="str">
        <f>IF($U194="",IF(AND(積算水温計算!AY194=FALSE,積算水温計算!AY194="餌付け"),"",IF(ISNUMBER(AY99)=TRUE,AY99*$L194,"")),IF(AY$6&lt;$BC194,IF(AND(積算水温計算!AY194=FALSE,積算水温計算!AY194="餌付け"),"",IF(ISNUMBER(AY99)=TRUE,AY99*$L194,"")),IF(AND(積算水温計算!AY194=FALSE,積算水温計算!AY194="餌付け"),"",IF(ISNUMBER(AY99)=TRUE,AY99*$L194*$W194,""))))</f>
        <v/>
      </c>
      <c r="AZ194" s="170" t="str">
        <f t="shared" si="17"/>
        <v/>
      </c>
      <c r="BA194" s="170" t="str">
        <f t="shared" si="18"/>
        <v/>
      </c>
      <c r="BB194" s="170" t="str">
        <f t="shared" si="19"/>
        <v/>
      </c>
      <c r="BC194" s="170" t="str">
        <f t="shared" si="20"/>
        <v/>
      </c>
    </row>
  </sheetData>
  <sheetProtection sheet="1" objects="1" scenarios="1"/>
  <mergeCells count="69">
    <mergeCell ref="AV103:AV104"/>
    <mergeCell ref="AW103:AW104"/>
    <mergeCell ref="AX103:AX104"/>
    <mergeCell ref="AR103:AR104"/>
    <mergeCell ref="AG103:AG104"/>
    <mergeCell ref="AH103:AH104"/>
    <mergeCell ref="AI103:AI104"/>
    <mergeCell ref="AJ103:AJ104"/>
    <mergeCell ref="AK103:AK104"/>
    <mergeCell ref="AL103:AL104"/>
    <mergeCell ref="AM103:AM104"/>
    <mergeCell ref="AN103:AN104"/>
    <mergeCell ref="AO103:AO104"/>
    <mergeCell ref="AP103:AP104"/>
    <mergeCell ref="AQ103:AQ104"/>
    <mergeCell ref="N103:N104"/>
    <mergeCell ref="O103:O104"/>
    <mergeCell ref="P103:P104"/>
    <mergeCell ref="X103:X104"/>
    <mergeCell ref="Y103:Y104"/>
    <mergeCell ref="M103:M104"/>
    <mergeCell ref="A103:A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B103:B104"/>
    <mergeCell ref="F8:F9"/>
    <mergeCell ref="B8:B9"/>
    <mergeCell ref="B1:E1"/>
    <mergeCell ref="A8:A9"/>
    <mergeCell ref="C8:C9"/>
    <mergeCell ref="D8:D9"/>
    <mergeCell ref="E8:E9"/>
    <mergeCell ref="G8:G9"/>
    <mergeCell ref="Q8:R8"/>
    <mergeCell ref="S8:T8"/>
    <mergeCell ref="U8:W8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AZ8:BC8"/>
    <mergeCell ref="Q103:R103"/>
    <mergeCell ref="S103:T103"/>
    <mergeCell ref="U103:W103"/>
    <mergeCell ref="AZ103:BC103"/>
    <mergeCell ref="AF103:AF104"/>
    <mergeCell ref="Z103:Z104"/>
    <mergeCell ref="AA103:AA104"/>
    <mergeCell ref="AB103:AB104"/>
    <mergeCell ref="AC103:AC104"/>
    <mergeCell ref="AD103:AD104"/>
    <mergeCell ref="AE103:AE104"/>
    <mergeCell ref="AY103:AY104"/>
    <mergeCell ref="AS103:AS104"/>
    <mergeCell ref="AT103:AT104"/>
    <mergeCell ref="AU103:AU10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194"/>
  <sheetViews>
    <sheetView topLeftCell="A89" zoomScaleNormal="100" workbookViewId="0">
      <selection activeCell="F108" sqref="F108"/>
    </sheetView>
  </sheetViews>
  <sheetFormatPr defaultRowHeight="13.5" x14ac:dyDescent="0.4"/>
  <cols>
    <col min="1" max="2" width="9.5" style="113" customWidth="1"/>
    <col min="3" max="7" width="7.375" style="113" customWidth="1"/>
    <col min="8" max="9" width="8.125" style="113" customWidth="1"/>
    <col min="10" max="10" width="7.375" style="113" customWidth="1"/>
    <col min="11" max="16" width="9" style="113"/>
    <col min="17" max="23" width="7.875" style="113" customWidth="1"/>
    <col min="24" max="56" width="7.625" style="113" customWidth="1"/>
    <col min="57" max="16384" width="9" style="113"/>
  </cols>
  <sheetData>
    <row r="1" spans="1:58" x14ac:dyDescent="0.4">
      <c r="A1" s="110" t="s">
        <v>0</v>
      </c>
      <c r="B1" s="321" t="str">
        <f>IF(●入力フォーム!B1="","",●入力フォーム!B1)</f>
        <v/>
      </c>
      <c r="C1" s="322"/>
      <c r="D1" s="322"/>
      <c r="E1" s="322"/>
      <c r="F1" s="111"/>
      <c r="G1" s="112"/>
      <c r="I1" s="112"/>
      <c r="J1" s="112"/>
      <c r="K1" s="114"/>
    </row>
    <row r="2" spans="1:58" x14ac:dyDescent="0.4">
      <c r="A2" s="114"/>
      <c r="B2" s="114"/>
      <c r="C2" s="115"/>
      <c r="D2" s="115"/>
      <c r="F2" s="116" t="s">
        <v>85</v>
      </c>
      <c r="G2" s="115"/>
      <c r="H2" s="115"/>
      <c r="I2" s="115"/>
      <c r="J2" s="114"/>
      <c r="K2" s="114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8"/>
      <c r="X2" s="119">
        <v>8</v>
      </c>
      <c r="Y2" s="119" t="s">
        <v>1</v>
      </c>
      <c r="Z2" s="119" t="s">
        <v>2</v>
      </c>
      <c r="AA2" s="119" t="s">
        <v>3</v>
      </c>
      <c r="AB2" s="119" t="s">
        <v>4</v>
      </c>
      <c r="AC2" s="119" t="s">
        <v>5</v>
      </c>
      <c r="AD2" s="119" t="s">
        <v>6</v>
      </c>
      <c r="AE2" s="119" t="s">
        <v>7</v>
      </c>
      <c r="AF2" s="119" t="s">
        <v>8</v>
      </c>
      <c r="AG2" s="119" t="s">
        <v>9</v>
      </c>
      <c r="AH2" s="119" t="s">
        <v>10</v>
      </c>
      <c r="AI2" s="119" t="s">
        <v>11</v>
      </c>
      <c r="AJ2" s="119" t="s">
        <v>12</v>
      </c>
      <c r="AK2" s="119" t="s">
        <v>13</v>
      </c>
      <c r="AL2" s="119" t="s">
        <v>14</v>
      </c>
      <c r="AM2" s="119" t="s">
        <v>15</v>
      </c>
      <c r="AN2" s="119" t="s">
        <v>16</v>
      </c>
      <c r="AO2" s="119" t="s">
        <v>17</v>
      </c>
      <c r="AP2" s="119" t="s">
        <v>18</v>
      </c>
      <c r="AQ2" s="120" t="s">
        <v>19</v>
      </c>
      <c r="AR2" s="121" t="s">
        <v>20</v>
      </c>
      <c r="AS2" s="119" t="s">
        <v>21</v>
      </c>
      <c r="AT2" s="119" t="s">
        <v>22</v>
      </c>
      <c r="AU2" s="119" t="s">
        <v>23</v>
      </c>
      <c r="AV2" s="119" t="s">
        <v>24</v>
      </c>
      <c r="AW2" s="122" t="s">
        <v>25</v>
      </c>
      <c r="AX2" s="123" t="s">
        <v>26</v>
      </c>
      <c r="AY2" s="119" t="s">
        <v>27</v>
      </c>
      <c r="BE2" s="119" t="s">
        <v>66</v>
      </c>
      <c r="BF2" s="119" t="s">
        <v>31</v>
      </c>
    </row>
    <row r="3" spans="1:58" x14ac:dyDescent="0.4">
      <c r="A3" s="124" t="s">
        <v>28</v>
      </c>
      <c r="B3" s="125">
        <f>●入力フォーム!B3</f>
        <v>0</v>
      </c>
      <c r="C3" s="116" t="s">
        <v>83</v>
      </c>
      <c r="D3" s="116"/>
      <c r="F3" s="116" t="s">
        <v>79</v>
      </c>
      <c r="G3" s="126">
        <f>IF(●入力フォーム!G3="","",●入力フォーム!G3)</f>
        <v>0</v>
      </c>
      <c r="H3" s="127" t="s">
        <v>29</v>
      </c>
      <c r="J3" s="128"/>
      <c r="K3" s="114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29" t="s">
        <v>35</v>
      </c>
      <c r="X3" s="118" t="str">
        <f>IF(●入力フォーム!X3="","",●入力フォーム!X3)</f>
        <v/>
      </c>
      <c r="Y3" s="130" t="str">
        <f>IF(●入力フォーム!Y3="","",●入力フォーム!Y3)</f>
        <v/>
      </c>
      <c r="Z3" s="130" t="str">
        <f>IF(●入力フォーム!Z3="","",●入力フォーム!Z3)</f>
        <v/>
      </c>
      <c r="AA3" s="130" t="str">
        <f>IF(●入力フォーム!AA3="","",●入力フォーム!AA3)</f>
        <v/>
      </c>
      <c r="AB3" s="130" t="str">
        <f>IF(●入力フォーム!AB3="","",●入力フォーム!AB3)</f>
        <v/>
      </c>
      <c r="AC3" s="130" t="str">
        <f>IF(●入力フォーム!AC3="","",●入力フォーム!AC3)</f>
        <v/>
      </c>
      <c r="AD3" s="130" t="str">
        <f>IF(●入力フォーム!AD3="","",●入力フォーム!AD3)</f>
        <v/>
      </c>
      <c r="AE3" s="130" t="str">
        <f>IF(●入力フォーム!AE3="","",●入力フォーム!AE3)</f>
        <v/>
      </c>
      <c r="AF3" s="130" t="str">
        <f>IF(●入力フォーム!AF3="","",●入力フォーム!AF3)</f>
        <v/>
      </c>
      <c r="AG3" s="130" t="str">
        <f>IF(●入力フォーム!AG3="","",●入力フォーム!AG3)</f>
        <v/>
      </c>
      <c r="AH3" s="130" t="str">
        <f>IF(●入力フォーム!AH3="","",●入力フォーム!AH3)</f>
        <v/>
      </c>
      <c r="AI3" s="130" t="str">
        <f>IF(●入力フォーム!AI3="","",●入力フォーム!AI3)</f>
        <v/>
      </c>
      <c r="AJ3" s="130" t="str">
        <f>IF(●入力フォーム!AJ3="","",●入力フォーム!AJ3)</f>
        <v/>
      </c>
      <c r="AK3" s="130" t="str">
        <f>IF(●入力フォーム!AK3="","",●入力フォーム!AK3)</f>
        <v/>
      </c>
      <c r="AL3" s="130" t="str">
        <f>IF(●入力フォーム!AL3="","",●入力フォーム!AL3)</f>
        <v/>
      </c>
      <c r="AM3" s="130" t="str">
        <f>IF(●入力フォーム!AM3="","",●入力フォーム!AM3)</f>
        <v/>
      </c>
      <c r="AN3" s="130" t="str">
        <f>IF(●入力フォーム!AN3="","",●入力フォーム!AN3)</f>
        <v/>
      </c>
      <c r="AO3" s="130" t="str">
        <f>IF(●入力フォーム!AO3="","",●入力フォーム!AO3)</f>
        <v/>
      </c>
      <c r="AP3" s="130" t="str">
        <f>IF(●入力フォーム!AP3="","",●入力フォーム!AP3)</f>
        <v/>
      </c>
      <c r="AQ3" s="131" t="str">
        <f>IF(●入力フォーム!AQ3="","",●入力フォーム!AQ3)</f>
        <v/>
      </c>
      <c r="AR3" s="132" t="str">
        <f>IF(●入力フォーム!AR3="","",●入力フォーム!AR3)</f>
        <v/>
      </c>
      <c r="AS3" s="130" t="str">
        <f>IF(●入力フォーム!AS3="","",●入力フォーム!AS3)</f>
        <v/>
      </c>
      <c r="AT3" s="130" t="str">
        <f>IF(●入力フォーム!AT3="","",●入力フォーム!AT3)</f>
        <v/>
      </c>
      <c r="AU3" s="130" t="str">
        <f>IF(●入力フォーム!AU3="","",●入力フォーム!AU3)</f>
        <v/>
      </c>
      <c r="AV3" s="130" t="str">
        <f>IF(●入力フォーム!AV3="","",●入力フォーム!AV3)</f>
        <v/>
      </c>
      <c r="AW3" s="133" t="str">
        <f>IF(●入力フォーム!AW3="","",●入力フォーム!AW3)</f>
        <v/>
      </c>
      <c r="AX3" s="134" t="str">
        <f>IF(●入力フォーム!AX3="","",●入力フォーム!AX3)</f>
        <v/>
      </c>
      <c r="AY3" s="130" t="str">
        <f>IF(●入力フォーム!AY3="","",●入力フォーム!AY3)</f>
        <v/>
      </c>
      <c r="BE3" s="118" t="s">
        <v>1</v>
      </c>
      <c r="BF3" s="118">
        <v>1</v>
      </c>
    </row>
    <row r="4" spans="1:58" x14ac:dyDescent="0.4">
      <c r="A4" s="124" t="s">
        <v>82</v>
      </c>
      <c r="B4" s="125">
        <f>●入力フォーム!B4</f>
        <v>0</v>
      </c>
      <c r="C4" s="116" t="s">
        <v>84</v>
      </c>
      <c r="D4" s="116"/>
      <c r="F4" s="116" t="s">
        <v>80</v>
      </c>
      <c r="G4" s="126">
        <f>IF(●入力フォーム!G4="","",●入力フォーム!G4)</f>
        <v>0</v>
      </c>
      <c r="H4" s="127" t="s">
        <v>29</v>
      </c>
      <c r="J4" s="128"/>
      <c r="K4" s="114"/>
      <c r="L4" s="117"/>
      <c r="M4" s="117"/>
      <c r="N4" s="117"/>
      <c r="O4" s="117"/>
      <c r="P4" s="117"/>
      <c r="Q4" s="117"/>
      <c r="R4" s="117"/>
      <c r="S4" s="117"/>
      <c r="T4" s="117"/>
      <c r="U4" s="135"/>
      <c r="V4" s="135"/>
      <c r="W4" s="129" t="s">
        <v>36</v>
      </c>
      <c r="X4" s="118" t="str">
        <f>IF(●入力フォーム!X4="","",●入力フォーム!X4)</f>
        <v/>
      </c>
      <c r="Y4" s="130" t="str">
        <f>IF(●入力フォーム!Y4="","",●入力フォーム!Y4)</f>
        <v/>
      </c>
      <c r="Z4" s="130" t="str">
        <f>IF(●入力フォーム!Z4="","",●入力フォーム!Z4)</f>
        <v/>
      </c>
      <c r="AA4" s="130" t="str">
        <f>IF(●入力フォーム!AA4="","",●入力フォーム!AA4)</f>
        <v/>
      </c>
      <c r="AB4" s="130" t="str">
        <f>IF(●入力フォーム!AB4="","",●入力フォーム!AB4)</f>
        <v/>
      </c>
      <c r="AC4" s="130" t="str">
        <f>IF(●入力フォーム!AC4="","",●入力フォーム!AC4)</f>
        <v/>
      </c>
      <c r="AD4" s="130" t="str">
        <f>IF(●入力フォーム!AD4="","",●入力フォーム!AD4)</f>
        <v/>
      </c>
      <c r="AE4" s="130" t="str">
        <f>IF(●入力フォーム!AE4="","",●入力フォーム!AE4)</f>
        <v/>
      </c>
      <c r="AF4" s="130" t="str">
        <f>IF(●入力フォーム!AF4="","",●入力フォーム!AF4)</f>
        <v/>
      </c>
      <c r="AG4" s="130" t="str">
        <f>IF(●入力フォーム!AG4="","",●入力フォーム!AG4)</f>
        <v/>
      </c>
      <c r="AH4" s="130" t="str">
        <f>IF(●入力フォーム!AH4="","",●入力フォーム!AH4)</f>
        <v/>
      </c>
      <c r="AI4" s="130" t="str">
        <f>IF(●入力フォーム!AI4="","",●入力フォーム!AI4)</f>
        <v/>
      </c>
      <c r="AJ4" s="130" t="str">
        <f>IF(●入力フォーム!AJ4="","",●入力フォーム!AJ4)</f>
        <v/>
      </c>
      <c r="AK4" s="130" t="str">
        <f>IF(●入力フォーム!AK4="","",●入力フォーム!AK4)</f>
        <v/>
      </c>
      <c r="AL4" s="130" t="str">
        <f>IF(●入力フォーム!AL4="","",●入力フォーム!AL4)</f>
        <v/>
      </c>
      <c r="AM4" s="130" t="str">
        <f>IF(●入力フォーム!AM4="","",●入力フォーム!AM4)</f>
        <v/>
      </c>
      <c r="AN4" s="130" t="str">
        <f>IF(●入力フォーム!AN4="","",●入力フォーム!AN4)</f>
        <v/>
      </c>
      <c r="AO4" s="130" t="str">
        <f>IF(●入力フォーム!AO4="","",●入力フォーム!AO4)</f>
        <v/>
      </c>
      <c r="AP4" s="130" t="str">
        <f>IF(●入力フォーム!AP4="","",●入力フォーム!AP4)</f>
        <v/>
      </c>
      <c r="AQ4" s="131" t="str">
        <f>IF(●入力フォーム!AQ4="","",●入力フォーム!AQ4)</f>
        <v/>
      </c>
      <c r="AR4" s="132" t="str">
        <f>IF(●入力フォーム!AR4="","",●入力フォーム!AR4)</f>
        <v/>
      </c>
      <c r="AS4" s="130" t="str">
        <f>IF(●入力フォーム!AS4="","",●入力フォーム!AS4)</f>
        <v/>
      </c>
      <c r="AT4" s="130" t="str">
        <f>IF(●入力フォーム!AT4="","",●入力フォーム!AT4)</f>
        <v/>
      </c>
      <c r="AU4" s="130" t="str">
        <f>IF(●入力フォーム!AU4="","",●入力フォーム!AU4)</f>
        <v/>
      </c>
      <c r="AV4" s="130" t="str">
        <f>IF(●入力フォーム!AV4="","",●入力フォーム!AV4)</f>
        <v/>
      </c>
      <c r="AW4" s="133" t="str">
        <f>IF(●入力フォーム!AW4="","",●入力フォーム!AW4)</f>
        <v/>
      </c>
      <c r="AX4" s="134" t="str">
        <f>IF(●入力フォーム!AX4="","",●入力フォーム!AX4)</f>
        <v/>
      </c>
      <c r="AY4" s="130" t="str">
        <f>IF(●入力フォーム!AY4="","",●入力フォーム!AY4)</f>
        <v/>
      </c>
      <c r="BE4" s="118" t="s">
        <v>2</v>
      </c>
      <c r="BF4" s="118">
        <v>2</v>
      </c>
    </row>
    <row r="5" spans="1:58" x14ac:dyDescent="0.4">
      <c r="A5" s="124" t="s">
        <v>30</v>
      </c>
      <c r="B5" s="125">
        <f>●入力フォーム!B5</f>
        <v>0</v>
      </c>
      <c r="C5" s="116" t="s">
        <v>78</v>
      </c>
      <c r="D5" s="116"/>
      <c r="F5" s="116" t="s">
        <v>81</v>
      </c>
      <c r="G5" s="126">
        <f>IF(●入力フォーム!G5="","",●入力フォーム!G5)</f>
        <v>0</v>
      </c>
      <c r="H5" s="127" t="s">
        <v>29</v>
      </c>
      <c r="J5" s="128"/>
      <c r="K5" s="114"/>
      <c r="L5" s="117"/>
      <c r="M5" s="117"/>
      <c r="O5" s="117"/>
      <c r="P5" s="117"/>
      <c r="R5" s="117"/>
      <c r="S5" s="117"/>
      <c r="T5" s="117"/>
      <c r="U5" s="117"/>
      <c r="V5" s="117"/>
      <c r="W5" s="129" t="s">
        <v>37</v>
      </c>
      <c r="X5" s="118" t="str">
        <f>IF(●入力フォーム!X5="","",●入力フォーム!X5)</f>
        <v/>
      </c>
      <c r="Y5" s="130" t="str">
        <f>IF(●入力フォーム!Y5="","",●入力フォーム!Y5)</f>
        <v/>
      </c>
      <c r="Z5" s="130" t="str">
        <f>IF(●入力フォーム!Z5="","",●入力フォーム!Z5)</f>
        <v/>
      </c>
      <c r="AA5" s="130" t="str">
        <f>IF(●入力フォーム!AA5="","",●入力フォーム!AA5)</f>
        <v/>
      </c>
      <c r="AB5" s="130" t="str">
        <f>IF(●入力フォーム!AB5="","",●入力フォーム!AB5)</f>
        <v/>
      </c>
      <c r="AC5" s="130" t="str">
        <f>IF(●入力フォーム!AC5="","",●入力フォーム!AC5)</f>
        <v/>
      </c>
      <c r="AD5" s="130" t="str">
        <f>IF(●入力フォーム!AD5="","",●入力フォーム!AD5)</f>
        <v/>
      </c>
      <c r="AE5" s="130" t="str">
        <f>IF(●入力フォーム!AE5="","",●入力フォーム!AE5)</f>
        <v/>
      </c>
      <c r="AF5" s="130" t="str">
        <f>IF(●入力フォーム!AF5="","",●入力フォーム!AF5)</f>
        <v/>
      </c>
      <c r="AG5" s="130" t="str">
        <f>IF(●入力フォーム!AG5="","",●入力フォーム!AG5)</f>
        <v/>
      </c>
      <c r="AH5" s="130" t="str">
        <f>IF(●入力フォーム!AH5="","",●入力フォーム!AH5)</f>
        <v/>
      </c>
      <c r="AI5" s="130" t="str">
        <f>IF(●入力フォーム!AI5="","",●入力フォーム!AI5)</f>
        <v/>
      </c>
      <c r="AJ5" s="130" t="str">
        <f>IF(●入力フォーム!AJ5="","",●入力フォーム!AJ5)</f>
        <v/>
      </c>
      <c r="AK5" s="130" t="str">
        <f>IF(●入力フォーム!AK5="","",●入力フォーム!AK5)</f>
        <v/>
      </c>
      <c r="AL5" s="130" t="str">
        <f>IF(●入力フォーム!AL5="","",●入力フォーム!AL5)</f>
        <v/>
      </c>
      <c r="AM5" s="130" t="str">
        <f>IF(●入力フォーム!AM5="","",●入力フォーム!AM5)</f>
        <v/>
      </c>
      <c r="AN5" s="130" t="str">
        <f>IF(●入力フォーム!AN5="","",●入力フォーム!AN5)</f>
        <v/>
      </c>
      <c r="AO5" s="130" t="str">
        <f>IF(●入力フォーム!AO5="","",●入力フォーム!AO5)</f>
        <v/>
      </c>
      <c r="AP5" s="130" t="str">
        <f>IF(●入力フォーム!AP5="","",●入力フォーム!AP5)</f>
        <v/>
      </c>
      <c r="AQ5" s="131" t="str">
        <f>IF(●入力フォーム!AQ5="","",●入力フォーム!AQ5)</f>
        <v/>
      </c>
      <c r="AR5" s="132" t="str">
        <f>IF(●入力フォーム!AR5="","",●入力フォーム!AR5)</f>
        <v/>
      </c>
      <c r="AS5" s="130" t="str">
        <f>IF(●入力フォーム!AS5="","",●入力フォーム!AS5)</f>
        <v/>
      </c>
      <c r="AT5" s="130" t="str">
        <f>IF(●入力フォーム!AT5="","",●入力フォーム!AT5)</f>
        <v/>
      </c>
      <c r="AU5" s="130" t="str">
        <f>IF(●入力フォーム!AU5="","",●入力フォーム!AU5)</f>
        <v/>
      </c>
      <c r="AV5" s="130" t="str">
        <f>IF(●入力フォーム!AV5="","",●入力フォーム!AV5)</f>
        <v/>
      </c>
      <c r="AW5" s="133" t="str">
        <f>IF(●入力フォーム!AW5="","",●入力フォーム!AW5)</f>
        <v/>
      </c>
      <c r="AX5" s="134" t="str">
        <f>IF(●入力フォーム!AX5="","",●入力フォーム!AX5)</f>
        <v/>
      </c>
      <c r="AY5" s="130" t="str">
        <f>IF(●入力フォーム!AY5="","",●入力フォーム!AY5)</f>
        <v/>
      </c>
      <c r="BE5" s="118" t="s">
        <v>3</v>
      </c>
      <c r="BF5" s="118">
        <v>3</v>
      </c>
    </row>
    <row r="6" spans="1:58" x14ac:dyDescent="0.4">
      <c r="A6" s="136" t="s">
        <v>88</v>
      </c>
      <c r="B6" s="137">
        <f>●入力フォーム!B6</f>
        <v>0</v>
      </c>
      <c r="C6" s="138" t="s">
        <v>89</v>
      </c>
      <c r="W6" s="119" t="s">
        <v>31</v>
      </c>
      <c r="X6" s="119"/>
      <c r="Y6" s="118">
        <v>1</v>
      </c>
      <c r="Z6" s="118">
        <v>2</v>
      </c>
      <c r="AA6" s="118">
        <v>3</v>
      </c>
      <c r="AB6" s="118">
        <v>4</v>
      </c>
      <c r="AC6" s="118">
        <v>5</v>
      </c>
      <c r="AD6" s="118">
        <v>6</v>
      </c>
      <c r="AE6" s="118">
        <v>7</v>
      </c>
      <c r="AF6" s="118">
        <v>8</v>
      </c>
      <c r="AG6" s="118">
        <v>9</v>
      </c>
      <c r="AH6" s="118">
        <v>10</v>
      </c>
      <c r="AI6" s="118">
        <v>11</v>
      </c>
      <c r="AJ6" s="118">
        <v>12</v>
      </c>
      <c r="AK6" s="118">
        <v>13</v>
      </c>
      <c r="AL6" s="118">
        <v>14</v>
      </c>
      <c r="AM6" s="118">
        <v>15</v>
      </c>
      <c r="AN6" s="118">
        <v>16</v>
      </c>
      <c r="AO6" s="118">
        <v>17</v>
      </c>
      <c r="AP6" s="118">
        <v>18</v>
      </c>
      <c r="AQ6" s="139">
        <v>19</v>
      </c>
      <c r="AR6" s="140">
        <v>20</v>
      </c>
      <c r="AS6" s="118">
        <v>21</v>
      </c>
      <c r="AT6" s="118">
        <v>22</v>
      </c>
      <c r="AU6" s="118">
        <v>23</v>
      </c>
      <c r="AV6" s="118">
        <v>24</v>
      </c>
      <c r="AW6" s="141">
        <v>25</v>
      </c>
      <c r="AX6" s="142">
        <v>26</v>
      </c>
      <c r="AY6" s="118">
        <v>27</v>
      </c>
      <c r="BE6" s="118" t="s">
        <v>45</v>
      </c>
      <c r="BF6" s="118">
        <v>4</v>
      </c>
    </row>
    <row r="7" spans="1:58" ht="17.25" x14ac:dyDescent="0.4">
      <c r="A7" s="143" t="s">
        <v>51</v>
      </c>
      <c r="B7" s="143"/>
      <c r="Q7" s="114"/>
      <c r="W7" s="144"/>
      <c r="X7" s="144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BE7" s="118" t="s">
        <v>46</v>
      </c>
      <c r="BF7" s="118">
        <v>5</v>
      </c>
    </row>
    <row r="8" spans="1:58" ht="13.5" customHeight="1" x14ac:dyDescent="0.4">
      <c r="A8" s="323" t="s">
        <v>33</v>
      </c>
      <c r="B8" s="330" t="s">
        <v>65</v>
      </c>
      <c r="C8" s="329" t="s">
        <v>54</v>
      </c>
      <c r="D8" s="329" t="s">
        <v>55</v>
      </c>
      <c r="E8" s="329" t="s">
        <v>56</v>
      </c>
      <c r="F8" s="329" t="s">
        <v>57</v>
      </c>
      <c r="G8" s="329" t="s">
        <v>58</v>
      </c>
      <c r="H8" s="329" t="s">
        <v>59</v>
      </c>
      <c r="I8" s="329" t="s">
        <v>60</v>
      </c>
      <c r="J8" s="327" t="s">
        <v>62</v>
      </c>
      <c r="K8" s="323" t="s">
        <v>32</v>
      </c>
      <c r="L8" s="326" t="s">
        <v>61</v>
      </c>
      <c r="M8" s="324" t="s">
        <v>63</v>
      </c>
      <c r="N8" s="324" t="s">
        <v>73</v>
      </c>
      <c r="O8" s="324" t="s">
        <v>74</v>
      </c>
      <c r="P8" s="324" t="s">
        <v>75</v>
      </c>
      <c r="Q8" s="323" t="s">
        <v>38</v>
      </c>
      <c r="R8" s="323"/>
      <c r="S8" s="323" t="s">
        <v>41</v>
      </c>
      <c r="T8" s="323"/>
      <c r="U8" s="323" t="s">
        <v>43</v>
      </c>
      <c r="V8" s="323"/>
      <c r="W8" s="323"/>
      <c r="X8" s="323">
        <v>8</v>
      </c>
      <c r="Y8" s="323" t="s">
        <v>1</v>
      </c>
      <c r="Z8" s="323" t="s">
        <v>2</v>
      </c>
      <c r="AA8" s="323" t="s">
        <v>3</v>
      </c>
      <c r="AB8" s="323" t="s">
        <v>4</v>
      </c>
      <c r="AC8" s="323" t="s">
        <v>5</v>
      </c>
      <c r="AD8" s="323" t="s">
        <v>6</v>
      </c>
      <c r="AE8" s="323" t="s">
        <v>7</v>
      </c>
      <c r="AF8" s="323" t="s">
        <v>8</v>
      </c>
      <c r="AG8" s="323" t="s">
        <v>9</v>
      </c>
      <c r="AH8" s="323" t="s">
        <v>10</v>
      </c>
      <c r="AI8" s="323" t="s">
        <v>11</v>
      </c>
      <c r="AJ8" s="323" t="s">
        <v>12</v>
      </c>
      <c r="AK8" s="323" t="s">
        <v>13</v>
      </c>
      <c r="AL8" s="323" t="s">
        <v>14</v>
      </c>
      <c r="AM8" s="323" t="s">
        <v>15</v>
      </c>
      <c r="AN8" s="323" t="s">
        <v>16</v>
      </c>
      <c r="AO8" s="323" t="s">
        <v>17</v>
      </c>
      <c r="AP8" s="323" t="s">
        <v>18</v>
      </c>
      <c r="AQ8" s="332" t="s">
        <v>19</v>
      </c>
      <c r="AR8" s="334" t="s">
        <v>20</v>
      </c>
      <c r="AS8" s="323" t="s">
        <v>21</v>
      </c>
      <c r="AT8" s="323" t="s">
        <v>22</v>
      </c>
      <c r="AU8" s="323" t="s">
        <v>23</v>
      </c>
      <c r="AV8" s="323" t="s">
        <v>24</v>
      </c>
      <c r="AW8" s="332" t="s">
        <v>25</v>
      </c>
      <c r="AX8" s="334" t="s">
        <v>26</v>
      </c>
      <c r="AY8" s="323" t="s">
        <v>27</v>
      </c>
      <c r="AZ8" s="323" t="s">
        <v>48</v>
      </c>
      <c r="BA8" s="323"/>
      <c r="BB8" s="323"/>
      <c r="BC8" s="323"/>
      <c r="BD8" s="144"/>
      <c r="BE8" s="118" t="s">
        <v>47</v>
      </c>
      <c r="BF8" s="118">
        <v>6</v>
      </c>
    </row>
    <row r="9" spans="1:58" x14ac:dyDescent="0.4">
      <c r="A9" s="325"/>
      <c r="B9" s="331"/>
      <c r="C9" s="325"/>
      <c r="D9" s="325"/>
      <c r="E9" s="325"/>
      <c r="F9" s="325"/>
      <c r="G9" s="325"/>
      <c r="H9" s="325"/>
      <c r="I9" s="325"/>
      <c r="J9" s="328"/>
      <c r="K9" s="325"/>
      <c r="L9" s="325"/>
      <c r="M9" s="325"/>
      <c r="N9" s="325"/>
      <c r="O9" s="325"/>
      <c r="P9" s="325"/>
      <c r="Q9" s="145" t="s">
        <v>40</v>
      </c>
      <c r="R9" s="145" t="s">
        <v>39</v>
      </c>
      <c r="S9" s="145" t="s">
        <v>40</v>
      </c>
      <c r="T9" s="145" t="s">
        <v>42</v>
      </c>
      <c r="U9" s="145" t="s">
        <v>34</v>
      </c>
      <c r="V9" s="145" t="s">
        <v>99</v>
      </c>
      <c r="W9" s="145" t="s">
        <v>44</v>
      </c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33"/>
      <c r="AR9" s="335"/>
      <c r="AS9" s="325"/>
      <c r="AT9" s="325"/>
      <c r="AU9" s="325"/>
      <c r="AV9" s="325"/>
      <c r="AW9" s="333"/>
      <c r="AX9" s="335"/>
      <c r="AY9" s="325"/>
      <c r="AZ9" s="119" t="s">
        <v>49</v>
      </c>
      <c r="BA9" s="119" t="s">
        <v>38</v>
      </c>
      <c r="BB9" s="119" t="s">
        <v>41</v>
      </c>
      <c r="BC9" s="119" t="s">
        <v>50</v>
      </c>
      <c r="BD9" s="144"/>
      <c r="BE9" s="118" t="s">
        <v>7</v>
      </c>
      <c r="BF9" s="118">
        <v>7</v>
      </c>
    </row>
    <row r="10" spans="1:58" x14ac:dyDescent="0.4">
      <c r="A10" s="119" t="str">
        <f>IF(●入力フォーム!A10="","",●入力フォーム!A10)</f>
        <v/>
      </c>
      <c r="B10" s="145" t="str">
        <f>IF(●入力フォーム!B10="","",●入力フォーム!B10)</f>
        <v/>
      </c>
      <c r="C10" s="146" t="str">
        <f>IF(●入力フォーム!C10="","",●入力フォーム!C10)</f>
        <v/>
      </c>
      <c r="D10" s="146" t="str">
        <f>IF(●入力フォーム!D10="","",●入力フォーム!D10)</f>
        <v/>
      </c>
      <c r="E10" s="147" t="str">
        <f>IF(●入力フォーム!E10="","",●入力フォーム!E10)</f>
        <v/>
      </c>
      <c r="F10" s="146" t="str">
        <f>IF(●入力フォーム!F10="","",●入力フォーム!F10)</f>
        <v/>
      </c>
      <c r="G10" s="148" t="str">
        <f>IF(●入力フォーム!G10="","",●入力フォーム!G10)</f>
        <v/>
      </c>
      <c r="H10" s="148" t="str">
        <f>IF(●入力フォーム!H10="","",●入力フォーム!H10)</f>
        <v/>
      </c>
      <c r="I10" s="148" t="str">
        <f>IF(●入力フォーム!I10="","",●入力フォーム!I10)</f>
        <v/>
      </c>
      <c r="J10" s="119" t="str">
        <f>IF(●入力フォーム!J10="","",●入力フォーム!J10)</f>
        <v/>
      </c>
      <c r="K10" s="119" t="str">
        <f>IF(●入力フォーム!K10="","",●入力フォーム!K10)</f>
        <v/>
      </c>
      <c r="L10" s="118" t="str">
        <f>IF(●入力フォーム!L10="","",●入力フォーム!L10)</f>
        <v/>
      </c>
      <c r="M10" s="118">
        <f>IF(●入力フォーム!M10="","",●入力フォーム!M10)</f>
        <v>960</v>
      </c>
      <c r="N10" s="149">
        <f>IF(●入力フォーム!N10="","",●入力フォーム!N10)</f>
        <v>0.4</v>
      </c>
      <c r="O10" s="149">
        <f>IF(●入力フォーム!O10="","",●入力フォーム!O10)</f>
        <v>1.3</v>
      </c>
      <c r="P10" s="149">
        <f>IF(●入力フォーム!P10="","",●入力フォーム!P10)</f>
        <v>1</v>
      </c>
      <c r="Q10" s="150" t="str">
        <f>IF(●入力フォーム!Q10="","",●入力フォーム!Q10)</f>
        <v/>
      </c>
      <c r="R10" s="118" t="str">
        <f>IF(●入力フォーム!R10="","",●入力フォーム!R10)</f>
        <v/>
      </c>
      <c r="S10" s="119" t="str">
        <f>IF(●入力フォーム!S10="","",●入力フォーム!S10)</f>
        <v/>
      </c>
      <c r="T10" s="118" t="str">
        <f>IF(●入力フォーム!T10="","",●入力フォーム!T10)</f>
        <v/>
      </c>
      <c r="U10" s="119" t="str">
        <f>IF(●入力フォーム!U10="","",●入力フォーム!U10)</f>
        <v/>
      </c>
      <c r="V10" s="151" t="str">
        <f>IF(●入力フォーム!V10="","",●入力フォーム!V10)</f>
        <v/>
      </c>
      <c r="W10" s="118" t="str">
        <f>IF(●入力フォーム!W10="","",●入力フォーム!W10)</f>
        <v/>
      </c>
      <c r="X10" s="152"/>
      <c r="Y10" s="152" t="str">
        <f t="shared" ref="Y10:AY10" si="0">IF($L10="","",IF($Q10="",IF(Y$6=(($AZ10)+1),X$3*5+Y$3*10,IF(Y$6&lt;=$AZ10,"",IF(X10+Y$3*10&lt;$M10,X10+Y$3*10,"餌付け"))),IF(Y$6=(($BA10)+1),X$4*5+$R10+Y$4*10,IF(Y$6&lt;=$BA10,"",IF(X10+Y$4*10&lt;$M10,X10+Y$4*10,"餌付け")))))</f>
        <v/>
      </c>
      <c r="Z10" s="152" t="str">
        <f t="shared" si="0"/>
        <v/>
      </c>
      <c r="AA10" s="152" t="str">
        <f t="shared" si="0"/>
        <v/>
      </c>
      <c r="AB10" s="152" t="str">
        <f t="shared" si="0"/>
        <v/>
      </c>
      <c r="AC10" s="152" t="str">
        <f t="shared" si="0"/>
        <v/>
      </c>
      <c r="AD10" s="152" t="str">
        <f t="shared" si="0"/>
        <v/>
      </c>
      <c r="AE10" s="152" t="str">
        <f t="shared" si="0"/>
        <v/>
      </c>
      <c r="AF10" s="152" t="str">
        <f t="shared" si="0"/>
        <v/>
      </c>
      <c r="AG10" s="152" t="str">
        <f t="shared" si="0"/>
        <v/>
      </c>
      <c r="AH10" s="152" t="str">
        <f t="shared" si="0"/>
        <v/>
      </c>
      <c r="AI10" s="152" t="str">
        <f t="shared" si="0"/>
        <v/>
      </c>
      <c r="AJ10" s="152" t="str">
        <f t="shared" si="0"/>
        <v/>
      </c>
      <c r="AK10" s="152" t="str">
        <f t="shared" si="0"/>
        <v/>
      </c>
      <c r="AL10" s="152" t="str">
        <f t="shared" si="0"/>
        <v/>
      </c>
      <c r="AM10" s="152" t="str">
        <f t="shared" si="0"/>
        <v/>
      </c>
      <c r="AN10" s="152" t="str">
        <f t="shared" si="0"/>
        <v/>
      </c>
      <c r="AO10" s="152" t="str">
        <f t="shared" si="0"/>
        <v/>
      </c>
      <c r="AP10" s="152" t="str">
        <f t="shared" si="0"/>
        <v/>
      </c>
      <c r="AQ10" s="153" t="str">
        <f t="shared" si="0"/>
        <v/>
      </c>
      <c r="AR10" s="154" t="str">
        <f t="shared" si="0"/>
        <v/>
      </c>
      <c r="AS10" s="152" t="str">
        <f t="shared" si="0"/>
        <v/>
      </c>
      <c r="AT10" s="152" t="str">
        <f t="shared" si="0"/>
        <v/>
      </c>
      <c r="AU10" s="152" t="str">
        <f t="shared" si="0"/>
        <v/>
      </c>
      <c r="AV10" s="152" t="str">
        <f t="shared" si="0"/>
        <v/>
      </c>
      <c r="AW10" s="155" t="str">
        <f t="shared" si="0"/>
        <v/>
      </c>
      <c r="AX10" s="156" t="str">
        <f t="shared" si="0"/>
        <v/>
      </c>
      <c r="AY10" s="152" t="str">
        <f t="shared" si="0"/>
        <v/>
      </c>
      <c r="AZ10" s="118" t="str">
        <f t="shared" ref="AZ10:AZ41" si="1">IF(K10="","",VLOOKUP(K10,$BE$3:$BF$29,2,FALSE))</f>
        <v/>
      </c>
      <c r="BA10" s="118" t="str">
        <f t="shared" ref="BA10:BA41" si="2">IF(Q10="","",VLOOKUP(Q10,$BE$3:$BF$29,2,FALSE))</f>
        <v/>
      </c>
      <c r="BB10" s="118" t="str">
        <f t="shared" ref="BB10:BB41" si="3">IF(S10="","",VLOOKUP(S10,$BE$3:$BF$29,2,FALSE))</f>
        <v/>
      </c>
      <c r="BC10" s="118" t="str">
        <f t="shared" ref="BC10:BC41" si="4">IF(U10="","",VLOOKUP(U10,$BE$3:$BF$29,2,FALSE))</f>
        <v/>
      </c>
      <c r="BD10" s="117"/>
      <c r="BE10" s="118" t="s">
        <v>8</v>
      </c>
      <c r="BF10" s="118">
        <v>8</v>
      </c>
    </row>
    <row r="11" spans="1:58" x14ac:dyDescent="0.4">
      <c r="A11" s="119" t="str">
        <f>IF(●入力フォーム!A11="","",●入力フォーム!A11)</f>
        <v/>
      </c>
      <c r="B11" s="145" t="str">
        <f>IF(●入力フォーム!B11="","",●入力フォーム!B11)</f>
        <v/>
      </c>
      <c r="C11" s="146" t="str">
        <f>IF(●入力フォーム!C11="","",●入力フォーム!C11)</f>
        <v/>
      </c>
      <c r="D11" s="146" t="str">
        <f>IF(●入力フォーム!D11="","",●入力フォーム!D11)</f>
        <v/>
      </c>
      <c r="E11" s="147" t="str">
        <f>IF(●入力フォーム!E11="","",●入力フォーム!E11)</f>
        <v/>
      </c>
      <c r="F11" s="146" t="str">
        <f>IF(●入力フォーム!F11="","",●入力フォーム!F11)</f>
        <v/>
      </c>
      <c r="G11" s="148" t="str">
        <f>IF(●入力フォーム!G11="","",●入力フォーム!G11)</f>
        <v/>
      </c>
      <c r="H11" s="148" t="str">
        <f>IF(●入力フォーム!H11="","",●入力フォーム!H11)</f>
        <v/>
      </c>
      <c r="I11" s="148" t="str">
        <f>IF(●入力フォーム!I11="","",●入力フォーム!I11)</f>
        <v/>
      </c>
      <c r="J11" s="119" t="str">
        <f>IF(●入力フォーム!J11="","",●入力フォーム!J11)</f>
        <v/>
      </c>
      <c r="K11" s="119" t="str">
        <f>IF(●入力フォーム!K11="","",●入力フォーム!K11)</f>
        <v/>
      </c>
      <c r="L11" s="118" t="str">
        <f>IF(●入力フォーム!L11="","",●入力フォーム!L11)</f>
        <v/>
      </c>
      <c r="M11" s="118">
        <f>IF(●入力フォーム!M11="","",●入力フォーム!M11)</f>
        <v>960</v>
      </c>
      <c r="N11" s="149">
        <f>IF(●入力フォーム!N11="","",●入力フォーム!N11)</f>
        <v>0.4</v>
      </c>
      <c r="O11" s="149">
        <f>IF(●入力フォーム!O11="","",●入力フォーム!O11)</f>
        <v>1.3</v>
      </c>
      <c r="P11" s="149">
        <f>IF(●入力フォーム!P11="","",●入力フォーム!P11)</f>
        <v>1</v>
      </c>
      <c r="Q11" s="150" t="str">
        <f>IF(●入力フォーム!Q11="","",●入力フォーム!Q11)</f>
        <v/>
      </c>
      <c r="R11" s="118" t="str">
        <f>IF(●入力フォーム!R11="","",●入力フォーム!R11)</f>
        <v/>
      </c>
      <c r="S11" s="119" t="str">
        <f>IF(●入力フォーム!S11="","",●入力フォーム!S11)</f>
        <v/>
      </c>
      <c r="T11" s="118" t="str">
        <f>IF(●入力フォーム!T11="","",●入力フォーム!T11)</f>
        <v/>
      </c>
      <c r="U11" s="119" t="str">
        <f>IF(●入力フォーム!U11="","",●入力フォーム!U11)</f>
        <v/>
      </c>
      <c r="V11" s="151" t="str">
        <f>IF(●入力フォーム!V11="","",●入力フォーム!V11)</f>
        <v/>
      </c>
      <c r="W11" s="118" t="str">
        <f>IF(●入力フォーム!W11="","",●入力フォーム!W11)</f>
        <v/>
      </c>
      <c r="X11" s="152"/>
      <c r="Y11" s="152" t="str">
        <f t="shared" ref="Y11:AY11" si="5">IF($L11="","",IF($Q11="",IF(Y$6=(($AZ11)+1),X$3*5+Y$3*10,IF(Y$6&lt;=$AZ11,"",IF(X11+Y$3*10&lt;$M11,X11+Y$3*10,"餌付け"))),IF(Y$6=(($BA11)+1),X$4*5+$R11+Y$4*10,IF(Y$6&lt;=$BA11,"",IF(X11+Y$4*10&lt;$M11,X11+Y$4*10,"餌付け")))))</f>
        <v/>
      </c>
      <c r="Z11" s="152" t="str">
        <f t="shared" si="5"/>
        <v/>
      </c>
      <c r="AA11" s="152" t="str">
        <f t="shared" si="5"/>
        <v/>
      </c>
      <c r="AB11" s="152" t="str">
        <f t="shared" si="5"/>
        <v/>
      </c>
      <c r="AC11" s="152" t="str">
        <f t="shared" si="5"/>
        <v/>
      </c>
      <c r="AD11" s="152" t="str">
        <f t="shared" si="5"/>
        <v/>
      </c>
      <c r="AE11" s="152" t="str">
        <f t="shared" si="5"/>
        <v/>
      </c>
      <c r="AF11" s="152" t="str">
        <f t="shared" si="5"/>
        <v/>
      </c>
      <c r="AG11" s="152" t="str">
        <f t="shared" si="5"/>
        <v/>
      </c>
      <c r="AH11" s="152" t="str">
        <f t="shared" si="5"/>
        <v/>
      </c>
      <c r="AI11" s="152" t="str">
        <f t="shared" si="5"/>
        <v/>
      </c>
      <c r="AJ11" s="152" t="str">
        <f t="shared" si="5"/>
        <v/>
      </c>
      <c r="AK11" s="152" t="str">
        <f t="shared" si="5"/>
        <v/>
      </c>
      <c r="AL11" s="152" t="str">
        <f t="shared" si="5"/>
        <v/>
      </c>
      <c r="AM11" s="152" t="str">
        <f t="shared" si="5"/>
        <v/>
      </c>
      <c r="AN11" s="152" t="str">
        <f t="shared" si="5"/>
        <v/>
      </c>
      <c r="AO11" s="152" t="str">
        <f t="shared" si="5"/>
        <v/>
      </c>
      <c r="AP11" s="152" t="str">
        <f t="shared" si="5"/>
        <v/>
      </c>
      <c r="AQ11" s="153" t="str">
        <f t="shared" si="5"/>
        <v/>
      </c>
      <c r="AR11" s="154" t="str">
        <f t="shared" si="5"/>
        <v/>
      </c>
      <c r="AS11" s="152" t="str">
        <f t="shared" si="5"/>
        <v/>
      </c>
      <c r="AT11" s="152" t="str">
        <f t="shared" si="5"/>
        <v/>
      </c>
      <c r="AU11" s="152" t="str">
        <f t="shared" si="5"/>
        <v/>
      </c>
      <c r="AV11" s="152" t="str">
        <f t="shared" si="5"/>
        <v/>
      </c>
      <c r="AW11" s="155" t="str">
        <f t="shared" si="5"/>
        <v/>
      </c>
      <c r="AX11" s="156" t="str">
        <f t="shared" si="5"/>
        <v/>
      </c>
      <c r="AY11" s="152" t="str">
        <f t="shared" si="5"/>
        <v/>
      </c>
      <c r="AZ11" s="118" t="str">
        <f t="shared" si="1"/>
        <v/>
      </c>
      <c r="BA11" s="118" t="str">
        <f t="shared" si="2"/>
        <v/>
      </c>
      <c r="BB11" s="118" t="str">
        <f t="shared" si="3"/>
        <v/>
      </c>
      <c r="BC11" s="118" t="str">
        <f t="shared" si="4"/>
        <v/>
      </c>
      <c r="BD11" s="117"/>
      <c r="BE11" s="118" t="s">
        <v>9</v>
      </c>
      <c r="BF11" s="118">
        <v>9</v>
      </c>
    </row>
    <row r="12" spans="1:58" x14ac:dyDescent="0.4">
      <c r="A12" s="119" t="str">
        <f>IF(●入力フォーム!A12="","",●入力フォーム!A12)</f>
        <v/>
      </c>
      <c r="B12" s="145" t="str">
        <f>IF(●入力フォーム!B12="","",●入力フォーム!B12)</f>
        <v/>
      </c>
      <c r="C12" s="146" t="str">
        <f>IF(●入力フォーム!C12="","",●入力フォーム!C12)</f>
        <v/>
      </c>
      <c r="D12" s="146" t="str">
        <f>IF(●入力フォーム!D12="","",●入力フォーム!D12)</f>
        <v/>
      </c>
      <c r="E12" s="147" t="str">
        <f>IF(●入力フォーム!E12="","",●入力フォーム!E12)</f>
        <v/>
      </c>
      <c r="F12" s="146" t="str">
        <f>IF(●入力フォーム!F12="","",●入力フォーム!F12)</f>
        <v/>
      </c>
      <c r="G12" s="148" t="str">
        <f>IF(●入力フォーム!G12="","",●入力フォーム!G12)</f>
        <v/>
      </c>
      <c r="H12" s="148" t="str">
        <f>IF(●入力フォーム!H12="","",●入力フォーム!H12)</f>
        <v/>
      </c>
      <c r="I12" s="148" t="str">
        <f>IF(●入力フォーム!I12="","",●入力フォーム!I12)</f>
        <v/>
      </c>
      <c r="J12" s="119" t="str">
        <f>IF(●入力フォーム!J12="","",●入力フォーム!J12)</f>
        <v/>
      </c>
      <c r="K12" s="119" t="str">
        <f>IF(●入力フォーム!K12="","",●入力フォーム!K12)</f>
        <v/>
      </c>
      <c r="L12" s="118" t="str">
        <f>IF(●入力フォーム!L12="","",●入力フォーム!L12)</f>
        <v/>
      </c>
      <c r="M12" s="118">
        <f>IF(●入力フォーム!M12="","",●入力フォーム!M12)</f>
        <v>960</v>
      </c>
      <c r="N12" s="149">
        <f>IF(●入力フォーム!N12="","",●入力フォーム!N12)</f>
        <v>0.4</v>
      </c>
      <c r="O12" s="149">
        <f>IF(●入力フォーム!O12="","",●入力フォーム!O12)</f>
        <v>1.3</v>
      </c>
      <c r="P12" s="149">
        <f>IF(●入力フォーム!P12="","",●入力フォーム!P12)</f>
        <v>1</v>
      </c>
      <c r="Q12" s="150" t="str">
        <f>IF(●入力フォーム!Q12="","",●入力フォーム!Q12)</f>
        <v/>
      </c>
      <c r="R12" s="118" t="str">
        <f>IF(●入力フォーム!R12="","",●入力フォーム!R12)</f>
        <v/>
      </c>
      <c r="S12" s="119" t="str">
        <f>IF(●入力フォーム!S12="","",●入力フォーム!S12)</f>
        <v/>
      </c>
      <c r="T12" s="118" t="str">
        <f>IF(●入力フォーム!T12="","",●入力フォーム!T12)</f>
        <v/>
      </c>
      <c r="U12" s="119" t="str">
        <f>IF(●入力フォーム!U12="","",●入力フォーム!U12)</f>
        <v/>
      </c>
      <c r="V12" s="151" t="str">
        <f>IF(●入力フォーム!V12="","",●入力フォーム!V12)</f>
        <v/>
      </c>
      <c r="W12" s="118" t="str">
        <f>IF(●入力フォーム!W12="","",●入力フォーム!W12)</f>
        <v/>
      </c>
      <c r="X12" s="152"/>
      <c r="Y12" s="152" t="str">
        <f t="shared" ref="Y12:AY12" si="6">IF($L12="","",IF($Q12="",IF(Y$6=(($AZ12)+1),X$3*5+Y$3*10,IF(Y$6&lt;=$AZ12,"",IF(X12+Y$3*10&lt;$M12,X12+Y$3*10,"餌付け"))),IF(Y$6=(($BA12)+1),X$4*5+$R12+Y$4*10,IF(Y$6&lt;=$BA12,"",IF(X12+Y$4*10&lt;$M12,X12+Y$4*10,"餌付け")))))</f>
        <v/>
      </c>
      <c r="Z12" s="152" t="str">
        <f t="shared" si="6"/>
        <v/>
      </c>
      <c r="AA12" s="152" t="str">
        <f t="shared" si="6"/>
        <v/>
      </c>
      <c r="AB12" s="152" t="str">
        <f t="shared" si="6"/>
        <v/>
      </c>
      <c r="AC12" s="152" t="str">
        <f t="shared" si="6"/>
        <v/>
      </c>
      <c r="AD12" s="152" t="str">
        <f t="shared" si="6"/>
        <v/>
      </c>
      <c r="AE12" s="152" t="str">
        <f t="shared" si="6"/>
        <v/>
      </c>
      <c r="AF12" s="152" t="str">
        <f t="shared" si="6"/>
        <v/>
      </c>
      <c r="AG12" s="152" t="str">
        <f t="shared" si="6"/>
        <v/>
      </c>
      <c r="AH12" s="152" t="str">
        <f t="shared" si="6"/>
        <v/>
      </c>
      <c r="AI12" s="152" t="str">
        <f t="shared" si="6"/>
        <v/>
      </c>
      <c r="AJ12" s="152" t="str">
        <f t="shared" si="6"/>
        <v/>
      </c>
      <c r="AK12" s="152" t="str">
        <f t="shared" si="6"/>
        <v/>
      </c>
      <c r="AL12" s="152" t="str">
        <f t="shared" si="6"/>
        <v/>
      </c>
      <c r="AM12" s="152" t="str">
        <f t="shared" si="6"/>
        <v/>
      </c>
      <c r="AN12" s="152" t="str">
        <f t="shared" si="6"/>
        <v/>
      </c>
      <c r="AO12" s="152" t="str">
        <f t="shared" si="6"/>
        <v/>
      </c>
      <c r="AP12" s="152" t="str">
        <f t="shared" si="6"/>
        <v/>
      </c>
      <c r="AQ12" s="153" t="str">
        <f t="shared" si="6"/>
        <v/>
      </c>
      <c r="AR12" s="154" t="str">
        <f t="shared" si="6"/>
        <v/>
      </c>
      <c r="AS12" s="152" t="str">
        <f t="shared" si="6"/>
        <v/>
      </c>
      <c r="AT12" s="152" t="str">
        <f t="shared" si="6"/>
        <v/>
      </c>
      <c r="AU12" s="152" t="str">
        <f t="shared" si="6"/>
        <v/>
      </c>
      <c r="AV12" s="152" t="str">
        <f t="shared" si="6"/>
        <v/>
      </c>
      <c r="AW12" s="155" t="str">
        <f t="shared" si="6"/>
        <v/>
      </c>
      <c r="AX12" s="156" t="str">
        <f t="shared" si="6"/>
        <v/>
      </c>
      <c r="AY12" s="152" t="str">
        <f t="shared" si="6"/>
        <v/>
      </c>
      <c r="AZ12" s="118" t="str">
        <f t="shared" si="1"/>
        <v/>
      </c>
      <c r="BA12" s="118" t="str">
        <f t="shared" si="2"/>
        <v/>
      </c>
      <c r="BB12" s="118" t="str">
        <f t="shared" si="3"/>
        <v/>
      </c>
      <c r="BC12" s="118" t="str">
        <f t="shared" si="4"/>
        <v/>
      </c>
      <c r="BD12" s="117"/>
      <c r="BE12" s="118" t="s">
        <v>10</v>
      </c>
      <c r="BF12" s="118">
        <v>10</v>
      </c>
    </row>
    <row r="13" spans="1:58" x14ac:dyDescent="0.4">
      <c r="A13" s="119" t="str">
        <f>IF(●入力フォーム!A13="","",●入力フォーム!A13)</f>
        <v/>
      </c>
      <c r="B13" s="145" t="str">
        <f>IF(●入力フォーム!B13="","",●入力フォーム!B13)</f>
        <v/>
      </c>
      <c r="C13" s="146" t="str">
        <f>IF(●入力フォーム!C13="","",●入力フォーム!C13)</f>
        <v/>
      </c>
      <c r="D13" s="146" t="str">
        <f>IF(●入力フォーム!D13="","",●入力フォーム!D13)</f>
        <v/>
      </c>
      <c r="E13" s="147" t="str">
        <f>IF(●入力フォーム!E13="","",●入力フォーム!E13)</f>
        <v/>
      </c>
      <c r="F13" s="146" t="str">
        <f>IF(●入力フォーム!F13="","",●入力フォーム!F13)</f>
        <v/>
      </c>
      <c r="G13" s="148" t="str">
        <f>IF(●入力フォーム!G13="","",●入力フォーム!G13)</f>
        <v/>
      </c>
      <c r="H13" s="148" t="str">
        <f>IF(●入力フォーム!H13="","",●入力フォーム!H13)</f>
        <v/>
      </c>
      <c r="I13" s="148" t="str">
        <f>IF(●入力フォーム!I13="","",●入力フォーム!I13)</f>
        <v/>
      </c>
      <c r="J13" s="119" t="str">
        <f>IF(●入力フォーム!J13="","",●入力フォーム!J13)</f>
        <v/>
      </c>
      <c r="K13" s="119" t="str">
        <f>IF(●入力フォーム!K13="","",●入力フォーム!K13)</f>
        <v/>
      </c>
      <c r="L13" s="118" t="str">
        <f>IF(●入力フォーム!L13="","",●入力フォーム!L13)</f>
        <v/>
      </c>
      <c r="M13" s="118">
        <f>IF(●入力フォーム!M13="","",●入力フォーム!M13)</f>
        <v>960</v>
      </c>
      <c r="N13" s="149">
        <f>IF(●入力フォーム!N13="","",●入力フォーム!N13)</f>
        <v>0.4</v>
      </c>
      <c r="O13" s="149">
        <f>IF(●入力フォーム!O13="","",●入力フォーム!O13)</f>
        <v>1.3</v>
      </c>
      <c r="P13" s="149">
        <f>IF(●入力フォーム!P13="","",●入力フォーム!P13)</f>
        <v>1</v>
      </c>
      <c r="Q13" s="150" t="str">
        <f>IF(●入力フォーム!Q13="","",●入力フォーム!Q13)</f>
        <v/>
      </c>
      <c r="R13" s="118" t="str">
        <f>IF(●入力フォーム!R13="","",●入力フォーム!R13)</f>
        <v/>
      </c>
      <c r="S13" s="119" t="str">
        <f>IF(●入力フォーム!S13="","",●入力フォーム!S13)</f>
        <v/>
      </c>
      <c r="T13" s="118" t="str">
        <f>IF(●入力フォーム!T13="","",●入力フォーム!T13)</f>
        <v/>
      </c>
      <c r="U13" s="119" t="str">
        <f>IF(●入力フォーム!U13="","",●入力フォーム!U13)</f>
        <v/>
      </c>
      <c r="V13" s="151" t="str">
        <f>IF(●入力フォーム!V13="","",●入力フォーム!V13)</f>
        <v/>
      </c>
      <c r="W13" s="118" t="str">
        <f>IF(●入力フォーム!W13="","",●入力フォーム!W13)</f>
        <v/>
      </c>
      <c r="X13" s="152"/>
      <c r="Y13" s="152" t="str">
        <f t="shared" ref="Y13:AY13" si="7">IF($L13="","",IF($Q13="",IF(Y$6=(($AZ13)+1),X$3*5+Y$3*10,IF(Y$6&lt;=$AZ13,"",IF(X13+Y$3*10&lt;$M13,X13+Y$3*10,"餌付け"))),IF(Y$6=(($BA13)+1),X$4*5+$R13+Y$4*10,IF(Y$6&lt;=$BA13,"",IF(X13+Y$4*10&lt;$M13,X13+Y$4*10,"餌付け")))))</f>
        <v/>
      </c>
      <c r="Z13" s="152" t="str">
        <f t="shared" si="7"/>
        <v/>
      </c>
      <c r="AA13" s="152" t="str">
        <f t="shared" si="7"/>
        <v/>
      </c>
      <c r="AB13" s="152" t="str">
        <f t="shared" si="7"/>
        <v/>
      </c>
      <c r="AC13" s="152" t="str">
        <f t="shared" si="7"/>
        <v/>
      </c>
      <c r="AD13" s="152" t="str">
        <f t="shared" si="7"/>
        <v/>
      </c>
      <c r="AE13" s="152" t="str">
        <f t="shared" si="7"/>
        <v/>
      </c>
      <c r="AF13" s="152" t="str">
        <f t="shared" si="7"/>
        <v/>
      </c>
      <c r="AG13" s="152" t="str">
        <f t="shared" si="7"/>
        <v/>
      </c>
      <c r="AH13" s="152" t="str">
        <f t="shared" si="7"/>
        <v/>
      </c>
      <c r="AI13" s="152" t="str">
        <f t="shared" si="7"/>
        <v/>
      </c>
      <c r="AJ13" s="152" t="str">
        <f t="shared" si="7"/>
        <v/>
      </c>
      <c r="AK13" s="152" t="str">
        <f t="shared" si="7"/>
        <v/>
      </c>
      <c r="AL13" s="152" t="str">
        <f t="shared" si="7"/>
        <v/>
      </c>
      <c r="AM13" s="152" t="str">
        <f t="shared" si="7"/>
        <v/>
      </c>
      <c r="AN13" s="152" t="str">
        <f t="shared" si="7"/>
        <v/>
      </c>
      <c r="AO13" s="152" t="str">
        <f t="shared" si="7"/>
        <v/>
      </c>
      <c r="AP13" s="152" t="str">
        <f t="shared" si="7"/>
        <v/>
      </c>
      <c r="AQ13" s="153" t="str">
        <f t="shared" si="7"/>
        <v/>
      </c>
      <c r="AR13" s="154" t="str">
        <f t="shared" si="7"/>
        <v/>
      </c>
      <c r="AS13" s="152" t="str">
        <f t="shared" si="7"/>
        <v/>
      </c>
      <c r="AT13" s="152" t="str">
        <f t="shared" si="7"/>
        <v/>
      </c>
      <c r="AU13" s="152" t="str">
        <f t="shared" si="7"/>
        <v/>
      </c>
      <c r="AV13" s="152" t="str">
        <f t="shared" si="7"/>
        <v/>
      </c>
      <c r="AW13" s="155" t="str">
        <f t="shared" si="7"/>
        <v/>
      </c>
      <c r="AX13" s="156" t="str">
        <f t="shared" si="7"/>
        <v/>
      </c>
      <c r="AY13" s="152" t="str">
        <f t="shared" si="7"/>
        <v/>
      </c>
      <c r="AZ13" s="118" t="str">
        <f t="shared" si="1"/>
        <v/>
      </c>
      <c r="BA13" s="118" t="str">
        <f t="shared" si="2"/>
        <v/>
      </c>
      <c r="BB13" s="118" t="str">
        <f t="shared" si="3"/>
        <v/>
      </c>
      <c r="BC13" s="118" t="str">
        <f t="shared" si="4"/>
        <v/>
      </c>
      <c r="BD13" s="117"/>
      <c r="BE13" s="118" t="s">
        <v>11</v>
      </c>
      <c r="BF13" s="118">
        <v>11</v>
      </c>
    </row>
    <row r="14" spans="1:58" x14ac:dyDescent="0.4">
      <c r="A14" s="119" t="str">
        <f>IF(●入力フォーム!A14="","",●入力フォーム!A14)</f>
        <v/>
      </c>
      <c r="B14" s="145" t="str">
        <f>IF(●入力フォーム!B14="","",●入力フォーム!B14)</f>
        <v/>
      </c>
      <c r="C14" s="146" t="str">
        <f>IF(●入力フォーム!C14="","",●入力フォーム!C14)</f>
        <v/>
      </c>
      <c r="D14" s="146" t="str">
        <f>IF(●入力フォーム!D14="","",●入力フォーム!D14)</f>
        <v/>
      </c>
      <c r="E14" s="147" t="str">
        <f>IF(●入力フォーム!E14="","",●入力フォーム!E14)</f>
        <v/>
      </c>
      <c r="F14" s="146" t="str">
        <f>IF(●入力フォーム!F14="","",●入力フォーム!F14)</f>
        <v/>
      </c>
      <c r="G14" s="148" t="str">
        <f>IF(●入力フォーム!G14="","",●入力フォーム!G14)</f>
        <v/>
      </c>
      <c r="H14" s="148" t="str">
        <f>IF(●入力フォーム!H14="","",●入力フォーム!H14)</f>
        <v/>
      </c>
      <c r="I14" s="148" t="str">
        <f>IF(●入力フォーム!I14="","",●入力フォーム!I14)</f>
        <v/>
      </c>
      <c r="J14" s="119" t="str">
        <f>IF(●入力フォーム!J14="","",●入力フォーム!J14)</f>
        <v/>
      </c>
      <c r="K14" s="119" t="str">
        <f>IF(●入力フォーム!K14="","",●入力フォーム!K14)</f>
        <v/>
      </c>
      <c r="L14" s="118" t="str">
        <f>IF(●入力フォーム!L14="","",●入力フォーム!L14)</f>
        <v/>
      </c>
      <c r="M14" s="118">
        <f>IF(●入力フォーム!M14="","",●入力フォーム!M14)</f>
        <v>960</v>
      </c>
      <c r="N14" s="149">
        <f>IF(●入力フォーム!N14="","",●入力フォーム!N14)</f>
        <v>0.4</v>
      </c>
      <c r="O14" s="149">
        <f>IF(●入力フォーム!O14="","",●入力フォーム!O14)</f>
        <v>1.3</v>
      </c>
      <c r="P14" s="149">
        <f>IF(●入力フォーム!P14="","",●入力フォーム!P14)</f>
        <v>1</v>
      </c>
      <c r="Q14" s="150" t="str">
        <f>IF(●入力フォーム!Q14="","",●入力フォーム!Q14)</f>
        <v/>
      </c>
      <c r="R14" s="118" t="str">
        <f>IF(●入力フォーム!R14="","",●入力フォーム!R14)</f>
        <v/>
      </c>
      <c r="S14" s="119" t="str">
        <f>IF(●入力フォーム!S14="","",●入力フォーム!S14)</f>
        <v/>
      </c>
      <c r="T14" s="118" t="str">
        <f>IF(●入力フォーム!T14="","",●入力フォーム!T14)</f>
        <v/>
      </c>
      <c r="U14" s="119" t="str">
        <f>IF(●入力フォーム!U14="","",●入力フォーム!U14)</f>
        <v/>
      </c>
      <c r="V14" s="151" t="str">
        <f>IF(●入力フォーム!V14="","",●入力フォーム!V14)</f>
        <v/>
      </c>
      <c r="W14" s="118" t="str">
        <f>IF(●入力フォーム!W14="","",●入力フォーム!W14)</f>
        <v/>
      </c>
      <c r="X14" s="152"/>
      <c r="Y14" s="152" t="str">
        <f t="shared" ref="Y14:AY14" si="8">IF($L14="","",IF($Q14="",IF(Y$6=(($AZ14)+1),X$3*5+Y$3*10,IF(Y$6&lt;=$AZ14,"",IF(X14+Y$3*10&lt;$M14,X14+Y$3*10,"餌付け"))),IF(Y$6=(($BA14)+1),X$4*5+$R14+Y$4*10,IF(Y$6&lt;=$BA14,"",IF(X14+Y$4*10&lt;$M14,X14+Y$4*10,"餌付け")))))</f>
        <v/>
      </c>
      <c r="Z14" s="152" t="str">
        <f t="shared" si="8"/>
        <v/>
      </c>
      <c r="AA14" s="152" t="str">
        <f t="shared" si="8"/>
        <v/>
      </c>
      <c r="AB14" s="152" t="str">
        <f t="shared" si="8"/>
        <v/>
      </c>
      <c r="AC14" s="152" t="str">
        <f t="shared" si="8"/>
        <v/>
      </c>
      <c r="AD14" s="152" t="str">
        <f t="shared" si="8"/>
        <v/>
      </c>
      <c r="AE14" s="152" t="str">
        <f t="shared" si="8"/>
        <v/>
      </c>
      <c r="AF14" s="152" t="str">
        <f t="shared" si="8"/>
        <v/>
      </c>
      <c r="AG14" s="152" t="str">
        <f t="shared" si="8"/>
        <v/>
      </c>
      <c r="AH14" s="152" t="str">
        <f t="shared" si="8"/>
        <v/>
      </c>
      <c r="AI14" s="152" t="str">
        <f t="shared" si="8"/>
        <v/>
      </c>
      <c r="AJ14" s="152" t="str">
        <f t="shared" si="8"/>
        <v/>
      </c>
      <c r="AK14" s="152" t="str">
        <f t="shared" si="8"/>
        <v/>
      </c>
      <c r="AL14" s="152" t="str">
        <f t="shared" si="8"/>
        <v/>
      </c>
      <c r="AM14" s="152" t="str">
        <f t="shared" si="8"/>
        <v/>
      </c>
      <c r="AN14" s="152" t="str">
        <f t="shared" si="8"/>
        <v/>
      </c>
      <c r="AO14" s="152" t="str">
        <f t="shared" si="8"/>
        <v/>
      </c>
      <c r="AP14" s="152" t="str">
        <f t="shared" si="8"/>
        <v/>
      </c>
      <c r="AQ14" s="153" t="str">
        <f t="shared" si="8"/>
        <v/>
      </c>
      <c r="AR14" s="154" t="str">
        <f t="shared" si="8"/>
        <v/>
      </c>
      <c r="AS14" s="152" t="str">
        <f t="shared" si="8"/>
        <v/>
      </c>
      <c r="AT14" s="152" t="str">
        <f t="shared" si="8"/>
        <v/>
      </c>
      <c r="AU14" s="152" t="str">
        <f t="shared" si="8"/>
        <v/>
      </c>
      <c r="AV14" s="152" t="str">
        <f t="shared" si="8"/>
        <v/>
      </c>
      <c r="AW14" s="155" t="str">
        <f t="shared" si="8"/>
        <v/>
      </c>
      <c r="AX14" s="156" t="str">
        <f t="shared" si="8"/>
        <v/>
      </c>
      <c r="AY14" s="152" t="str">
        <f t="shared" si="8"/>
        <v/>
      </c>
      <c r="AZ14" s="118" t="str">
        <f t="shared" si="1"/>
        <v/>
      </c>
      <c r="BA14" s="118" t="str">
        <f t="shared" si="2"/>
        <v/>
      </c>
      <c r="BB14" s="118" t="str">
        <f t="shared" si="3"/>
        <v/>
      </c>
      <c r="BC14" s="118" t="str">
        <f t="shared" si="4"/>
        <v/>
      </c>
      <c r="BD14" s="117"/>
      <c r="BE14" s="118" t="s">
        <v>12</v>
      </c>
      <c r="BF14" s="118">
        <v>12</v>
      </c>
    </row>
    <row r="15" spans="1:58" x14ac:dyDescent="0.4">
      <c r="A15" s="119" t="str">
        <f>IF(●入力フォーム!A15="","",●入力フォーム!A15)</f>
        <v/>
      </c>
      <c r="B15" s="145" t="str">
        <f>IF(●入力フォーム!B15="","",●入力フォーム!B15)</f>
        <v/>
      </c>
      <c r="C15" s="146" t="str">
        <f>IF(●入力フォーム!C15="","",●入力フォーム!C15)</f>
        <v/>
      </c>
      <c r="D15" s="146" t="str">
        <f>IF(●入力フォーム!D15="","",●入力フォーム!D15)</f>
        <v/>
      </c>
      <c r="E15" s="147" t="str">
        <f>IF(●入力フォーム!E15="","",●入力フォーム!E15)</f>
        <v/>
      </c>
      <c r="F15" s="146" t="str">
        <f>IF(●入力フォーム!F15="","",●入力フォーム!F15)</f>
        <v/>
      </c>
      <c r="G15" s="148" t="str">
        <f>IF(●入力フォーム!G15="","",●入力フォーム!G15)</f>
        <v/>
      </c>
      <c r="H15" s="148" t="str">
        <f>IF(●入力フォーム!H15="","",●入力フォーム!H15)</f>
        <v/>
      </c>
      <c r="I15" s="148" t="str">
        <f>IF(●入力フォーム!I15="","",●入力フォーム!I15)</f>
        <v/>
      </c>
      <c r="J15" s="119" t="str">
        <f>IF(●入力フォーム!J15="","",●入力フォーム!J15)</f>
        <v/>
      </c>
      <c r="K15" s="119" t="str">
        <f>IF(●入力フォーム!K15="","",●入力フォーム!K15)</f>
        <v/>
      </c>
      <c r="L15" s="118" t="str">
        <f>IF(●入力フォーム!L15="","",●入力フォーム!L15)</f>
        <v/>
      </c>
      <c r="M15" s="118">
        <f>IF(●入力フォーム!M15="","",●入力フォーム!M15)</f>
        <v>960</v>
      </c>
      <c r="N15" s="149">
        <f>IF(●入力フォーム!N15="","",●入力フォーム!N15)</f>
        <v>0.4</v>
      </c>
      <c r="O15" s="149">
        <f>IF(●入力フォーム!O15="","",●入力フォーム!O15)</f>
        <v>1.3</v>
      </c>
      <c r="P15" s="149">
        <f>IF(●入力フォーム!P15="","",●入力フォーム!P15)</f>
        <v>1</v>
      </c>
      <c r="Q15" s="150" t="str">
        <f>IF(●入力フォーム!Q15="","",●入力フォーム!Q15)</f>
        <v/>
      </c>
      <c r="R15" s="118" t="str">
        <f>IF(●入力フォーム!R15="","",●入力フォーム!R15)</f>
        <v/>
      </c>
      <c r="S15" s="119" t="str">
        <f>IF(●入力フォーム!S15="","",●入力フォーム!S15)</f>
        <v/>
      </c>
      <c r="T15" s="118" t="str">
        <f>IF(●入力フォーム!T15="","",●入力フォーム!T15)</f>
        <v/>
      </c>
      <c r="U15" s="119" t="str">
        <f>IF(●入力フォーム!U15="","",●入力フォーム!U15)</f>
        <v/>
      </c>
      <c r="V15" s="151" t="str">
        <f>IF(●入力フォーム!V15="","",●入力フォーム!V15)</f>
        <v/>
      </c>
      <c r="W15" s="118" t="str">
        <f>IF(●入力フォーム!W15="","",●入力フォーム!W15)</f>
        <v/>
      </c>
      <c r="X15" s="152"/>
      <c r="Y15" s="152" t="str">
        <f t="shared" ref="Y15:AY15" si="9">IF($L15="","",IF($Q15="",IF(Y$6=(($AZ15)+1),X$3*5+Y$3*10,IF(Y$6&lt;=$AZ15,"",IF(X15+Y$3*10&lt;$M15,X15+Y$3*10,"餌付け"))),IF(Y$6=(($BA15)+1),X$4*5+$R15+Y$4*10,IF(Y$6&lt;=$BA15,"",IF(X15+Y$4*10&lt;$M15,X15+Y$4*10,"餌付け")))))</f>
        <v/>
      </c>
      <c r="Z15" s="152" t="str">
        <f t="shared" si="9"/>
        <v/>
      </c>
      <c r="AA15" s="152" t="str">
        <f t="shared" si="9"/>
        <v/>
      </c>
      <c r="AB15" s="152" t="str">
        <f t="shared" si="9"/>
        <v/>
      </c>
      <c r="AC15" s="152" t="str">
        <f t="shared" si="9"/>
        <v/>
      </c>
      <c r="AD15" s="152" t="str">
        <f t="shared" si="9"/>
        <v/>
      </c>
      <c r="AE15" s="152" t="str">
        <f t="shared" si="9"/>
        <v/>
      </c>
      <c r="AF15" s="152" t="str">
        <f t="shared" si="9"/>
        <v/>
      </c>
      <c r="AG15" s="152" t="str">
        <f t="shared" si="9"/>
        <v/>
      </c>
      <c r="AH15" s="152" t="str">
        <f t="shared" si="9"/>
        <v/>
      </c>
      <c r="AI15" s="152" t="str">
        <f t="shared" si="9"/>
        <v/>
      </c>
      <c r="AJ15" s="152" t="str">
        <f t="shared" si="9"/>
        <v/>
      </c>
      <c r="AK15" s="152" t="str">
        <f t="shared" si="9"/>
        <v/>
      </c>
      <c r="AL15" s="152" t="str">
        <f t="shared" si="9"/>
        <v/>
      </c>
      <c r="AM15" s="152" t="str">
        <f t="shared" si="9"/>
        <v/>
      </c>
      <c r="AN15" s="152" t="str">
        <f t="shared" si="9"/>
        <v/>
      </c>
      <c r="AO15" s="152" t="str">
        <f t="shared" si="9"/>
        <v/>
      </c>
      <c r="AP15" s="152" t="str">
        <f t="shared" si="9"/>
        <v/>
      </c>
      <c r="AQ15" s="153" t="str">
        <f t="shared" si="9"/>
        <v/>
      </c>
      <c r="AR15" s="154" t="str">
        <f t="shared" si="9"/>
        <v/>
      </c>
      <c r="AS15" s="152" t="str">
        <f t="shared" si="9"/>
        <v/>
      </c>
      <c r="AT15" s="152" t="str">
        <f t="shared" si="9"/>
        <v/>
      </c>
      <c r="AU15" s="152" t="str">
        <f t="shared" si="9"/>
        <v/>
      </c>
      <c r="AV15" s="152" t="str">
        <f t="shared" si="9"/>
        <v/>
      </c>
      <c r="AW15" s="155" t="str">
        <f t="shared" si="9"/>
        <v/>
      </c>
      <c r="AX15" s="156" t="str">
        <f t="shared" si="9"/>
        <v/>
      </c>
      <c r="AY15" s="152" t="str">
        <f t="shared" si="9"/>
        <v/>
      </c>
      <c r="AZ15" s="118" t="str">
        <f t="shared" si="1"/>
        <v/>
      </c>
      <c r="BA15" s="118" t="str">
        <f t="shared" si="2"/>
        <v/>
      </c>
      <c r="BB15" s="118" t="str">
        <f t="shared" si="3"/>
        <v/>
      </c>
      <c r="BC15" s="118" t="str">
        <f t="shared" si="4"/>
        <v/>
      </c>
      <c r="BD15" s="117"/>
      <c r="BE15" s="118" t="s">
        <v>13</v>
      </c>
      <c r="BF15" s="118">
        <v>13</v>
      </c>
    </row>
    <row r="16" spans="1:58" x14ac:dyDescent="0.4">
      <c r="A16" s="119" t="str">
        <f>IF(●入力フォーム!A16="","",●入力フォーム!A16)</f>
        <v/>
      </c>
      <c r="B16" s="145" t="str">
        <f>IF(●入力フォーム!B16="","",●入力フォーム!B16)</f>
        <v/>
      </c>
      <c r="C16" s="146" t="str">
        <f>IF(●入力フォーム!C16="","",●入力フォーム!C16)</f>
        <v/>
      </c>
      <c r="D16" s="146" t="str">
        <f>IF(●入力フォーム!D16="","",●入力フォーム!D16)</f>
        <v/>
      </c>
      <c r="E16" s="147" t="str">
        <f>IF(●入力フォーム!E16="","",●入力フォーム!E16)</f>
        <v/>
      </c>
      <c r="F16" s="146" t="str">
        <f>IF(●入力フォーム!F16="","",●入力フォーム!F16)</f>
        <v/>
      </c>
      <c r="G16" s="148" t="str">
        <f>IF(●入力フォーム!G16="","",●入力フォーム!G16)</f>
        <v/>
      </c>
      <c r="H16" s="148" t="str">
        <f>IF(●入力フォーム!H16="","",●入力フォーム!H16)</f>
        <v/>
      </c>
      <c r="I16" s="148" t="str">
        <f>IF(●入力フォーム!I16="","",●入力フォーム!I16)</f>
        <v/>
      </c>
      <c r="J16" s="119" t="str">
        <f>IF(●入力フォーム!J16="","",●入力フォーム!J16)</f>
        <v/>
      </c>
      <c r="K16" s="119" t="str">
        <f>IF(●入力フォーム!K16="","",●入力フォーム!K16)</f>
        <v/>
      </c>
      <c r="L16" s="118" t="str">
        <f>IF(●入力フォーム!L16="","",●入力フォーム!L16)</f>
        <v/>
      </c>
      <c r="M16" s="118">
        <f>IF(●入力フォーム!M16="","",●入力フォーム!M16)</f>
        <v>960</v>
      </c>
      <c r="N16" s="149">
        <f>IF(●入力フォーム!N16="","",●入力フォーム!N16)</f>
        <v>0.4</v>
      </c>
      <c r="O16" s="149">
        <f>IF(●入力フォーム!O16="","",●入力フォーム!O16)</f>
        <v>1.3</v>
      </c>
      <c r="P16" s="149">
        <f>IF(●入力フォーム!P16="","",●入力フォーム!P16)</f>
        <v>1</v>
      </c>
      <c r="Q16" s="150" t="str">
        <f>IF(●入力フォーム!Q16="","",●入力フォーム!Q16)</f>
        <v/>
      </c>
      <c r="R16" s="118" t="str">
        <f>IF(●入力フォーム!R16="","",●入力フォーム!R16)</f>
        <v/>
      </c>
      <c r="S16" s="119" t="str">
        <f>IF(●入力フォーム!S16="","",●入力フォーム!S16)</f>
        <v/>
      </c>
      <c r="T16" s="118" t="str">
        <f>IF(●入力フォーム!T16="","",●入力フォーム!T16)</f>
        <v/>
      </c>
      <c r="U16" s="119" t="str">
        <f>IF(●入力フォーム!U16="","",●入力フォーム!U16)</f>
        <v/>
      </c>
      <c r="V16" s="151" t="str">
        <f>IF(●入力フォーム!V16="","",●入力フォーム!V16)</f>
        <v/>
      </c>
      <c r="W16" s="118" t="str">
        <f>IF(●入力フォーム!W16="","",●入力フォーム!W16)</f>
        <v/>
      </c>
      <c r="X16" s="152"/>
      <c r="Y16" s="152" t="str">
        <f t="shared" ref="Y16:AY16" si="10">IF($L16="","",IF($Q16="",IF(Y$6=(($AZ16)+1),X$3*5+Y$3*10,IF(Y$6&lt;=$AZ16,"",IF(X16+Y$3*10&lt;$M16,X16+Y$3*10,"餌付け"))),IF(Y$6=(($BA16)+1),X$4*5+$R16+Y$4*10,IF(Y$6&lt;=$BA16,"",IF(X16+Y$4*10&lt;$M16,X16+Y$4*10,"餌付け")))))</f>
        <v/>
      </c>
      <c r="Z16" s="152" t="str">
        <f t="shared" si="10"/>
        <v/>
      </c>
      <c r="AA16" s="152" t="str">
        <f t="shared" si="10"/>
        <v/>
      </c>
      <c r="AB16" s="152" t="str">
        <f t="shared" si="10"/>
        <v/>
      </c>
      <c r="AC16" s="152" t="str">
        <f t="shared" si="10"/>
        <v/>
      </c>
      <c r="AD16" s="152" t="str">
        <f t="shared" si="10"/>
        <v/>
      </c>
      <c r="AE16" s="152" t="str">
        <f t="shared" si="10"/>
        <v/>
      </c>
      <c r="AF16" s="152" t="str">
        <f t="shared" si="10"/>
        <v/>
      </c>
      <c r="AG16" s="152" t="str">
        <f t="shared" si="10"/>
        <v/>
      </c>
      <c r="AH16" s="152" t="str">
        <f t="shared" si="10"/>
        <v/>
      </c>
      <c r="AI16" s="152" t="str">
        <f t="shared" si="10"/>
        <v/>
      </c>
      <c r="AJ16" s="152" t="str">
        <f t="shared" si="10"/>
        <v/>
      </c>
      <c r="AK16" s="152" t="str">
        <f t="shared" si="10"/>
        <v/>
      </c>
      <c r="AL16" s="152" t="str">
        <f t="shared" si="10"/>
        <v/>
      </c>
      <c r="AM16" s="152" t="str">
        <f t="shared" si="10"/>
        <v/>
      </c>
      <c r="AN16" s="152" t="str">
        <f t="shared" si="10"/>
        <v/>
      </c>
      <c r="AO16" s="152" t="str">
        <f t="shared" si="10"/>
        <v/>
      </c>
      <c r="AP16" s="152" t="str">
        <f t="shared" si="10"/>
        <v/>
      </c>
      <c r="AQ16" s="153" t="str">
        <f t="shared" si="10"/>
        <v/>
      </c>
      <c r="AR16" s="154" t="str">
        <f t="shared" si="10"/>
        <v/>
      </c>
      <c r="AS16" s="152" t="str">
        <f t="shared" si="10"/>
        <v/>
      </c>
      <c r="AT16" s="152" t="str">
        <f t="shared" si="10"/>
        <v/>
      </c>
      <c r="AU16" s="152" t="str">
        <f t="shared" si="10"/>
        <v/>
      </c>
      <c r="AV16" s="152" t="str">
        <f t="shared" si="10"/>
        <v/>
      </c>
      <c r="AW16" s="155" t="str">
        <f t="shared" si="10"/>
        <v/>
      </c>
      <c r="AX16" s="156" t="str">
        <f t="shared" si="10"/>
        <v/>
      </c>
      <c r="AY16" s="152" t="str">
        <f t="shared" si="10"/>
        <v/>
      </c>
      <c r="AZ16" s="118" t="str">
        <f t="shared" si="1"/>
        <v/>
      </c>
      <c r="BA16" s="118" t="str">
        <f t="shared" si="2"/>
        <v/>
      </c>
      <c r="BB16" s="118" t="str">
        <f t="shared" si="3"/>
        <v/>
      </c>
      <c r="BC16" s="118" t="str">
        <f t="shared" si="4"/>
        <v/>
      </c>
      <c r="BD16" s="117"/>
      <c r="BE16" s="118" t="s">
        <v>14</v>
      </c>
      <c r="BF16" s="118">
        <v>14</v>
      </c>
    </row>
    <row r="17" spans="1:58" x14ac:dyDescent="0.4">
      <c r="A17" s="119" t="str">
        <f>IF(●入力フォーム!A17="","",●入力フォーム!A17)</f>
        <v/>
      </c>
      <c r="B17" s="145" t="str">
        <f>IF(●入力フォーム!B17="","",●入力フォーム!B17)</f>
        <v/>
      </c>
      <c r="C17" s="146" t="str">
        <f>IF(●入力フォーム!C17="","",●入力フォーム!C17)</f>
        <v/>
      </c>
      <c r="D17" s="146" t="str">
        <f>IF(●入力フォーム!D17="","",●入力フォーム!D17)</f>
        <v/>
      </c>
      <c r="E17" s="147" t="str">
        <f>IF(●入力フォーム!E17="","",●入力フォーム!E17)</f>
        <v/>
      </c>
      <c r="F17" s="146" t="str">
        <f>IF(●入力フォーム!F17="","",●入力フォーム!F17)</f>
        <v/>
      </c>
      <c r="G17" s="148" t="str">
        <f>IF(●入力フォーム!G17="","",●入力フォーム!G17)</f>
        <v/>
      </c>
      <c r="H17" s="148" t="str">
        <f>IF(●入力フォーム!H17="","",●入力フォーム!H17)</f>
        <v/>
      </c>
      <c r="I17" s="148" t="str">
        <f>IF(●入力フォーム!I17="","",●入力フォーム!I17)</f>
        <v/>
      </c>
      <c r="J17" s="119" t="str">
        <f>IF(●入力フォーム!J17="","",●入力フォーム!J17)</f>
        <v/>
      </c>
      <c r="K17" s="119" t="str">
        <f>IF(●入力フォーム!K17="","",●入力フォーム!K17)</f>
        <v/>
      </c>
      <c r="L17" s="118" t="str">
        <f>IF(●入力フォーム!L17="","",●入力フォーム!L17)</f>
        <v/>
      </c>
      <c r="M17" s="118">
        <f>IF(●入力フォーム!M17="","",●入力フォーム!M17)</f>
        <v>960</v>
      </c>
      <c r="N17" s="149">
        <f>IF(●入力フォーム!N17="","",●入力フォーム!N17)</f>
        <v>0.4</v>
      </c>
      <c r="O17" s="149">
        <f>IF(●入力フォーム!O17="","",●入力フォーム!O17)</f>
        <v>1.3</v>
      </c>
      <c r="P17" s="149">
        <f>IF(●入力フォーム!P17="","",●入力フォーム!P17)</f>
        <v>1</v>
      </c>
      <c r="Q17" s="150" t="str">
        <f>IF(●入力フォーム!Q17="","",●入力フォーム!Q17)</f>
        <v/>
      </c>
      <c r="R17" s="118" t="str">
        <f>IF(●入力フォーム!R17="","",●入力フォーム!R17)</f>
        <v/>
      </c>
      <c r="S17" s="119" t="str">
        <f>IF(●入力フォーム!S17="","",●入力フォーム!S17)</f>
        <v/>
      </c>
      <c r="T17" s="118" t="str">
        <f>IF(●入力フォーム!T17="","",●入力フォーム!T17)</f>
        <v/>
      </c>
      <c r="U17" s="119" t="str">
        <f>IF(●入力フォーム!U17="","",●入力フォーム!U17)</f>
        <v/>
      </c>
      <c r="V17" s="151" t="str">
        <f>IF(●入力フォーム!V17="","",●入力フォーム!V17)</f>
        <v/>
      </c>
      <c r="W17" s="118" t="str">
        <f>IF(●入力フォーム!W17="","",●入力フォーム!W17)</f>
        <v/>
      </c>
      <c r="X17" s="152"/>
      <c r="Y17" s="152" t="str">
        <f t="shared" ref="Y17:AY17" si="11">IF($L17="","",IF($Q17="",IF(Y$6=(($AZ17)+1),X$3*5+Y$3*10,IF(Y$6&lt;=$AZ17,"",IF(X17+Y$3*10&lt;$M17,X17+Y$3*10,"餌付け"))),IF(Y$6=(($BA17)+1),X$4*5+$R17+Y$4*10,IF(Y$6&lt;=$BA17,"",IF(X17+Y$4*10&lt;$M17,X17+Y$4*10,"餌付け")))))</f>
        <v/>
      </c>
      <c r="Z17" s="152" t="str">
        <f t="shared" si="11"/>
        <v/>
      </c>
      <c r="AA17" s="152" t="str">
        <f t="shared" si="11"/>
        <v/>
      </c>
      <c r="AB17" s="152" t="str">
        <f t="shared" si="11"/>
        <v/>
      </c>
      <c r="AC17" s="152" t="str">
        <f t="shared" si="11"/>
        <v/>
      </c>
      <c r="AD17" s="152" t="str">
        <f t="shared" si="11"/>
        <v/>
      </c>
      <c r="AE17" s="152" t="str">
        <f t="shared" si="11"/>
        <v/>
      </c>
      <c r="AF17" s="152" t="str">
        <f t="shared" si="11"/>
        <v/>
      </c>
      <c r="AG17" s="152" t="str">
        <f t="shared" si="11"/>
        <v/>
      </c>
      <c r="AH17" s="152" t="str">
        <f t="shared" si="11"/>
        <v/>
      </c>
      <c r="AI17" s="152" t="str">
        <f t="shared" si="11"/>
        <v/>
      </c>
      <c r="AJ17" s="152" t="str">
        <f t="shared" si="11"/>
        <v/>
      </c>
      <c r="AK17" s="152" t="str">
        <f t="shared" si="11"/>
        <v/>
      </c>
      <c r="AL17" s="152" t="str">
        <f t="shared" si="11"/>
        <v/>
      </c>
      <c r="AM17" s="152" t="str">
        <f t="shared" si="11"/>
        <v/>
      </c>
      <c r="AN17" s="152" t="str">
        <f t="shared" si="11"/>
        <v/>
      </c>
      <c r="AO17" s="152" t="str">
        <f t="shared" si="11"/>
        <v/>
      </c>
      <c r="AP17" s="152" t="str">
        <f t="shared" si="11"/>
        <v/>
      </c>
      <c r="AQ17" s="153" t="str">
        <f t="shared" si="11"/>
        <v/>
      </c>
      <c r="AR17" s="154" t="str">
        <f t="shared" si="11"/>
        <v/>
      </c>
      <c r="AS17" s="152" t="str">
        <f t="shared" si="11"/>
        <v/>
      </c>
      <c r="AT17" s="152" t="str">
        <f t="shared" si="11"/>
        <v/>
      </c>
      <c r="AU17" s="152" t="str">
        <f t="shared" si="11"/>
        <v/>
      </c>
      <c r="AV17" s="152" t="str">
        <f t="shared" si="11"/>
        <v/>
      </c>
      <c r="AW17" s="155" t="str">
        <f t="shared" si="11"/>
        <v/>
      </c>
      <c r="AX17" s="156" t="str">
        <f t="shared" si="11"/>
        <v/>
      </c>
      <c r="AY17" s="152" t="str">
        <f t="shared" si="11"/>
        <v/>
      </c>
      <c r="AZ17" s="118" t="str">
        <f t="shared" si="1"/>
        <v/>
      </c>
      <c r="BA17" s="118" t="str">
        <f t="shared" si="2"/>
        <v/>
      </c>
      <c r="BB17" s="118" t="str">
        <f t="shared" si="3"/>
        <v/>
      </c>
      <c r="BC17" s="118" t="str">
        <f t="shared" si="4"/>
        <v/>
      </c>
      <c r="BD17" s="117"/>
      <c r="BE17" s="118" t="s">
        <v>15</v>
      </c>
      <c r="BF17" s="118">
        <v>15</v>
      </c>
    </row>
    <row r="18" spans="1:58" x14ac:dyDescent="0.4">
      <c r="A18" s="119" t="str">
        <f>IF(●入力フォーム!A18="","",●入力フォーム!A18)</f>
        <v/>
      </c>
      <c r="B18" s="145" t="str">
        <f>IF(●入力フォーム!B18="","",●入力フォーム!B18)</f>
        <v/>
      </c>
      <c r="C18" s="146" t="str">
        <f>IF(●入力フォーム!C18="","",●入力フォーム!C18)</f>
        <v/>
      </c>
      <c r="D18" s="146" t="str">
        <f>IF(●入力フォーム!D18="","",●入力フォーム!D18)</f>
        <v/>
      </c>
      <c r="E18" s="147" t="str">
        <f>IF(●入力フォーム!E18="","",●入力フォーム!E18)</f>
        <v/>
      </c>
      <c r="F18" s="146" t="str">
        <f>IF(●入力フォーム!F18="","",●入力フォーム!F18)</f>
        <v/>
      </c>
      <c r="G18" s="148" t="str">
        <f>IF(●入力フォーム!G18="","",●入力フォーム!G18)</f>
        <v/>
      </c>
      <c r="H18" s="148" t="str">
        <f>IF(●入力フォーム!H18="","",●入力フォーム!H18)</f>
        <v/>
      </c>
      <c r="I18" s="148" t="str">
        <f>IF(●入力フォーム!I18="","",●入力フォーム!I18)</f>
        <v/>
      </c>
      <c r="J18" s="119" t="str">
        <f>IF(●入力フォーム!J18="","",●入力フォーム!J18)</f>
        <v/>
      </c>
      <c r="K18" s="119" t="str">
        <f>IF(●入力フォーム!K18="","",●入力フォーム!K18)</f>
        <v/>
      </c>
      <c r="L18" s="118" t="str">
        <f>IF(●入力フォーム!L18="","",●入力フォーム!L18)</f>
        <v/>
      </c>
      <c r="M18" s="118">
        <f>IF(●入力フォーム!M18="","",●入力フォーム!M18)</f>
        <v>960</v>
      </c>
      <c r="N18" s="149">
        <f>IF(●入力フォーム!N18="","",●入力フォーム!N18)</f>
        <v>0.4</v>
      </c>
      <c r="O18" s="149">
        <f>IF(●入力フォーム!O18="","",●入力フォーム!O18)</f>
        <v>1.3</v>
      </c>
      <c r="P18" s="149">
        <f>IF(●入力フォーム!P18="","",●入力フォーム!P18)</f>
        <v>1</v>
      </c>
      <c r="Q18" s="150" t="str">
        <f>IF(●入力フォーム!Q18="","",●入力フォーム!Q18)</f>
        <v/>
      </c>
      <c r="R18" s="118" t="str">
        <f>IF(●入力フォーム!R18="","",●入力フォーム!R18)</f>
        <v/>
      </c>
      <c r="S18" s="119" t="str">
        <f>IF(●入力フォーム!S18="","",●入力フォーム!S18)</f>
        <v/>
      </c>
      <c r="T18" s="118" t="str">
        <f>IF(●入力フォーム!T18="","",●入力フォーム!T18)</f>
        <v/>
      </c>
      <c r="U18" s="119" t="str">
        <f>IF(●入力フォーム!U18="","",●入力フォーム!U18)</f>
        <v/>
      </c>
      <c r="V18" s="151" t="str">
        <f>IF(●入力フォーム!V18="","",●入力フォーム!V18)</f>
        <v/>
      </c>
      <c r="W18" s="118" t="str">
        <f>IF(●入力フォーム!W18="","",●入力フォーム!W18)</f>
        <v/>
      </c>
      <c r="X18" s="152"/>
      <c r="Y18" s="152" t="str">
        <f t="shared" ref="Y18:AY18" si="12">IF($L18="","",IF($Q18="",IF(Y$6=(($AZ18)+1),X$3*5+Y$3*10,IF(Y$6&lt;=$AZ18,"",IF(X18+Y$3*10&lt;$M18,X18+Y$3*10,"餌付け"))),IF(Y$6=(($BA18)+1),X$4*5+$R18+Y$4*10,IF(Y$6&lt;=$BA18,"",IF(X18+Y$4*10&lt;$M18,X18+Y$4*10,"餌付け")))))</f>
        <v/>
      </c>
      <c r="Z18" s="152" t="str">
        <f t="shared" si="12"/>
        <v/>
      </c>
      <c r="AA18" s="152" t="str">
        <f t="shared" si="12"/>
        <v/>
      </c>
      <c r="AB18" s="152" t="str">
        <f t="shared" si="12"/>
        <v/>
      </c>
      <c r="AC18" s="152" t="str">
        <f t="shared" si="12"/>
        <v/>
      </c>
      <c r="AD18" s="152" t="str">
        <f t="shared" si="12"/>
        <v/>
      </c>
      <c r="AE18" s="152" t="str">
        <f t="shared" si="12"/>
        <v/>
      </c>
      <c r="AF18" s="152" t="str">
        <f t="shared" si="12"/>
        <v/>
      </c>
      <c r="AG18" s="152" t="str">
        <f t="shared" si="12"/>
        <v/>
      </c>
      <c r="AH18" s="152" t="str">
        <f t="shared" si="12"/>
        <v/>
      </c>
      <c r="AI18" s="152" t="str">
        <f t="shared" si="12"/>
        <v/>
      </c>
      <c r="AJ18" s="152" t="str">
        <f t="shared" si="12"/>
        <v/>
      </c>
      <c r="AK18" s="152" t="str">
        <f t="shared" si="12"/>
        <v/>
      </c>
      <c r="AL18" s="152" t="str">
        <f t="shared" si="12"/>
        <v/>
      </c>
      <c r="AM18" s="152" t="str">
        <f t="shared" si="12"/>
        <v/>
      </c>
      <c r="AN18" s="152" t="str">
        <f t="shared" si="12"/>
        <v/>
      </c>
      <c r="AO18" s="152" t="str">
        <f t="shared" si="12"/>
        <v/>
      </c>
      <c r="AP18" s="152" t="str">
        <f t="shared" si="12"/>
        <v/>
      </c>
      <c r="AQ18" s="153" t="str">
        <f t="shared" si="12"/>
        <v/>
      </c>
      <c r="AR18" s="154" t="str">
        <f t="shared" si="12"/>
        <v/>
      </c>
      <c r="AS18" s="152" t="str">
        <f t="shared" si="12"/>
        <v/>
      </c>
      <c r="AT18" s="152" t="str">
        <f t="shared" si="12"/>
        <v/>
      </c>
      <c r="AU18" s="152" t="str">
        <f t="shared" si="12"/>
        <v/>
      </c>
      <c r="AV18" s="152" t="str">
        <f t="shared" si="12"/>
        <v/>
      </c>
      <c r="AW18" s="155" t="str">
        <f t="shared" si="12"/>
        <v/>
      </c>
      <c r="AX18" s="156" t="str">
        <f t="shared" si="12"/>
        <v/>
      </c>
      <c r="AY18" s="152" t="str">
        <f t="shared" si="12"/>
        <v/>
      </c>
      <c r="AZ18" s="118" t="str">
        <f t="shared" si="1"/>
        <v/>
      </c>
      <c r="BA18" s="118" t="str">
        <f t="shared" si="2"/>
        <v/>
      </c>
      <c r="BB18" s="118" t="str">
        <f t="shared" si="3"/>
        <v/>
      </c>
      <c r="BC18" s="118" t="str">
        <f t="shared" si="4"/>
        <v/>
      </c>
      <c r="BD18" s="117"/>
      <c r="BE18" s="118" t="s">
        <v>16</v>
      </c>
      <c r="BF18" s="118">
        <v>16</v>
      </c>
    </row>
    <row r="19" spans="1:58" x14ac:dyDescent="0.4">
      <c r="A19" s="119" t="str">
        <f>IF(●入力フォーム!A19="","",●入力フォーム!A19)</f>
        <v/>
      </c>
      <c r="B19" s="145" t="str">
        <f>IF(●入力フォーム!B19="","",●入力フォーム!B19)</f>
        <v/>
      </c>
      <c r="C19" s="146" t="str">
        <f>IF(●入力フォーム!C19="","",●入力フォーム!C19)</f>
        <v/>
      </c>
      <c r="D19" s="146" t="str">
        <f>IF(●入力フォーム!D19="","",●入力フォーム!D19)</f>
        <v/>
      </c>
      <c r="E19" s="147" t="str">
        <f>IF(●入力フォーム!E19="","",●入力フォーム!E19)</f>
        <v/>
      </c>
      <c r="F19" s="146" t="str">
        <f>IF(●入力フォーム!F19="","",●入力フォーム!F19)</f>
        <v/>
      </c>
      <c r="G19" s="148" t="str">
        <f>IF(●入力フォーム!G19="","",●入力フォーム!G19)</f>
        <v/>
      </c>
      <c r="H19" s="148" t="str">
        <f>IF(●入力フォーム!H19="","",●入力フォーム!H19)</f>
        <v/>
      </c>
      <c r="I19" s="148" t="str">
        <f>IF(●入力フォーム!I19="","",●入力フォーム!I19)</f>
        <v/>
      </c>
      <c r="J19" s="119" t="str">
        <f>IF(●入力フォーム!J19="","",●入力フォーム!J19)</f>
        <v/>
      </c>
      <c r="K19" s="119" t="str">
        <f>IF(●入力フォーム!K19="","",●入力フォーム!K19)</f>
        <v/>
      </c>
      <c r="L19" s="118" t="str">
        <f>IF(●入力フォーム!L19="","",●入力フォーム!L19)</f>
        <v/>
      </c>
      <c r="M19" s="118">
        <f>IF(●入力フォーム!M19="","",●入力フォーム!M19)</f>
        <v>960</v>
      </c>
      <c r="N19" s="149">
        <f>IF(●入力フォーム!N19="","",●入力フォーム!N19)</f>
        <v>0.4</v>
      </c>
      <c r="O19" s="149">
        <f>IF(●入力フォーム!O19="","",●入力フォーム!O19)</f>
        <v>1.3</v>
      </c>
      <c r="P19" s="149">
        <f>IF(●入力フォーム!P19="","",●入力フォーム!P19)</f>
        <v>1</v>
      </c>
      <c r="Q19" s="150" t="str">
        <f>IF(●入力フォーム!Q19="","",●入力フォーム!Q19)</f>
        <v/>
      </c>
      <c r="R19" s="118" t="str">
        <f>IF(●入力フォーム!R19="","",●入力フォーム!R19)</f>
        <v/>
      </c>
      <c r="S19" s="119" t="str">
        <f>IF(●入力フォーム!S19="","",●入力フォーム!S19)</f>
        <v/>
      </c>
      <c r="T19" s="118" t="str">
        <f>IF(●入力フォーム!T19="","",●入力フォーム!T19)</f>
        <v/>
      </c>
      <c r="U19" s="119" t="str">
        <f>IF(●入力フォーム!U19="","",●入力フォーム!U19)</f>
        <v/>
      </c>
      <c r="V19" s="151" t="str">
        <f>IF(●入力フォーム!V19="","",●入力フォーム!V19)</f>
        <v/>
      </c>
      <c r="W19" s="118" t="str">
        <f>IF(●入力フォーム!W19="","",●入力フォーム!W19)</f>
        <v/>
      </c>
      <c r="X19" s="152"/>
      <c r="Y19" s="152" t="str">
        <f t="shared" ref="Y19:AY19" si="13">IF($L19="","",IF($Q19="",IF(Y$6=(($AZ19)+1),X$3*5+Y$3*10,IF(Y$6&lt;=$AZ19,"",IF(X19+Y$3*10&lt;$M19,X19+Y$3*10,"餌付け"))),IF(Y$6=(($BA19)+1),X$4*5+$R19+Y$4*10,IF(Y$6&lt;=$BA19,"",IF(X19+Y$4*10&lt;$M19,X19+Y$4*10,"餌付け")))))</f>
        <v/>
      </c>
      <c r="Z19" s="152" t="str">
        <f t="shared" si="13"/>
        <v/>
      </c>
      <c r="AA19" s="152" t="str">
        <f t="shared" si="13"/>
        <v/>
      </c>
      <c r="AB19" s="152" t="str">
        <f t="shared" si="13"/>
        <v/>
      </c>
      <c r="AC19" s="152" t="str">
        <f t="shared" si="13"/>
        <v/>
      </c>
      <c r="AD19" s="152" t="str">
        <f t="shared" si="13"/>
        <v/>
      </c>
      <c r="AE19" s="152" t="str">
        <f t="shared" si="13"/>
        <v/>
      </c>
      <c r="AF19" s="152" t="str">
        <f t="shared" si="13"/>
        <v/>
      </c>
      <c r="AG19" s="152" t="str">
        <f t="shared" si="13"/>
        <v/>
      </c>
      <c r="AH19" s="152" t="str">
        <f t="shared" si="13"/>
        <v/>
      </c>
      <c r="AI19" s="152" t="str">
        <f t="shared" si="13"/>
        <v/>
      </c>
      <c r="AJ19" s="152" t="str">
        <f t="shared" si="13"/>
        <v/>
      </c>
      <c r="AK19" s="152" t="str">
        <f t="shared" si="13"/>
        <v/>
      </c>
      <c r="AL19" s="152" t="str">
        <f t="shared" si="13"/>
        <v/>
      </c>
      <c r="AM19" s="152" t="str">
        <f t="shared" si="13"/>
        <v/>
      </c>
      <c r="AN19" s="152" t="str">
        <f t="shared" si="13"/>
        <v/>
      </c>
      <c r="AO19" s="152" t="str">
        <f t="shared" si="13"/>
        <v/>
      </c>
      <c r="AP19" s="152" t="str">
        <f t="shared" si="13"/>
        <v/>
      </c>
      <c r="AQ19" s="153" t="str">
        <f t="shared" si="13"/>
        <v/>
      </c>
      <c r="AR19" s="154" t="str">
        <f t="shared" si="13"/>
        <v/>
      </c>
      <c r="AS19" s="152" t="str">
        <f t="shared" si="13"/>
        <v/>
      </c>
      <c r="AT19" s="152" t="str">
        <f t="shared" si="13"/>
        <v/>
      </c>
      <c r="AU19" s="152" t="str">
        <f t="shared" si="13"/>
        <v/>
      </c>
      <c r="AV19" s="152" t="str">
        <f t="shared" si="13"/>
        <v/>
      </c>
      <c r="AW19" s="155" t="str">
        <f t="shared" si="13"/>
        <v/>
      </c>
      <c r="AX19" s="156" t="str">
        <f t="shared" si="13"/>
        <v/>
      </c>
      <c r="AY19" s="152" t="str">
        <f t="shared" si="13"/>
        <v/>
      </c>
      <c r="AZ19" s="118" t="str">
        <f t="shared" si="1"/>
        <v/>
      </c>
      <c r="BA19" s="118" t="str">
        <f t="shared" si="2"/>
        <v/>
      </c>
      <c r="BB19" s="118" t="str">
        <f t="shared" si="3"/>
        <v/>
      </c>
      <c r="BC19" s="118" t="str">
        <f t="shared" si="4"/>
        <v/>
      </c>
      <c r="BD19" s="117"/>
      <c r="BE19" s="118" t="s">
        <v>17</v>
      </c>
      <c r="BF19" s="118">
        <v>17</v>
      </c>
    </row>
    <row r="20" spans="1:58" x14ac:dyDescent="0.4">
      <c r="A20" s="119" t="str">
        <f>IF(●入力フォーム!A20="","",●入力フォーム!A20)</f>
        <v/>
      </c>
      <c r="B20" s="145" t="str">
        <f>IF(●入力フォーム!B20="","",●入力フォーム!B20)</f>
        <v/>
      </c>
      <c r="C20" s="146" t="str">
        <f>IF(●入力フォーム!C20="","",●入力フォーム!C20)</f>
        <v/>
      </c>
      <c r="D20" s="146" t="str">
        <f>IF(●入力フォーム!D20="","",●入力フォーム!D20)</f>
        <v/>
      </c>
      <c r="E20" s="147" t="str">
        <f>IF(●入力フォーム!E20="","",●入力フォーム!E20)</f>
        <v/>
      </c>
      <c r="F20" s="146" t="str">
        <f>IF(●入力フォーム!F20="","",●入力フォーム!F20)</f>
        <v/>
      </c>
      <c r="G20" s="148" t="str">
        <f>IF(●入力フォーム!G20="","",●入力フォーム!G20)</f>
        <v/>
      </c>
      <c r="H20" s="148" t="str">
        <f>IF(●入力フォーム!H20="","",●入力フォーム!H20)</f>
        <v/>
      </c>
      <c r="I20" s="148" t="str">
        <f>IF(●入力フォーム!I20="","",●入力フォーム!I20)</f>
        <v/>
      </c>
      <c r="J20" s="119" t="str">
        <f>IF(●入力フォーム!J20="","",●入力フォーム!J20)</f>
        <v/>
      </c>
      <c r="K20" s="119" t="str">
        <f>IF(●入力フォーム!K20="","",●入力フォーム!K20)</f>
        <v/>
      </c>
      <c r="L20" s="118" t="str">
        <f>IF(●入力フォーム!L20="","",●入力フォーム!L20)</f>
        <v/>
      </c>
      <c r="M20" s="118">
        <f>IF(●入力フォーム!M20="","",●入力フォーム!M20)</f>
        <v>960</v>
      </c>
      <c r="N20" s="149">
        <f>IF(●入力フォーム!N20="","",●入力フォーム!N20)</f>
        <v>0.4</v>
      </c>
      <c r="O20" s="149">
        <f>IF(●入力フォーム!O20="","",●入力フォーム!O20)</f>
        <v>1.3</v>
      </c>
      <c r="P20" s="149">
        <f>IF(●入力フォーム!P20="","",●入力フォーム!P20)</f>
        <v>1</v>
      </c>
      <c r="Q20" s="150" t="str">
        <f>IF(●入力フォーム!Q20="","",●入力フォーム!Q20)</f>
        <v/>
      </c>
      <c r="R20" s="118" t="str">
        <f>IF(●入力フォーム!R20="","",●入力フォーム!R20)</f>
        <v/>
      </c>
      <c r="S20" s="119" t="str">
        <f>IF(●入力フォーム!S20="","",●入力フォーム!S20)</f>
        <v/>
      </c>
      <c r="T20" s="118" t="str">
        <f>IF(●入力フォーム!T20="","",●入力フォーム!T20)</f>
        <v/>
      </c>
      <c r="U20" s="119" t="str">
        <f>IF(●入力フォーム!U20="","",●入力フォーム!U20)</f>
        <v/>
      </c>
      <c r="V20" s="151" t="str">
        <f>IF(●入力フォーム!V20="","",●入力フォーム!V20)</f>
        <v/>
      </c>
      <c r="W20" s="118" t="str">
        <f>IF(●入力フォーム!W20="","",●入力フォーム!W20)</f>
        <v/>
      </c>
      <c r="X20" s="152"/>
      <c r="Y20" s="152" t="str">
        <f t="shared" ref="Y20:AY20" si="14">IF($L20="","",IF($Q20="",IF(Y$6=(($AZ20)+1),X$3*5+Y$3*10,IF(Y$6&lt;=$AZ20,"",IF(X20+Y$3*10&lt;$M20,X20+Y$3*10,"餌付け"))),IF(Y$6=(($BA20)+1),X$4*5+$R20+Y$4*10,IF(Y$6&lt;=$BA20,"",IF(X20+Y$4*10&lt;$M20,X20+Y$4*10,"餌付け")))))</f>
        <v/>
      </c>
      <c r="Z20" s="152" t="str">
        <f t="shared" si="14"/>
        <v/>
      </c>
      <c r="AA20" s="152" t="str">
        <f t="shared" si="14"/>
        <v/>
      </c>
      <c r="AB20" s="152" t="str">
        <f t="shared" si="14"/>
        <v/>
      </c>
      <c r="AC20" s="152" t="str">
        <f t="shared" si="14"/>
        <v/>
      </c>
      <c r="AD20" s="152" t="str">
        <f t="shared" si="14"/>
        <v/>
      </c>
      <c r="AE20" s="152" t="str">
        <f t="shared" si="14"/>
        <v/>
      </c>
      <c r="AF20" s="152" t="str">
        <f t="shared" si="14"/>
        <v/>
      </c>
      <c r="AG20" s="152" t="str">
        <f t="shared" si="14"/>
        <v/>
      </c>
      <c r="AH20" s="152" t="str">
        <f t="shared" si="14"/>
        <v/>
      </c>
      <c r="AI20" s="152" t="str">
        <f t="shared" si="14"/>
        <v/>
      </c>
      <c r="AJ20" s="152" t="str">
        <f t="shared" si="14"/>
        <v/>
      </c>
      <c r="AK20" s="152" t="str">
        <f t="shared" si="14"/>
        <v/>
      </c>
      <c r="AL20" s="152" t="str">
        <f t="shared" si="14"/>
        <v/>
      </c>
      <c r="AM20" s="152" t="str">
        <f t="shared" si="14"/>
        <v/>
      </c>
      <c r="AN20" s="152" t="str">
        <f t="shared" si="14"/>
        <v/>
      </c>
      <c r="AO20" s="152" t="str">
        <f t="shared" si="14"/>
        <v/>
      </c>
      <c r="AP20" s="152" t="str">
        <f t="shared" si="14"/>
        <v/>
      </c>
      <c r="AQ20" s="153" t="str">
        <f t="shared" si="14"/>
        <v/>
      </c>
      <c r="AR20" s="154" t="str">
        <f t="shared" si="14"/>
        <v/>
      </c>
      <c r="AS20" s="152" t="str">
        <f t="shared" si="14"/>
        <v/>
      </c>
      <c r="AT20" s="152" t="str">
        <f t="shared" si="14"/>
        <v/>
      </c>
      <c r="AU20" s="152" t="str">
        <f t="shared" si="14"/>
        <v/>
      </c>
      <c r="AV20" s="152" t="str">
        <f t="shared" si="14"/>
        <v/>
      </c>
      <c r="AW20" s="155" t="str">
        <f t="shared" si="14"/>
        <v/>
      </c>
      <c r="AX20" s="156" t="str">
        <f t="shared" si="14"/>
        <v/>
      </c>
      <c r="AY20" s="152" t="str">
        <f t="shared" si="14"/>
        <v/>
      </c>
      <c r="AZ20" s="118" t="str">
        <f t="shared" si="1"/>
        <v/>
      </c>
      <c r="BA20" s="118" t="str">
        <f t="shared" si="2"/>
        <v/>
      </c>
      <c r="BB20" s="118" t="str">
        <f t="shared" si="3"/>
        <v/>
      </c>
      <c r="BC20" s="118" t="str">
        <f t="shared" si="4"/>
        <v/>
      </c>
      <c r="BD20" s="117"/>
      <c r="BE20" s="118" t="s">
        <v>18</v>
      </c>
      <c r="BF20" s="118">
        <v>18</v>
      </c>
    </row>
    <row r="21" spans="1:58" x14ac:dyDescent="0.4">
      <c r="A21" s="119" t="str">
        <f>IF(●入力フォーム!A21="","",●入力フォーム!A21)</f>
        <v/>
      </c>
      <c r="B21" s="145" t="str">
        <f>IF(●入力フォーム!B21="","",●入力フォーム!B21)</f>
        <v/>
      </c>
      <c r="C21" s="146" t="str">
        <f>IF(●入力フォーム!C21="","",●入力フォーム!C21)</f>
        <v/>
      </c>
      <c r="D21" s="146" t="str">
        <f>IF(●入力フォーム!D21="","",●入力フォーム!D21)</f>
        <v/>
      </c>
      <c r="E21" s="147" t="str">
        <f>IF(●入力フォーム!E21="","",●入力フォーム!E21)</f>
        <v/>
      </c>
      <c r="F21" s="146" t="str">
        <f>IF(●入力フォーム!F21="","",●入力フォーム!F21)</f>
        <v/>
      </c>
      <c r="G21" s="148" t="str">
        <f>IF(●入力フォーム!G21="","",●入力フォーム!G21)</f>
        <v/>
      </c>
      <c r="H21" s="148" t="str">
        <f>IF(●入力フォーム!H21="","",●入力フォーム!H21)</f>
        <v/>
      </c>
      <c r="I21" s="148" t="str">
        <f>IF(●入力フォーム!I21="","",●入力フォーム!I21)</f>
        <v/>
      </c>
      <c r="J21" s="119" t="str">
        <f>IF(●入力フォーム!J21="","",●入力フォーム!J21)</f>
        <v/>
      </c>
      <c r="K21" s="119" t="str">
        <f>IF(●入力フォーム!K21="","",●入力フォーム!K21)</f>
        <v/>
      </c>
      <c r="L21" s="118" t="str">
        <f>IF(●入力フォーム!L21="","",●入力フォーム!L21)</f>
        <v/>
      </c>
      <c r="M21" s="118">
        <f>IF(●入力フォーム!M21="","",●入力フォーム!M21)</f>
        <v>960</v>
      </c>
      <c r="N21" s="149">
        <f>IF(●入力フォーム!N21="","",●入力フォーム!N21)</f>
        <v>0.4</v>
      </c>
      <c r="O21" s="149">
        <f>IF(●入力フォーム!O21="","",●入力フォーム!O21)</f>
        <v>1.3</v>
      </c>
      <c r="P21" s="149">
        <f>IF(●入力フォーム!P21="","",●入力フォーム!P21)</f>
        <v>1</v>
      </c>
      <c r="Q21" s="150" t="str">
        <f>IF(●入力フォーム!Q21="","",●入力フォーム!Q21)</f>
        <v/>
      </c>
      <c r="R21" s="118" t="str">
        <f>IF(●入力フォーム!R21="","",●入力フォーム!R21)</f>
        <v/>
      </c>
      <c r="S21" s="119" t="str">
        <f>IF(●入力フォーム!S21="","",●入力フォーム!S21)</f>
        <v/>
      </c>
      <c r="T21" s="118" t="str">
        <f>IF(●入力フォーム!T21="","",●入力フォーム!T21)</f>
        <v/>
      </c>
      <c r="U21" s="119" t="str">
        <f>IF(●入力フォーム!U21="","",●入力フォーム!U21)</f>
        <v/>
      </c>
      <c r="V21" s="151" t="str">
        <f>IF(●入力フォーム!V21="","",●入力フォーム!V21)</f>
        <v/>
      </c>
      <c r="W21" s="118" t="str">
        <f>IF(●入力フォーム!W21="","",●入力フォーム!W21)</f>
        <v/>
      </c>
      <c r="X21" s="152"/>
      <c r="Y21" s="152" t="str">
        <f t="shared" ref="Y21:AY21" si="15">IF($L21="","",IF($Q21="",IF(Y$6=(($AZ21)+1),X$3*5+Y$3*10,IF(Y$6&lt;=$AZ21,"",IF(X21+Y$3*10&lt;$M21,X21+Y$3*10,"餌付け"))),IF(Y$6=(($BA21)+1),X$4*5+$R21+Y$4*10,IF(Y$6&lt;=$BA21,"",IF(X21+Y$4*10&lt;$M21,X21+Y$4*10,"餌付け")))))</f>
        <v/>
      </c>
      <c r="Z21" s="152" t="str">
        <f t="shared" si="15"/>
        <v/>
      </c>
      <c r="AA21" s="152" t="str">
        <f t="shared" si="15"/>
        <v/>
      </c>
      <c r="AB21" s="152" t="str">
        <f t="shared" si="15"/>
        <v/>
      </c>
      <c r="AC21" s="152" t="str">
        <f t="shared" si="15"/>
        <v/>
      </c>
      <c r="AD21" s="152" t="str">
        <f t="shared" si="15"/>
        <v/>
      </c>
      <c r="AE21" s="152" t="str">
        <f t="shared" si="15"/>
        <v/>
      </c>
      <c r="AF21" s="152" t="str">
        <f t="shared" si="15"/>
        <v/>
      </c>
      <c r="AG21" s="152" t="str">
        <f t="shared" si="15"/>
        <v/>
      </c>
      <c r="AH21" s="152" t="str">
        <f t="shared" si="15"/>
        <v/>
      </c>
      <c r="AI21" s="152" t="str">
        <f t="shared" si="15"/>
        <v/>
      </c>
      <c r="AJ21" s="152" t="str">
        <f t="shared" si="15"/>
        <v/>
      </c>
      <c r="AK21" s="152" t="str">
        <f t="shared" si="15"/>
        <v/>
      </c>
      <c r="AL21" s="152" t="str">
        <f t="shared" si="15"/>
        <v/>
      </c>
      <c r="AM21" s="152" t="str">
        <f t="shared" si="15"/>
        <v/>
      </c>
      <c r="AN21" s="152" t="str">
        <f t="shared" si="15"/>
        <v/>
      </c>
      <c r="AO21" s="152" t="str">
        <f t="shared" si="15"/>
        <v/>
      </c>
      <c r="AP21" s="152" t="str">
        <f t="shared" si="15"/>
        <v/>
      </c>
      <c r="AQ21" s="153" t="str">
        <f t="shared" si="15"/>
        <v/>
      </c>
      <c r="AR21" s="154" t="str">
        <f t="shared" si="15"/>
        <v/>
      </c>
      <c r="AS21" s="152" t="str">
        <f t="shared" si="15"/>
        <v/>
      </c>
      <c r="AT21" s="152" t="str">
        <f t="shared" si="15"/>
        <v/>
      </c>
      <c r="AU21" s="152" t="str">
        <f t="shared" si="15"/>
        <v/>
      </c>
      <c r="AV21" s="152" t="str">
        <f t="shared" si="15"/>
        <v/>
      </c>
      <c r="AW21" s="155" t="str">
        <f t="shared" si="15"/>
        <v/>
      </c>
      <c r="AX21" s="156" t="str">
        <f t="shared" si="15"/>
        <v/>
      </c>
      <c r="AY21" s="152" t="str">
        <f t="shared" si="15"/>
        <v/>
      </c>
      <c r="AZ21" s="118" t="str">
        <f t="shared" si="1"/>
        <v/>
      </c>
      <c r="BA21" s="118" t="str">
        <f t="shared" si="2"/>
        <v/>
      </c>
      <c r="BB21" s="118" t="str">
        <f t="shared" si="3"/>
        <v/>
      </c>
      <c r="BC21" s="118" t="str">
        <f t="shared" si="4"/>
        <v/>
      </c>
      <c r="BD21" s="117"/>
      <c r="BE21" s="118" t="s">
        <v>19</v>
      </c>
      <c r="BF21" s="118">
        <v>19</v>
      </c>
    </row>
    <row r="22" spans="1:58" x14ac:dyDescent="0.4">
      <c r="A22" s="119" t="str">
        <f>IF(●入力フォーム!A22="","",●入力フォーム!A22)</f>
        <v/>
      </c>
      <c r="B22" s="145" t="str">
        <f>IF(●入力フォーム!B22="","",●入力フォーム!B22)</f>
        <v/>
      </c>
      <c r="C22" s="146" t="str">
        <f>IF(●入力フォーム!C22="","",●入力フォーム!C22)</f>
        <v/>
      </c>
      <c r="D22" s="146" t="str">
        <f>IF(●入力フォーム!D22="","",●入力フォーム!D22)</f>
        <v/>
      </c>
      <c r="E22" s="147" t="str">
        <f>IF(●入力フォーム!E22="","",●入力フォーム!E22)</f>
        <v/>
      </c>
      <c r="F22" s="146" t="str">
        <f>IF(●入力フォーム!F22="","",●入力フォーム!F22)</f>
        <v/>
      </c>
      <c r="G22" s="148" t="str">
        <f>IF(●入力フォーム!G22="","",●入力フォーム!G22)</f>
        <v/>
      </c>
      <c r="H22" s="148" t="str">
        <f>IF(●入力フォーム!H22="","",●入力フォーム!H22)</f>
        <v/>
      </c>
      <c r="I22" s="148" t="str">
        <f>IF(●入力フォーム!I22="","",●入力フォーム!I22)</f>
        <v/>
      </c>
      <c r="J22" s="119" t="str">
        <f>IF(●入力フォーム!J22="","",●入力フォーム!J22)</f>
        <v/>
      </c>
      <c r="K22" s="119" t="str">
        <f>IF(●入力フォーム!K22="","",●入力フォーム!K22)</f>
        <v/>
      </c>
      <c r="L22" s="118" t="str">
        <f>IF(●入力フォーム!L22="","",●入力フォーム!L22)</f>
        <v/>
      </c>
      <c r="M22" s="118">
        <f>IF(●入力フォーム!M22="","",●入力フォーム!M22)</f>
        <v>960</v>
      </c>
      <c r="N22" s="149">
        <f>IF(●入力フォーム!N22="","",●入力フォーム!N22)</f>
        <v>0.4</v>
      </c>
      <c r="O22" s="149">
        <f>IF(●入力フォーム!O22="","",●入力フォーム!O22)</f>
        <v>1.3</v>
      </c>
      <c r="P22" s="149">
        <f>IF(●入力フォーム!P22="","",●入力フォーム!P22)</f>
        <v>1</v>
      </c>
      <c r="Q22" s="150" t="str">
        <f>IF(●入力フォーム!Q22="","",●入力フォーム!Q22)</f>
        <v/>
      </c>
      <c r="R22" s="118" t="str">
        <f>IF(●入力フォーム!R22="","",●入力フォーム!R22)</f>
        <v/>
      </c>
      <c r="S22" s="119" t="str">
        <f>IF(●入力フォーム!S22="","",●入力フォーム!S22)</f>
        <v/>
      </c>
      <c r="T22" s="118" t="str">
        <f>IF(●入力フォーム!T22="","",●入力フォーム!T22)</f>
        <v/>
      </c>
      <c r="U22" s="119" t="str">
        <f>IF(●入力フォーム!U22="","",●入力フォーム!U22)</f>
        <v/>
      </c>
      <c r="V22" s="151" t="str">
        <f>IF(●入力フォーム!V22="","",●入力フォーム!V22)</f>
        <v/>
      </c>
      <c r="W22" s="118" t="str">
        <f>IF(●入力フォーム!W22="","",●入力フォーム!W22)</f>
        <v/>
      </c>
      <c r="X22" s="152"/>
      <c r="Y22" s="152" t="str">
        <f t="shared" ref="Y22:AY22" si="16">IF($L22="","",IF($Q22="",IF(Y$6=(($AZ22)+1),X$3*5+Y$3*10,IF(Y$6&lt;=$AZ22,"",IF(X22+Y$3*10&lt;$M22,X22+Y$3*10,"餌付け"))),IF(Y$6=(($BA22)+1),X$4*5+$R22+Y$4*10,IF(Y$6&lt;=$BA22,"",IF(X22+Y$4*10&lt;$M22,X22+Y$4*10,"餌付け")))))</f>
        <v/>
      </c>
      <c r="Z22" s="152" t="str">
        <f t="shared" si="16"/>
        <v/>
      </c>
      <c r="AA22" s="152" t="str">
        <f t="shared" si="16"/>
        <v/>
      </c>
      <c r="AB22" s="152" t="str">
        <f t="shared" si="16"/>
        <v/>
      </c>
      <c r="AC22" s="152" t="str">
        <f t="shared" si="16"/>
        <v/>
      </c>
      <c r="AD22" s="152" t="str">
        <f t="shared" si="16"/>
        <v/>
      </c>
      <c r="AE22" s="152" t="str">
        <f t="shared" si="16"/>
        <v/>
      </c>
      <c r="AF22" s="152" t="str">
        <f t="shared" si="16"/>
        <v/>
      </c>
      <c r="AG22" s="152" t="str">
        <f t="shared" si="16"/>
        <v/>
      </c>
      <c r="AH22" s="152" t="str">
        <f t="shared" si="16"/>
        <v/>
      </c>
      <c r="AI22" s="152" t="str">
        <f t="shared" si="16"/>
        <v/>
      </c>
      <c r="AJ22" s="152" t="str">
        <f t="shared" si="16"/>
        <v/>
      </c>
      <c r="AK22" s="152" t="str">
        <f t="shared" si="16"/>
        <v/>
      </c>
      <c r="AL22" s="152" t="str">
        <f t="shared" si="16"/>
        <v/>
      </c>
      <c r="AM22" s="152" t="str">
        <f t="shared" si="16"/>
        <v/>
      </c>
      <c r="AN22" s="152" t="str">
        <f t="shared" si="16"/>
        <v/>
      </c>
      <c r="AO22" s="152" t="str">
        <f t="shared" si="16"/>
        <v/>
      </c>
      <c r="AP22" s="152" t="str">
        <f t="shared" si="16"/>
        <v/>
      </c>
      <c r="AQ22" s="153" t="str">
        <f t="shared" si="16"/>
        <v/>
      </c>
      <c r="AR22" s="154" t="str">
        <f t="shared" si="16"/>
        <v/>
      </c>
      <c r="AS22" s="152" t="str">
        <f t="shared" si="16"/>
        <v/>
      </c>
      <c r="AT22" s="152" t="str">
        <f t="shared" si="16"/>
        <v/>
      </c>
      <c r="AU22" s="152" t="str">
        <f t="shared" si="16"/>
        <v/>
      </c>
      <c r="AV22" s="152" t="str">
        <f t="shared" si="16"/>
        <v/>
      </c>
      <c r="AW22" s="155" t="str">
        <f t="shared" si="16"/>
        <v/>
      </c>
      <c r="AX22" s="156" t="str">
        <f t="shared" si="16"/>
        <v/>
      </c>
      <c r="AY22" s="152" t="str">
        <f t="shared" si="16"/>
        <v/>
      </c>
      <c r="AZ22" s="118" t="str">
        <f t="shared" si="1"/>
        <v/>
      </c>
      <c r="BA22" s="118" t="str">
        <f t="shared" si="2"/>
        <v/>
      </c>
      <c r="BB22" s="118" t="str">
        <f t="shared" si="3"/>
        <v/>
      </c>
      <c r="BC22" s="118" t="str">
        <f t="shared" si="4"/>
        <v/>
      </c>
      <c r="BD22" s="117"/>
      <c r="BE22" s="118" t="s">
        <v>20</v>
      </c>
      <c r="BF22" s="118">
        <v>20</v>
      </c>
    </row>
    <row r="23" spans="1:58" x14ac:dyDescent="0.4">
      <c r="A23" s="119" t="str">
        <f>IF(●入力フォーム!A23="","",●入力フォーム!A23)</f>
        <v/>
      </c>
      <c r="B23" s="145" t="str">
        <f>IF(●入力フォーム!B23="","",●入力フォーム!B23)</f>
        <v/>
      </c>
      <c r="C23" s="146" t="str">
        <f>IF(●入力フォーム!C23="","",●入力フォーム!C23)</f>
        <v/>
      </c>
      <c r="D23" s="146" t="str">
        <f>IF(●入力フォーム!D23="","",●入力フォーム!D23)</f>
        <v/>
      </c>
      <c r="E23" s="147" t="str">
        <f>IF(●入力フォーム!E23="","",●入力フォーム!E23)</f>
        <v/>
      </c>
      <c r="F23" s="146" t="str">
        <f>IF(●入力フォーム!F23="","",●入力フォーム!F23)</f>
        <v/>
      </c>
      <c r="G23" s="148" t="str">
        <f>IF(●入力フォーム!G23="","",●入力フォーム!G23)</f>
        <v/>
      </c>
      <c r="H23" s="148" t="str">
        <f>IF(●入力フォーム!H23="","",●入力フォーム!H23)</f>
        <v/>
      </c>
      <c r="I23" s="148" t="str">
        <f>IF(●入力フォーム!I23="","",●入力フォーム!I23)</f>
        <v/>
      </c>
      <c r="J23" s="119" t="str">
        <f>IF(●入力フォーム!J23="","",●入力フォーム!J23)</f>
        <v/>
      </c>
      <c r="K23" s="119" t="str">
        <f>IF(●入力フォーム!K23="","",●入力フォーム!K23)</f>
        <v/>
      </c>
      <c r="L23" s="118" t="str">
        <f>IF(●入力フォーム!L23="","",●入力フォーム!L23)</f>
        <v/>
      </c>
      <c r="M23" s="118">
        <f>IF(●入力フォーム!M23="","",●入力フォーム!M23)</f>
        <v>960</v>
      </c>
      <c r="N23" s="149">
        <f>IF(●入力フォーム!N23="","",●入力フォーム!N23)</f>
        <v>0.4</v>
      </c>
      <c r="O23" s="149">
        <f>IF(●入力フォーム!O23="","",●入力フォーム!O23)</f>
        <v>1.3</v>
      </c>
      <c r="P23" s="149">
        <f>IF(●入力フォーム!P23="","",●入力フォーム!P23)</f>
        <v>1</v>
      </c>
      <c r="Q23" s="150" t="str">
        <f>IF(●入力フォーム!Q23="","",●入力フォーム!Q23)</f>
        <v/>
      </c>
      <c r="R23" s="118" t="str">
        <f>IF(●入力フォーム!R23="","",●入力フォーム!R23)</f>
        <v/>
      </c>
      <c r="S23" s="119" t="str">
        <f>IF(●入力フォーム!S23="","",●入力フォーム!S23)</f>
        <v/>
      </c>
      <c r="T23" s="118" t="str">
        <f>IF(●入力フォーム!T23="","",●入力フォーム!T23)</f>
        <v/>
      </c>
      <c r="U23" s="119" t="str">
        <f>IF(●入力フォーム!U23="","",●入力フォーム!U23)</f>
        <v/>
      </c>
      <c r="V23" s="151" t="str">
        <f>IF(●入力フォーム!V23="","",●入力フォーム!V23)</f>
        <v/>
      </c>
      <c r="W23" s="118" t="str">
        <f>IF(●入力フォーム!W23="","",●入力フォーム!W23)</f>
        <v/>
      </c>
      <c r="X23" s="152"/>
      <c r="Y23" s="152" t="str">
        <f t="shared" ref="Y23:AY23" si="17">IF($L23="","",IF($Q23="",IF(Y$6=(($AZ23)+1),X$3*5+Y$3*10,IF(Y$6&lt;=$AZ23,"",IF(X23+Y$3*10&lt;$M23,X23+Y$3*10,"餌付け"))),IF(Y$6=(($BA23)+1),X$4*5+$R23+Y$4*10,IF(Y$6&lt;=$BA23,"",IF(X23+Y$4*10&lt;$M23,X23+Y$4*10,"餌付け")))))</f>
        <v/>
      </c>
      <c r="Z23" s="152" t="str">
        <f t="shared" si="17"/>
        <v/>
      </c>
      <c r="AA23" s="152" t="str">
        <f t="shared" si="17"/>
        <v/>
      </c>
      <c r="AB23" s="152" t="str">
        <f t="shared" si="17"/>
        <v/>
      </c>
      <c r="AC23" s="152" t="str">
        <f t="shared" si="17"/>
        <v/>
      </c>
      <c r="AD23" s="152" t="str">
        <f t="shared" si="17"/>
        <v/>
      </c>
      <c r="AE23" s="152" t="str">
        <f t="shared" si="17"/>
        <v/>
      </c>
      <c r="AF23" s="152" t="str">
        <f t="shared" si="17"/>
        <v/>
      </c>
      <c r="AG23" s="152" t="str">
        <f t="shared" si="17"/>
        <v/>
      </c>
      <c r="AH23" s="152" t="str">
        <f t="shared" si="17"/>
        <v/>
      </c>
      <c r="AI23" s="152" t="str">
        <f t="shared" si="17"/>
        <v/>
      </c>
      <c r="AJ23" s="152" t="str">
        <f t="shared" si="17"/>
        <v/>
      </c>
      <c r="AK23" s="152" t="str">
        <f t="shared" si="17"/>
        <v/>
      </c>
      <c r="AL23" s="152" t="str">
        <f t="shared" si="17"/>
        <v/>
      </c>
      <c r="AM23" s="152" t="str">
        <f t="shared" si="17"/>
        <v/>
      </c>
      <c r="AN23" s="152" t="str">
        <f t="shared" si="17"/>
        <v/>
      </c>
      <c r="AO23" s="152" t="str">
        <f t="shared" si="17"/>
        <v/>
      </c>
      <c r="AP23" s="152" t="str">
        <f t="shared" si="17"/>
        <v/>
      </c>
      <c r="AQ23" s="153" t="str">
        <f t="shared" si="17"/>
        <v/>
      </c>
      <c r="AR23" s="154" t="str">
        <f t="shared" si="17"/>
        <v/>
      </c>
      <c r="AS23" s="152" t="str">
        <f t="shared" si="17"/>
        <v/>
      </c>
      <c r="AT23" s="152" t="str">
        <f t="shared" si="17"/>
        <v/>
      </c>
      <c r="AU23" s="152" t="str">
        <f t="shared" si="17"/>
        <v/>
      </c>
      <c r="AV23" s="152" t="str">
        <f t="shared" si="17"/>
        <v/>
      </c>
      <c r="AW23" s="155" t="str">
        <f t="shared" si="17"/>
        <v/>
      </c>
      <c r="AX23" s="156" t="str">
        <f t="shared" si="17"/>
        <v/>
      </c>
      <c r="AY23" s="152" t="str">
        <f t="shared" si="17"/>
        <v/>
      </c>
      <c r="AZ23" s="118" t="str">
        <f t="shared" si="1"/>
        <v/>
      </c>
      <c r="BA23" s="118" t="str">
        <f t="shared" si="2"/>
        <v/>
      </c>
      <c r="BB23" s="118" t="str">
        <f t="shared" si="3"/>
        <v/>
      </c>
      <c r="BC23" s="118" t="str">
        <f t="shared" si="4"/>
        <v/>
      </c>
      <c r="BD23" s="117"/>
      <c r="BE23" s="118" t="s">
        <v>21</v>
      </c>
      <c r="BF23" s="118">
        <v>21</v>
      </c>
    </row>
    <row r="24" spans="1:58" x14ac:dyDescent="0.4">
      <c r="A24" s="119" t="str">
        <f>IF(●入力フォーム!A24="","",●入力フォーム!A24)</f>
        <v/>
      </c>
      <c r="B24" s="145" t="str">
        <f>IF(●入力フォーム!B24="","",●入力フォーム!B24)</f>
        <v/>
      </c>
      <c r="C24" s="146" t="str">
        <f>IF(●入力フォーム!C24="","",●入力フォーム!C24)</f>
        <v/>
      </c>
      <c r="D24" s="146" t="str">
        <f>IF(●入力フォーム!D24="","",●入力フォーム!D24)</f>
        <v/>
      </c>
      <c r="E24" s="147" t="str">
        <f>IF(●入力フォーム!E24="","",●入力フォーム!E24)</f>
        <v/>
      </c>
      <c r="F24" s="146" t="str">
        <f>IF(●入力フォーム!F24="","",●入力フォーム!F24)</f>
        <v/>
      </c>
      <c r="G24" s="148" t="str">
        <f>IF(●入力フォーム!G24="","",●入力フォーム!G24)</f>
        <v/>
      </c>
      <c r="H24" s="148" t="str">
        <f>IF(●入力フォーム!H24="","",●入力フォーム!H24)</f>
        <v/>
      </c>
      <c r="I24" s="148" t="str">
        <f>IF(●入力フォーム!I24="","",●入力フォーム!I24)</f>
        <v/>
      </c>
      <c r="J24" s="119" t="str">
        <f>IF(●入力フォーム!J24="","",●入力フォーム!J24)</f>
        <v/>
      </c>
      <c r="K24" s="119" t="str">
        <f>IF(●入力フォーム!K24="","",●入力フォーム!K24)</f>
        <v/>
      </c>
      <c r="L24" s="118" t="str">
        <f>IF(●入力フォーム!L24="","",●入力フォーム!L24)</f>
        <v/>
      </c>
      <c r="M24" s="118">
        <f>IF(●入力フォーム!M24="","",●入力フォーム!M24)</f>
        <v>960</v>
      </c>
      <c r="N24" s="149">
        <f>IF(●入力フォーム!N24="","",●入力フォーム!N24)</f>
        <v>0.4</v>
      </c>
      <c r="O24" s="149">
        <f>IF(●入力フォーム!O24="","",●入力フォーム!O24)</f>
        <v>1.3</v>
      </c>
      <c r="P24" s="149">
        <f>IF(●入力フォーム!P24="","",●入力フォーム!P24)</f>
        <v>1</v>
      </c>
      <c r="Q24" s="150" t="str">
        <f>IF(●入力フォーム!Q24="","",●入力フォーム!Q24)</f>
        <v/>
      </c>
      <c r="R24" s="118" t="str">
        <f>IF(●入力フォーム!R24="","",●入力フォーム!R24)</f>
        <v/>
      </c>
      <c r="S24" s="119" t="str">
        <f>IF(●入力フォーム!S24="","",●入力フォーム!S24)</f>
        <v/>
      </c>
      <c r="T24" s="118" t="str">
        <f>IF(●入力フォーム!T24="","",●入力フォーム!T24)</f>
        <v/>
      </c>
      <c r="U24" s="119" t="str">
        <f>IF(●入力フォーム!U24="","",●入力フォーム!U24)</f>
        <v/>
      </c>
      <c r="V24" s="151" t="str">
        <f>IF(●入力フォーム!V24="","",●入力フォーム!V24)</f>
        <v/>
      </c>
      <c r="W24" s="118" t="str">
        <f>IF(●入力フォーム!W24="","",●入力フォーム!W24)</f>
        <v/>
      </c>
      <c r="X24" s="152"/>
      <c r="Y24" s="152" t="str">
        <f t="shared" ref="Y24:AY24" si="18">IF($L24="","",IF($Q24="",IF(Y$6=(($AZ24)+1),X$3*5+Y$3*10,IF(Y$6&lt;=$AZ24,"",IF(X24+Y$3*10&lt;$M24,X24+Y$3*10,"餌付け"))),IF(Y$6=(($BA24)+1),X$4*5+$R24+Y$4*10,IF(Y$6&lt;=$BA24,"",IF(X24+Y$4*10&lt;$M24,X24+Y$4*10,"餌付け")))))</f>
        <v/>
      </c>
      <c r="Z24" s="152" t="str">
        <f t="shared" si="18"/>
        <v/>
      </c>
      <c r="AA24" s="152" t="str">
        <f t="shared" si="18"/>
        <v/>
      </c>
      <c r="AB24" s="152" t="str">
        <f t="shared" si="18"/>
        <v/>
      </c>
      <c r="AC24" s="152" t="str">
        <f t="shared" si="18"/>
        <v/>
      </c>
      <c r="AD24" s="152" t="str">
        <f t="shared" si="18"/>
        <v/>
      </c>
      <c r="AE24" s="152" t="str">
        <f t="shared" si="18"/>
        <v/>
      </c>
      <c r="AF24" s="152" t="str">
        <f t="shared" si="18"/>
        <v/>
      </c>
      <c r="AG24" s="152" t="str">
        <f t="shared" si="18"/>
        <v/>
      </c>
      <c r="AH24" s="152" t="str">
        <f t="shared" si="18"/>
        <v/>
      </c>
      <c r="AI24" s="152" t="str">
        <f t="shared" si="18"/>
        <v/>
      </c>
      <c r="AJ24" s="152" t="str">
        <f t="shared" si="18"/>
        <v/>
      </c>
      <c r="AK24" s="152" t="str">
        <f t="shared" si="18"/>
        <v/>
      </c>
      <c r="AL24" s="152" t="str">
        <f t="shared" si="18"/>
        <v/>
      </c>
      <c r="AM24" s="152" t="str">
        <f t="shared" si="18"/>
        <v/>
      </c>
      <c r="AN24" s="152" t="str">
        <f t="shared" si="18"/>
        <v/>
      </c>
      <c r="AO24" s="152" t="str">
        <f t="shared" si="18"/>
        <v/>
      </c>
      <c r="AP24" s="152" t="str">
        <f t="shared" si="18"/>
        <v/>
      </c>
      <c r="AQ24" s="153" t="str">
        <f t="shared" si="18"/>
        <v/>
      </c>
      <c r="AR24" s="154" t="str">
        <f t="shared" si="18"/>
        <v/>
      </c>
      <c r="AS24" s="152" t="str">
        <f t="shared" si="18"/>
        <v/>
      </c>
      <c r="AT24" s="152" t="str">
        <f t="shared" si="18"/>
        <v/>
      </c>
      <c r="AU24" s="152" t="str">
        <f t="shared" si="18"/>
        <v/>
      </c>
      <c r="AV24" s="152" t="str">
        <f t="shared" si="18"/>
        <v/>
      </c>
      <c r="AW24" s="155" t="str">
        <f t="shared" si="18"/>
        <v/>
      </c>
      <c r="AX24" s="156" t="str">
        <f t="shared" si="18"/>
        <v/>
      </c>
      <c r="AY24" s="152" t="str">
        <f t="shared" si="18"/>
        <v/>
      </c>
      <c r="AZ24" s="118" t="str">
        <f t="shared" si="1"/>
        <v/>
      </c>
      <c r="BA24" s="118" t="str">
        <f t="shared" si="2"/>
        <v/>
      </c>
      <c r="BB24" s="118" t="str">
        <f t="shared" si="3"/>
        <v/>
      </c>
      <c r="BC24" s="118" t="str">
        <f t="shared" si="4"/>
        <v/>
      </c>
      <c r="BD24" s="117"/>
      <c r="BE24" s="118" t="s">
        <v>22</v>
      </c>
      <c r="BF24" s="118">
        <v>22</v>
      </c>
    </row>
    <row r="25" spans="1:58" x14ac:dyDescent="0.4">
      <c r="A25" s="119" t="str">
        <f>IF(●入力フォーム!A25="","",●入力フォーム!A25)</f>
        <v/>
      </c>
      <c r="B25" s="145" t="str">
        <f>IF(●入力フォーム!B25="","",●入力フォーム!B25)</f>
        <v/>
      </c>
      <c r="C25" s="146" t="str">
        <f>IF(●入力フォーム!C25="","",●入力フォーム!C25)</f>
        <v/>
      </c>
      <c r="D25" s="146" t="str">
        <f>IF(●入力フォーム!D25="","",●入力フォーム!D25)</f>
        <v/>
      </c>
      <c r="E25" s="147" t="str">
        <f>IF(●入力フォーム!E25="","",●入力フォーム!E25)</f>
        <v/>
      </c>
      <c r="F25" s="146" t="str">
        <f>IF(●入力フォーム!F25="","",●入力フォーム!F25)</f>
        <v/>
      </c>
      <c r="G25" s="148" t="str">
        <f>IF(●入力フォーム!G25="","",●入力フォーム!G25)</f>
        <v/>
      </c>
      <c r="H25" s="148" t="str">
        <f>IF(●入力フォーム!H25="","",●入力フォーム!H25)</f>
        <v/>
      </c>
      <c r="I25" s="148" t="str">
        <f>IF(●入力フォーム!I25="","",●入力フォーム!I25)</f>
        <v/>
      </c>
      <c r="J25" s="119" t="str">
        <f>IF(●入力フォーム!J25="","",●入力フォーム!J25)</f>
        <v/>
      </c>
      <c r="K25" s="119" t="str">
        <f>IF(●入力フォーム!K25="","",●入力フォーム!K25)</f>
        <v/>
      </c>
      <c r="L25" s="118" t="str">
        <f>IF(●入力フォーム!L25="","",●入力フォーム!L25)</f>
        <v/>
      </c>
      <c r="M25" s="118">
        <f>IF(●入力フォーム!M25="","",●入力フォーム!M25)</f>
        <v>960</v>
      </c>
      <c r="N25" s="149">
        <f>IF(●入力フォーム!N25="","",●入力フォーム!N25)</f>
        <v>0.4</v>
      </c>
      <c r="O25" s="149">
        <f>IF(●入力フォーム!O25="","",●入力フォーム!O25)</f>
        <v>1.3</v>
      </c>
      <c r="P25" s="149">
        <f>IF(●入力フォーム!P25="","",●入力フォーム!P25)</f>
        <v>1</v>
      </c>
      <c r="Q25" s="150" t="str">
        <f>IF(●入力フォーム!Q25="","",●入力フォーム!Q25)</f>
        <v/>
      </c>
      <c r="R25" s="118" t="str">
        <f>IF(●入力フォーム!R25="","",●入力フォーム!R25)</f>
        <v/>
      </c>
      <c r="S25" s="119" t="str">
        <f>IF(●入力フォーム!S25="","",●入力フォーム!S25)</f>
        <v/>
      </c>
      <c r="T25" s="118" t="str">
        <f>IF(●入力フォーム!T25="","",●入力フォーム!T25)</f>
        <v/>
      </c>
      <c r="U25" s="119" t="str">
        <f>IF(●入力フォーム!U25="","",●入力フォーム!U25)</f>
        <v/>
      </c>
      <c r="V25" s="151" t="str">
        <f>IF(●入力フォーム!V25="","",●入力フォーム!V25)</f>
        <v/>
      </c>
      <c r="W25" s="118" t="str">
        <f>IF(●入力フォーム!W25="","",●入力フォーム!W25)</f>
        <v/>
      </c>
      <c r="X25" s="152"/>
      <c r="Y25" s="152" t="str">
        <f t="shared" ref="Y25:AY25" si="19">IF($L25="","",IF($Q25="",IF(Y$6=(($AZ25)+1),X$3*5+Y$3*10,IF(Y$6&lt;=$AZ25,"",IF(X25+Y$3*10&lt;$M25,X25+Y$3*10,"餌付け"))),IF(Y$6=(($BA25)+1),X$4*5+$R25+Y$4*10,IF(Y$6&lt;=$BA25,"",IF(X25+Y$4*10&lt;$M25,X25+Y$4*10,"餌付け")))))</f>
        <v/>
      </c>
      <c r="Z25" s="152" t="str">
        <f t="shared" si="19"/>
        <v/>
      </c>
      <c r="AA25" s="152" t="str">
        <f t="shared" si="19"/>
        <v/>
      </c>
      <c r="AB25" s="152" t="str">
        <f t="shared" si="19"/>
        <v/>
      </c>
      <c r="AC25" s="152" t="str">
        <f t="shared" si="19"/>
        <v/>
      </c>
      <c r="AD25" s="152" t="str">
        <f t="shared" si="19"/>
        <v/>
      </c>
      <c r="AE25" s="152" t="str">
        <f t="shared" si="19"/>
        <v/>
      </c>
      <c r="AF25" s="152" t="str">
        <f t="shared" si="19"/>
        <v/>
      </c>
      <c r="AG25" s="152" t="str">
        <f t="shared" si="19"/>
        <v/>
      </c>
      <c r="AH25" s="152" t="str">
        <f t="shared" si="19"/>
        <v/>
      </c>
      <c r="AI25" s="152" t="str">
        <f t="shared" si="19"/>
        <v/>
      </c>
      <c r="AJ25" s="152" t="str">
        <f t="shared" si="19"/>
        <v/>
      </c>
      <c r="AK25" s="152" t="str">
        <f t="shared" si="19"/>
        <v/>
      </c>
      <c r="AL25" s="152" t="str">
        <f t="shared" si="19"/>
        <v/>
      </c>
      <c r="AM25" s="152" t="str">
        <f t="shared" si="19"/>
        <v/>
      </c>
      <c r="AN25" s="152" t="str">
        <f t="shared" si="19"/>
        <v/>
      </c>
      <c r="AO25" s="152" t="str">
        <f t="shared" si="19"/>
        <v/>
      </c>
      <c r="AP25" s="152" t="str">
        <f t="shared" si="19"/>
        <v/>
      </c>
      <c r="AQ25" s="153" t="str">
        <f t="shared" si="19"/>
        <v/>
      </c>
      <c r="AR25" s="154" t="str">
        <f t="shared" si="19"/>
        <v/>
      </c>
      <c r="AS25" s="152" t="str">
        <f t="shared" si="19"/>
        <v/>
      </c>
      <c r="AT25" s="152" t="str">
        <f t="shared" si="19"/>
        <v/>
      </c>
      <c r="AU25" s="152" t="str">
        <f t="shared" si="19"/>
        <v/>
      </c>
      <c r="AV25" s="152" t="str">
        <f t="shared" si="19"/>
        <v/>
      </c>
      <c r="AW25" s="155" t="str">
        <f t="shared" si="19"/>
        <v/>
      </c>
      <c r="AX25" s="156" t="str">
        <f t="shared" si="19"/>
        <v/>
      </c>
      <c r="AY25" s="152" t="str">
        <f t="shared" si="19"/>
        <v/>
      </c>
      <c r="AZ25" s="118" t="str">
        <f t="shared" si="1"/>
        <v/>
      </c>
      <c r="BA25" s="118" t="str">
        <f t="shared" si="2"/>
        <v/>
      </c>
      <c r="BB25" s="118" t="str">
        <f t="shared" si="3"/>
        <v/>
      </c>
      <c r="BC25" s="118" t="str">
        <f t="shared" si="4"/>
        <v/>
      </c>
      <c r="BD25" s="117"/>
      <c r="BE25" s="118" t="s">
        <v>23</v>
      </c>
      <c r="BF25" s="118">
        <v>23</v>
      </c>
    </row>
    <row r="26" spans="1:58" x14ac:dyDescent="0.4">
      <c r="A26" s="119" t="str">
        <f>IF(●入力フォーム!A26="","",●入力フォーム!A26)</f>
        <v/>
      </c>
      <c r="B26" s="145" t="str">
        <f>IF(●入力フォーム!B26="","",●入力フォーム!B26)</f>
        <v/>
      </c>
      <c r="C26" s="146" t="str">
        <f>IF(●入力フォーム!C26="","",●入力フォーム!C26)</f>
        <v/>
      </c>
      <c r="D26" s="146" t="str">
        <f>IF(●入力フォーム!D26="","",●入力フォーム!D26)</f>
        <v/>
      </c>
      <c r="E26" s="147" t="str">
        <f>IF(●入力フォーム!E26="","",●入力フォーム!E26)</f>
        <v/>
      </c>
      <c r="F26" s="146" t="str">
        <f>IF(●入力フォーム!F26="","",●入力フォーム!F26)</f>
        <v/>
      </c>
      <c r="G26" s="148" t="str">
        <f>IF(●入力フォーム!G26="","",●入力フォーム!G26)</f>
        <v/>
      </c>
      <c r="H26" s="148" t="str">
        <f>IF(●入力フォーム!H26="","",●入力フォーム!H26)</f>
        <v/>
      </c>
      <c r="I26" s="148" t="str">
        <f>IF(●入力フォーム!I26="","",●入力フォーム!I26)</f>
        <v/>
      </c>
      <c r="J26" s="119" t="str">
        <f>IF(●入力フォーム!J26="","",●入力フォーム!J26)</f>
        <v/>
      </c>
      <c r="K26" s="119" t="str">
        <f>IF(●入力フォーム!K26="","",●入力フォーム!K26)</f>
        <v/>
      </c>
      <c r="L26" s="118" t="str">
        <f>IF(●入力フォーム!L26="","",●入力フォーム!L26)</f>
        <v/>
      </c>
      <c r="M26" s="118">
        <f>IF(●入力フォーム!M26="","",●入力フォーム!M26)</f>
        <v>960</v>
      </c>
      <c r="N26" s="149">
        <f>IF(●入力フォーム!N26="","",●入力フォーム!N26)</f>
        <v>0.4</v>
      </c>
      <c r="O26" s="149">
        <f>IF(●入力フォーム!O26="","",●入力フォーム!O26)</f>
        <v>1.3</v>
      </c>
      <c r="P26" s="149">
        <f>IF(●入力フォーム!P26="","",●入力フォーム!P26)</f>
        <v>1</v>
      </c>
      <c r="Q26" s="150" t="str">
        <f>IF(●入力フォーム!Q26="","",●入力フォーム!Q26)</f>
        <v/>
      </c>
      <c r="R26" s="118" t="str">
        <f>IF(●入力フォーム!R26="","",●入力フォーム!R26)</f>
        <v/>
      </c>
      <c r="S26" s="119" t="str">
        <f>IF(●入力フォーム!S26="","",●入力フォーム!S26)</f>
        <v/>
      </c>
      <c r="T26" s="118" t="str">
        <f>IF(●入力フォーム!T26="","",●入力フォーム!T26)</f>
        <v/>
      </c>
      <c r="U26" s="119" t="str">
        <f>IF(●入力フォーム!U26="","",●入力フォーム!U26)</f>
        <v/>
      </c>
      <c r="V26" s="151" t="str">
        <f>IF(●入力フォーム!V26="","",●入力フォーム!V26)</f>
        <v/>
      </c>
      <c r="W26" s="118" t="str">
        <f>IF(●入力フォーム!W26="","",●入力フォーム!W26)</f>
        <v/>
      </c>
      <c r="X26" s="152"/>
      <c r="Y26" s="152" t="str">
        <f t="shared" ref="Y26:AY26" si="20">IF($L26="","",IF($Q26="",IF(Y$6=(($AZ26)+1),X$3*5+Y$3*10,IF(Y$6&lt;=$AZ26,"",IF(X26+Y$3*10&lt;$M26,X26+Y$3*10,"餌付け"))),IF(Y$6=(($BA26)+1),X$4*5+$R26+Y$4*10,IF(Y$6&lt;=$BA26,"",IF(X26+Y$4*10&lt;$M26,X26+Y$4*10,"餌付け")))))</f>
        <v/>
      </c>
      <c r="Z26" s="152" t="str">
        <f t="shared" si="20"/>
        <v/>
      </c>
      <c r="AA26" s="152" t="str">
        <f t="shared" si="20"/>
        <v/>
      </c>
      <c r="AB26" s="152" t="str">
        <f t="shared" si="20"/>
        <v/>
      </c>
      <c r="AC26" s="152" t="str">
        <f t="shared" si="20"/>
        <v/>
      </c>
      <c r="AD26" s="152" t="str">
        <f t="shared" si="20"/>
        <v/>
      </c>
      <c r="AE26" s="152" t="str">
        <f t="shared" si="20"/>
        <v/>
      </c>
      <c r="AF26" s="152" t="str">
        <f t="shared" si="20"/>
        <v/>
      </c>
      <c r="AG26" s="152" t="str">
        <f t="shared" si="20"/>
        <v/>
      </c>
      <c r="AH26" s="152" t="str">
        <f t="shared" si="20"/>
        <v/>
      </c>
      <c r="AI26" s="152" t="str">
        <f t="shared" si="20"/>
        <v/>
      </c>
      <c r="AJ26" s="152" t="str">
        <f t="shared" si="20"/>
        <v/>
      </c>
      <c r="AK26" s="152" t="str">
        <f t="shared" si="20"/>
        <v/>
      </c>
      <c r="AL26" s="152" t="str">
        <f t="shared" si="20"/>
        <v/>
      </c>
      <c r="AM26" s="152" t="str">
        <f t="shared" si="20"/>
        <v/>
      </c>
      <c r="AN26" s="152" t="str">
        <f t="shared" si="20"/>
        <v/>
      </c>
      <c r="AO26" s="152" t="str">
        <f t="shared" si="20"/>
        <v/>
      </c>
      <c r="AP26" s="152" t="str">
        <f t="shared" si="20"/>
        <v/>
      </c>
      <c r="AQ26" s="153" t="str">
        <f t="shared" si="20"/>
        <v/>
      </c>
      <c r="AR26" s="154" t="str">
        <f t="shared" si="20"/>
        <v/>
      </c>
      <c r="AS26" s="152" t="str">
        <f t="shared" si="20"/>
        <v/>
      </c>
      <c r="AT26" s="152" t="str">
        <f t="shared" si="20"/>
        <v/>
      </c>
      <c r="AU26" s="152" t="str">
        <f t="shared" si="20"/>
        <v/>
      </c>
      <c r="AV26" s="152" t="str">
        <f t="shared" si="20"/>
        <v/>
      </c>
      <c r="AW26" s="155" t="str">
        <f t="shared" si="20"/>
        <v/>
      </c>
      <c r="AX26" s="156" t="str">
        <f t="shared" si="20"/>
        <v/>
      </c>
      <c r="AY26" s="152" t="str">
        <f t="shared" si="20"/>
        <v/>
      </c>
      <c r="AZ26" s="118" t="str">
        <f t="shared" si="1"/>
        <v/>
      </c>
      <c r="BA26" s="118" t="str">
        <f t="shared" si="2"/>
        <v/>
      </c>
      <c r="BB26" s="118" t="str">
        <f t="shared" si="3"/>
        <v/>
      </c>
      <c r="BC26" s="118" t="str">
        <f t="shared" si="4"/>
        <v/>
      </c>
      <c r="BD26" s="117"/>
      <c r="BE26" s="118" t="s">
        <v>24</v>
      </c>
      <c r="BF26" s="118">
        <v>24</v>
      </c>
    </row>
    <row r="27" spans="1:58" x14ac:dyDescent="0.4">
      <c r="A27" s="119" t="str">
        <f>IF(●入力フォーム!A27="","",●入力フォーム!A27)</f>
        <v/>
      </c>
      <c r="B27" s="145" t="str">
        <f>IF(●入力フォーム!B27="","",●入力フォーム!B27)</f>
        <v/>
      </c>
      <c r="C27" s="146" t="str">
        <f>IF(●入力フォーム!C27="","",●入力フォーム!C27)</f>
        <v/>
      </c>
      <c r="D27" s="146" t="str">
        <f>IF(●入力フォーム!D27="","",●入力フォーム!D27)</f>
        <v/>
      </c>
      <c r="E27" s="147" t="str">
        <f>IF(●入力フォーム!E27="","",●入力フォーム!E27)</f>
        <v/>
      </c>
      <c r="F27" s="146" t="str">
        <f>IF(●入力フォーム!F27="","",●入力フォーム!F27)</f>
        <v/>
      </c>
      <c r="G27" s="148" t="str">
        <f>IF(●入力フォーム!G27="","",●入力フォーム!G27)</f>
        <v/>
      </c>
      <c r="H27" s="148" t="str">
        <f>IF(●入力フォーム!H27="","",●入力フォーム!H27)</f>
        <v/>
      </c>
      <c r="I27" s="148" t="str">
        <f>IF(●入力フォーム!I27="","",●入力フォーム!I27)</f>
        <v/>
      </c>
      <c r="J27" s="119" t="str">
        <f>IF(●入力フォーム!J27="","",●入力フォーム!J27)</f>
        <v/>
      </c>
      <c r="K27" s="119" t="str">
        <f>IF(●入力フォーム!K27="","",●入力フォーム!K27)</f>
        <v/>
      </c>
      <c r="L27" s="118" t="str">
        <f>IF(●入力フォーム!L27="","",●入力フォーム!L27)</f>
        <v/>
      </c>
      <c r="M27" s="118">
        <f>IF(●入力フォーム!M27="","",●入力フォーム!M27)</f>
        <v>960</v>
      </c>
      <c r="N27" s="149">
        <f>IF(●入力フォーム!N27="","",●入力フォーム!N27)</f>
        <v>0.4</v>
      </c>
      <c r="O27" s="149">
        <f>IF(●入力フォーム!O27="","",●入力フォーム!O27)</f>
        <v>1.3</v>
      </c>
      <c r="P27" s="149">
        <f>IF(●入力フォーム!P27="","",●入力フォーム!P27)</f>
        <v>1</v>
      </c>
      <c r="Q27" s="150" t="str">
        <f>IF(●入力フォーム!Q27="","",●入力フォーム!Q27)</f>
        <v/>
      </c>
      <c r="R27" s="118" t="str">
        <f>IF(●入力フォーム!R27="","",●入力フォーム!R27)</f>
        <v/>
      </c>
      <c r="S27" s="119" t="str">
        <f>IF(●入力フォーム!S27="","",●入力フォーム!S27)</f>
        <v/>
      </c>
      <c r="T27" s="118" t="str">
        <f>IF(●入力フォーム!T27="","",●入力フォーム!T27)</f>
        <v/>
      </c>
      <c r="U27" s="119" t="str">
        <f>IF(●入力フォーム!U27="","",●入力フォーム!U27)</f>
        <v/>
      </c>
      <c r="V27" s="151" t="str">
        <f>IF(●入力フォーム!V27="","",●入力フォーム!V27)</f>
        <v/>
      </c>
      <c r="W27" s="118" t="str">
        <f>IF(●入力フォーム!W27="","",●入力フォーム!W27)</f>
        <v/>
      </c>
      <c r="X27" s="152"/>
      <c r="Y27" s="152" t="str">
        <f t="shared" ref="Y27:AY27" si="21">IF($L27="","",IF($Q27="",IF(Y$6=(($AZ27)+1),X$3*5+Y$3*10,IF(Y$6&lt;=$AZ27,"",IF(X27+Y$3*10&lt;$M27,X27+Y$3*10,"餌付け"))),IF(Y$6=(($BA27)+1),X$4*5+$R27+Y$4*10,IF(Y$6&lt;=$BA27,"",IF(X27+Y$4*10&lt;$M27,X27+Y$4*10,"餌付け")))))</f>
        <v/>
      </c>
      <c r="Z27" s="152" t="str">
        <f t="shared" si="21"/>
        <v/>
      </c>
      <c r="AA27" s="152" t="str">
        <f t="shared" si="21"/>
        <v/>
      </c>
      <c r="AB27" s="152" t="str">
        <f t="shared" si="21"/>
        <v/>
      </c>
      <c r="AC27" s="152" t="str">
        <f t="shared" si="21"/>
        <v/>
      </c>
      <c r="AD27" s="152" t="str">
        <f t="shared" si="21"/>
        <v/>
      </c>
      <c r="AE27" s="152" t="str">
        <f t="shared" si="21"/>
        <v/>
      </c>
      <c r="AF27" s="152" t="str">
        <f t="shared" si="21"/>
        <v/>
      </c>
      <c r="AG27" s="152" t="str">
        <f t="shared" si="21"/>
        <v/>
      </c>
      <c r="AH27" s="152" t="str">
        <f t="shared" si="21"/>
        <v/>
      </c>
      <c r="AI27" s="152" t="str">
        <f t="shared" si="21"/>
        <v/>
      </c>
      <c r="AJ27" s="152" t="str">
        <f t="shared" si="21"/>
        <v/>
      </c>
      <c r="AK27" s="152" t="str">
        <f t="shared" si="21"/>
        <v/>
      </c>
      <c r="AL27" s="152" t="str">
        <f t="shared" si="21"/>
        <v/>
      </c>
      <c r="AM27" s="152" t="str">
        <f t="shared" si="21"/>
        <v/>
      </c>
      <c r="AN27" s="152" t="str">
        <f t="shared" si="21"/>
        <v/>
      </c>
      <c r="AO27" s="152" t="str">
        <f t="shared" si="21"/>
        <v/>
      </c>
      <c r="AP27" s="152" t="str">
        <f t="shared" si="21"/>
        <v/>
      </c>
      <c r="AQ27" s="153" t="str">
        <f t="shared" si="21"/>
        <v/>
      </c>
      <c r="AR27" s="154" t="str">
        <f t="shared" si="21"/>
        <v/>
      </c>
      <c r="AS27" s="152" t="str">
        <f t="shared" si="21"/>
        <v/>
      </c>
      <c r="AT27" s="152" t="str">
        <f t="shared" si="21"/>
        <v/>
      </c>
      <c r="AU27" s="152" t="str">
        <f t="shared" si="21"/>
        <v/>
      </c>
      <c r="AV27" s="152" t="str">
        <f t="shared" si="21"/>
        <v/>
      </c>
      <c r="AW27" s="155" t="str">
        <f t="shared" si="21"/>
        <v/>
      </c>
      <c r="AX27" s="156" t="str">
        <f t="shared" si="21"/>
        <v/>
      </c>
      <c r="AY27" s="152" t="str">
        <f t="shared" si="21"/>
        <v/>
      </c>
      <c r="AZ27" s="118" t="str">
        <f t="shared" si="1"/>
        <v/>
      </c>
      <c r="BA27" s="118" t="str">
        <f t="shared" si="2"/>
        <v/>
      </c>
      <c r="BB27" s="118" t="str">
        <f t="shared" si="3"/>
        <v/>
      </c>
      <c r="BC27" s="118" t="str">
        <f t="shared" si="4"/>
        <v/>
      </c>
      <c r="BD27" s="117"/>
      <c r="BE27" s="118" t="s">
        <v>25</v>
      </c>
      <c r="BF27" s="118">
        <v>25</v>
      </c>
    </row>
    <row r="28" spans="1:58" x14ac:dyDescent="0.4">
      <c r="A28" s="119" t="str">
        <f>IF(●入力フォーム!A28="","",●入力フォーム!A28)</f>
        <v/>
      </c>
      <c r="B28" s="145" t="str">
        <f>IF(●入力フォーム!B28="","",●入力フォーム!B28)</f>
        <v/>
      </c>
      <c r="C28" s="146" t="str">
        <f>IF(●入力フォーム!C28="","",●入力フォーム!C28)</f>
        <v/>
      </c>
      <c r="D28" s="146" t="str">
        <f>IF(●入力フォーム!D28="","",●入力フォーム!D28)</f>
        <v/>
      </c>
      <c r="E28" s="147" t="str">
        <f>IF(●入力フォーム!E28="","",●入力フォーム!E28)</f>
        <v/>
      </c>
      <c r="F28" s="146" t="str">
        <f>IF(●入力フォーム!F28="","",●入力フォーム!F28)</f>
        <v/>
      </c>
      <c r="G28" s="148" t="str">
        <f>IF(●入力フォーム!G28="","",●入力フォーム!G28)</f>
        <v/>
      </c>
      <c r="H28" s="148" t="str">
        <f>IF(●入力フォーム!H28="","",●入力フォーム!H28)</f>
        <v/>
      </c>
      <c r="I28" s="148" t="str">
        <f>IF(●入力フォーム!I28="","",●入力フォーム!I28)</f>
        <v/>
      </c>
      <c r="J28" s="119" t="str">
        <f>IF(●入力フォーム!J28="","",●入力フォーム!J28)</f>
        <v/>
      </c>
      <c r="K28" s="119" t="str">
        <f>IF(●入力フォーム!K28="","",●入力フォーム!K28)</f>
        <v/>
      </c>
      <c r="L28" s="118" t="str">
        <f>IF(●入力フォーム!L28="","",●入力フォーム!L28)</f>
        <v/>
      </c>
      <c r="M28" s="118">
        <f>IF(●入力フォーム!M28="","",●入力フォーム!M28)</f>
        <v>960</v>
      </c>
      <c r="N28" s="149">
        <f>IF(●入力フォーム!N28="","",●入力フォーム!N28)</f>
        <v>0.4</v>
      </c>
      <c r="O28" s="149">
        <f>IF(●入力フォーム!O28="","",●入力フォーム!O28)</f>
        <v>1.3</v>
      </c>
      <c r="P28" s="149">
        <f>IF(●入力フォーム!P28="","",●入力フォーム!P28)</f>
        <v>1</v>
      </c>
      <c r="Q28" s="150" t="str">
        <f>IF(●入力フォーム!Q28="","",●入力フォーム!Q28)</f>
        <v/>
      </c>
      <c r="R28" s="118" t="str">
        <f>IF(●入力フォーム!R28="","",●入力フォーム!R28)</f>
        <v/>
      </c>
      <c r="S28" s="119" t="str">
        <f>IF(●入力フォーム!S28="","",●入力フォーム!S28)</f>
        <v/>
      </c>
      <c r="T28" s="118" t="str">
        <f>IF(●入力フォーム!T28="","",●入力フォーム!T28)</f>
        <v/>
      </c>
      <c r="U28" s="119" t="str">
        <f>IF(●入力フォーム!U28="","",●入力フォーム!U28)</f>
        <v/>
      </c>
      <c r="V28" s="151" t="str">
        <f>IF(●入力フォーム!V28="","",●入力フォーム!V28)</f>
        <v/>
      </c>
      <c r="W28" s="118" t="str">
        <f>IF(●入力フォーム!W28="","",●入力フォーム!W28)</f>
        <v/>
      </c>
      <c r="X28" s="152"/>
      <c r="Y28" s="152" t="str">
        <f t="shared" ref="Y28:AY28" si="22">IF($L28="","",IF($Q28="",IF(Y$6=(($AZ28)+1),X$3*5+Y$3*10,IF(Y$6&lt;=$AZ28,"",IF(X28+Y$3*10&lt;$M28,X28+Y$3*10,"餌付け"))),IF(Y$6=(($BA28)+1),X$4*5+$R28+Y$4*10,IF(Y$6&lt;=$BA28,"",IF(X28+Y$4*10&lt;$M28,X28+Y$4*10,"餌付け")))))</f>
        <v/>
      </c>
      <c r="Z28" s="152" t="str">
        <f t="shared" si="22"/>
        <v/>
      </c>
      <c r="AA28" s="152" t="str">
        <f t="shared" si="22"/>
        <v/>
      </c>
      <c r="AB28" s="152" t="str">
        <f t="shared" si="22"/>
        <v/>
      </c>
      <c r="AC28" s="152" t="str">
        <f t="shared" si="22"/>
        <v/>
      </c>
      <c r="AD28" s="152" t="str">
        <f t="shared" si="22"/>
        <v/>
      </c>
      <c r="AE28" s="152" t="str">
        <f t="shared" si="22"/>
        <v/>
      </c>
      <c r="AF28" s="152" t="str">
        <f t="shared" si="22"/>
        <v/>
      </c>
      <c r="AG28" s="152" t="str">
        <f t="shared" si="22"/>
        <v/>
      </c>
      <c r="AH28" s="152" t="str">
        <f t="shared" si="22"/>
        <v/>
      </c>
      <c r="AI28" s="152" t="str">
        <f t="shared" si="22"/>
        <v/>
      </c>
      <c r="AJ28" s="152" t="str">
        <f t="shared" si="22"/>
        <v/>
      </c>
      <c r="AK28" s="152" t="str">
        <f t="shared" si="22"/>
        <v/>
      </c>
      <c r="AL28" s="152" t="str">
        <f t="shared" si="22"/>
        <v/>
      </c>
      <c r="AM28" s="152" t="str">
        <f t="shared" si="22"/>
        <v/>
      </c>
      <c r="AN28" s="152" t="str">
        <f t="shared" si="22"/>
        <v/>
      </c>
      <c r="AO28" s="152" t="str">
        <f t="shared" si="22"/>
        <v/>
      </c>
      <c r="AP28" s="152" t="str">
        <f t="shared" si="22"/>
        <v/>
      </c>
      <c r="AQ28" s="153" t="str">
        <f t="shared" si="22"/>
        <v/>
      </c>
      <c r="AR28" s="154" t="str">
        <f t="shared" si="22"/>
        <v/>
      </c>
      <c r="AS28" s="152" t="str">
        <f t="shared" si="22"/>
        <v/>
      </c>
      <c r="AT28" s="152" t="str">
        <f t="shared" si="22"/>
        <v/>
      </c>
      <c r="AU28" s="152" t="str">
        <f t="shared" si="22"/>
        <v/>
      </c>
      <c r="AV28" s="152" t="str">
        <f t="shared" si="22"/>
        <v/>
      </c>
      <c r="AW28" s="155" t="str">
        <f t="shared" si="22"/>
        <v/>
      </c>
      <c r="AX28" s="156" t="str">
        <f t="shared" si="22"/>
        <v/>
      </c>
      <c r="AY28" s="152" t="str">
        <f t="shared" si="22"/>
        <v/>
      </c>
      <c r="AZ28" s="118" t="str">
        <f t="shared" si="1"/>
        <v/>
      </c>
      <c r="BA28" s="118" t="str">
        <f t="shared" si="2"/>
        <v/>
      </c>
      <c r="BB28" s="118" t="str">
        <f t="shared" si="3"/>
        <v/>
      </c>
      <c r="BC28" s="118" t="str">
        <f t="shared" si="4"/>
        <v/>
      </c>
      <c r="BD28" s="117"/>
      <c r="BE28" s="118" t="s">
        <v>26</v>
      </c>
      <c r="BF28" s="118">
        <v>26</v>
      </c>
    </row>
    <row r="29" spans="1:58" x14ac:dyDescent="0.4">
      <c r="A29" s="119" t="str">
        <f>IF(●入力フォーム!A29="","",●入力フォーム!A29)</f>
        <v/>
      </c>
      <c r="B29" s="145" t="str">
        <f>IF(●入力フォーム!B29="","",●入力フォーム!B29)</f>
        <v/>
      </c>
      <c r="C29" s="146" t="str">
        <f>IF(●入力フォーム!C29="","",●入力フォーム!C29)</f>
        <v/>
      </c>
      <c r="D29" s="146" t="str">
        <f>IF(●入力フォーム!D29="","",●入力フォーム!D29)</f>
        <v/>
      </c>
      <c r="E29" s="147" t="str">
        <f>IF(●入力フォーム!E29="","",●入力フォーム!E29)</f>
        <v/>
      </c>
      <c r="F29" s="146" t="str">
        <f>IF(●入力フォーム!F29="","",●入力フォーム!F29)</f>
        <v/>
      </c>
      <c r="G29" s="148" t="str">
        <f>IF(●入力フォーム!G29="","",●入力フォーム!G29)</f>
        <v/>
      </c>
      <c r="H29" s="148" t="str">
        <f>IF(●入力フォーム!H29="","",●入力フォーム!H29)</f>
        <v/>
      </c>
      <c r="I29" s="148" t="str">
        <f>IF(●入力フォーム!I29="","",●入力フォーム!I29)</f>
        <v/>
      </c>
      <c r="J29" s="119" t="str">
        <f>IF(●入力フォーム!J29="","",●入力フォーム!J29)</f>
        <v/>
      </c>
      <c r="K29" s="119" t="str">
        <f>IF(●入力フォーム!K29="","",●入力フォーム!K29)</f>
        <v/>
      </c>
      <c r="L29" s="118" t="str">
        <f>IF(●入力フォーム!L29="","",●入力フォーム!L29)</f>
        <v/>
      </c>
      <c r="M29" s="118">
        <f>IF(●入力フォーム!M29="","",●入力フォーム!M29)</f>
        <v>960</v>
      </c>
      <c r="N29" s="149">
        <f>IF(●入力フォーム!N29="","",●入力フォーム!N29)</f>
        <v>0.4</v>
      </c>
      <c r="O29" s="149">
        <f>IF(●入力フォーム!O29="","",●入力フォーム!O29)</f>
        <v>1.3</v>
      </c>
      <c r="P29" s="149">
        <f>IF(●入力フォーム!P29="","",●入力フォーム!P29)</f>
        <v>1</v>
      </c>
      <c r="Q29" s="150" t="str">
        <f>IF(●入力フォーム!Q29="","",●入力フォーム!Q29)</f>
        <v/>
      </c>
      <c r="R29" s="118" t="str">
        <f>IF(●入力フォーム!R29="","",●入力フォーム!R29)</f>
        <v/>
      </c>
      <c r="S29" s="119" t="str">
        <f>IF(●入力フォーム!S29="","",●入力フォーム!S29)</f>
        <v/>
      </c>
      <c r="T29" s="118" t="str">
        <f>IF(●入力フォーム!T29="","",●入力フォーム!T29)</f>
        <v/>
      </c>
      <c r="U29" s="119" t="str">
        <f>IF(●入力フォーム!U29="","",●入力フォーム!U29)</f>
        <v/>
      </c>
      <c r="V29" s="151" t="str">
        <f>IF(●入力フォーム!V29="","",●入力フォーム!V29)</f>
        <v/>
      </c>
      <c r="W29" s="118" t="str">
        <f>IF(●入力フォーム!W29="","",●入力フォーム!W29)</f>
        <v/>
      </c>
      <c r="X29" s="152"/>
      <c r="Y29" s="152" t="str">
        <f t="shared" ref="Y29:AY29" si="23">IF($L29="","",IF($Q29="",IF(Y$6=(($AZ29)+1),X$3*5+Y$3*10,IF(Y$6&lt;=$AZ29,"",IF(X29+Y$3*10&lt;$M29,X29+Y$3*10,"餌付け"))),IF(Y$6=(($BA29)+1),X$4*5+$R29+Y$4*10,IF(Y$6&lt;=$BA29,"",IF(X29+Y$4*10&lt;$M29,X29+Y$4*10,"餌付け")))))</f>
        <v/>
      </c>
      <c r="Z29" s="152" t="str">
        <f t="shared" si="23"/>
        <v/>
      </c>
      <c r="AA29" s="152" t="str">
        <f t="shared" si="23"/>
        <v/>
      </c>
      <c r="AB29" s="152" t="str">
        <f t="shared" si="23"/>
        <v/>
      </c>
      <c r="AC29" s="152" t="str">
        <f t="shared" si="23"/>
        <v/>
      </c>
      <c r="AD29" s="152" t="str">
        <f t="shared" si="23"/>
        <v/>
      </c>
      <c r="AE29" s="152" t="str">
        <f t="shared" si="23"/>
        <v/>
      </c>
      <c r="AF29" s="152" t="str">
        <f t="shared" si="23"/>
        <v/>
      </c>
      <c r="AG29" s="152" t="str">
        <f t="shared" si="23"/>
        <v/>
      </c>
      <c r="AH29" s="152" t="str">
        <f t="shared" si="23"/>
        <v/>
      </c>
      <c r="AI29" s="152" t="str">
        <f t="shared" si="23"/>
        <v/>
      </c>
      <c r="AJ29" s="152" t="str">
        <f t="shared" si="23"/>
        <v/>
      </c>
      <c r="AK29" s="152" t="str">
        <f t="shared" si="23"/>
        <v/>
      </c>
      <c r="AL29" s="152" t="str">
        <f t="shared" si="23"/>
        <v/>
      </c>
      <c r="AM29" s="152" t="str">
        <f t="shared" si="23"/>
        <v/>
      </c>
      <c r="AN29" s="152" t="str">
        <f t="shared" si="23"/>
        <v/>
      </c>
      <c r="AO29" s="152" t="str">
        <f t="shared" si="23"/>
        <v/>
      </c>
      <c r="AP29" s="152" t="str">
        <f t="shared" si="23"/>
        <v/>
      </c>
      <c r="AQ29" s="153" t="str">
        <f t="shared" si="23"/>
        <v/>
      </c>
      <c r="AR29" s="154" t="str">
        <f t="shared" si="23"/>
        <v/>
      </c>
      <c r="AS29" s="152" t="str">
        <f t="shared" si="23"/>
        <v/>
      </c>
      <c r="AT29" s="152" t="str">
        <f t="shared" si="23"/>
        <v/>
      </c>
      <c r="AU29" s="152" t="str">
        <f t="shared" si="23"/>
        <v/>
      </c>
      <c r="AV29" s="152" t="str">
        <f t="shared" si="23"/>
        <v/>
      </c>
      <c r="AW29" s="155" t="str">
        <f t="shared" si="23"/>
        <v/>
      </c>
      <c r="AX29" s="156" t="str">
        <f t="shared" si="23"/>
        <v/>
      </c>
      <c r="AY29" s="152" t="str">
        <f t="shared" si="23"/>
        <v/>
      </c>
      <c r="AZ29" s="118" t="str">
        <f t="shared" si="1"/>
        <v/>
      </c>
      <c r="BA29" s="118" t="str">
        <f t="shared" si="2"/>
        <v/>
      </c>
      <c r="BB29" s="118" t="str">
        <f t="shared" si="3"/>
        <v/>
      </c>
      <c r="BC29" s="118" t="str">
        <f t="shared" si="4"/>
        <v/>
      </c>
      <c r="BD29" s="117"/>
      <c r="BE29" s="118" t="s">
        <v>27</v>
      </c>
      <c r="BF29" s="118">
        <v>27</v>
      </c>
    </row>
    <row r="30" spans="1:58" x14ac:dyDescent="0.4">
      <c r="A30" s="119" t="str">
        <f>IF(●入力フォーム!A30="","",●入力フォーム!A30)</f>
        <v/>
      </c>
      <c r="B30" s="145" t="str">
        <f>IF(●入力フォーム!B30="","",●入力フォーム!B30)</f>
        <v/>
      </c>
      <c r="C30" s="146" t="str">
        <f>IF(●入力フォーム!C30="","",●入力フォーム!C30)</f>
        <v/>
      </c>
      <c r="D30" s="146" t="str">
        <f>IF(●入力フォーム!D30="","",●入力フォーム!D30)</f>
        <v/>
      </c>
      <c r="E30" s="147" t="str">
        <f>IF(●入力フォーム!E30="","",●入力フォーム!E30)</f>
        <v/>
      </c>
      <c r="F30" s="146" t="str">
        <f>IF(●入力フォーム!F30="","",●入力フォーム!F30)</f>
        <v/>
      </c>
      <c r="G30" s="148" t="str">
        <f>IF(●入力フォーム!G30="","",●入力フォーム!G30)</f>
        <v/>
      </c>
      <c r="H30" s="148" t="str">
        <f>IF(●入力フォーム!H30="","",●入力フォーム!H30)</f>
        <v/>
      </c>
      <c r="I30" s="148" t="str">
        <f>IF(●入力フォーム!I30="","",●入力フォーム!I30)</f>
        <v/>
      </c>
      <c r="J30" s="119" t="str">
        <f>IF(●入力フォーム!J30="","",●入力フォーム!J30)</f>
        <v/>
      </c>
      <c r="K30" s="119" t="str">
        <f>IF(●入力フォーム!K30="","",●入力フォーム!K30)</f>
        <v/>
      </c>
      <c r="L30" s="118" t="str">
        <f>IF(●入力フォーム!L30="","",●入力フォーム!L30)</f>
        <v/>
      </c>
      <c r="M30" s="118">
        <f>IF(●入力フォーム!M30="","",●入力フォーム!M30)</f>
        <v>960</v>
      </c>
      <c r="N30" s="149">
        <f>IF(●入力フォーム!N30="","",●入力フォーム!N30)</f>
        <v>0.4</v>
      </c>
      <c r="O30" s="149">
        <f>IF(●入力フォーム!O30="","",●入力フォーム!O30)</f>
        <v>1.3</v>
      </c>
      <c r="P30" s="149">
        <f>IF(●入力フォーム!P30="","",●入力フォーム!P30)</f>
        <v>1</v>
      </c>
      <c r="Q30" s="150" t="str">
        <f>IF(●入力フォーム!Q30="","",●入力フォーム!Q30)</f>
        <v/>
      </c>
      <c r="R30" s="118" t="str">
        <f>IF(●入力フォーム!R30="","",●入力フォーム!R30)</f>
        <v/>
      </c>
      <c r="S30" s="119" t="str">
        <f>IF(●入力フォーム!S30="","",●入力フォーム!S30)</f>
        <v/>
      </c>
      <c r="T30" s="118" t="str">
        <f>IF(●入力フォーム!T30="","",●入力フォーム!T30)</f>
        <v/>
      </c>
      <c r="U30" s="119" t="str">
        <f>IF(●入力フォーム!U30="","",●入力フォーム!U30)</f>
        <v/>
      </c>
      <c r="V30" s="151" t="str">
        <f>IF(●入力フォーム!V30="","",●入力フォーム!V30)</f>
        <v/>
      </c>
      <c r="W30" s="118" t="str">
        <f>IF(●入力フォーム!W30="","",●入力フォーム!W30)</f>
        <v/>
      </c>
      <c r="X30" s="152"/>
      <c r="Y30" s="152" t="str">
        <f t="shared" ref="Y30:AY30" si="24">IF($L30="","",IF($Q30="",IF(Y$6=(($AZ30)+1),X$3*5+Y$3*10,IF(Y$6&lt;=$AZ30,"",IF(X30+Y$3*10&lt;$M30,X30+Y$3*10,"餌付け"))),IF(Y$6=(($BA30)+1),X$4*5+$R30+Y$4*10,IF(Y$6&lt;=$BA30,"",IF(X30+Y$4*10&lt;$M30,X30+Y$4*10,"餌付け")))))</f>
        <v/>
      </c>
      <c r="Z30" s="152" t="str">
        <f t="shared" si="24"/>
        <v/>
      </c>
      <c r="AA30" s="152" t="str">
        <f t="shared" si="24"/>
        <v/>
      </c>
      <c r="AB30" s="152" t="str">
        <f t="shared" si="24"/>
        <v/>
      </c>
      <c r="AC30" s="152" t="str">
        <f t="shared" si="24"/>
        <v/>
      </c>
      <c r="AD30" s="152" t="str">
        <f t="shared" si="24"/>
        <v/>
      </c>
      <c r="AE30" s="152" t="str">
        <f t="shared" si="24"/>
        <v/>
      </c>
      <c r="AF30" s="152" t="str">
        <f t="shared" si="24"/>
        <v/>
      </c>
      <c r="AG30" s="152" t="str">
        <f t="shared" si="24"/>
        <v/>
      </c>
      <c r="AH30" s="152" t="str">
        <f t="shared" si="24"/>
        <v/>
      </c>
      <c r="AI30" s="152" t="str">
        <f t="shared" si="24"/>
        <v/>
      </c>
      <c r="AJ30" s="152" t="str">
        <f t="shared" si="24"/>
        <v/>
      </c>
      <c r="AK30" s="152" t="str">
        <f t="shared" si="24"/>
        <v/>
      </c>
      <c r="AL30" s="152" t="str">
        <f t="shared" si="24"/>
        <v/>
      </c>
      <c r="AM30" s="152" t="str">
        <f t="shared" si="24"/>
        <v/>
      </c>
      <c r="AN30" s="152" t="str">
        <f t="shared" si="24"/>
        <v/>
      </c>
      <c r="AO30" s="152" t="str">
        <f t="shared" si="24"/>
        <v/>
      </c>
      <c r="AP30" s="152" t="str">
        <f t="shared" si="24"/>
        <v/>
      </c>
      <c r="AQ30" s="153" t="str">
        <f t="shared" si="24"/>
        <v/>
      </c>
      <c r="AR30" s="154" t="str">
        <f t="shared" si="24"/>
        <v/>
      </c>
      <c r="AS30" s="152" t="str">
        <f t="shared" si="24"/>
        <v/>
      </c>
      <c r="AT30" s="152" t="str">
        <f t="shared" si="24"/>
        <v/>
      </c>
      <c r="AU30" s="152" t="str">
        <f t="shared" si="24"/>
        <v/>
      </c>
      <c r="AV30" s="152" t="str">
        <f t="shared" si="24"/>
        <v/>
      </c>
      <c r="AW30" s="155" t="str">
        <f t="shared" si="24"/>
        <v/>
      </c>
      <c r="AX30" s="156" t="str">
        <f t="shared" si="24"/>
        <v/>
      </c>
      <c r="AY30" s="152" t="str">
        <f t="shared" si="24"/>
        <v/>
      </c>
      <c r="AZ30" s="118" t="str">
        <f t="shared" si="1"/>
        <v/>
      </c>
      <c r="BA30" s="118" t="str">
        <f t="shared" si="2"/>
        <v/>
      </c>
      <c r="BB30" s="118" t="str">
        <f t="shared" si="3"/>
        <v/>
      </c>
      <c r="BC30" s="118" t="str">
        <f t="shared" si="4"/>
        <v/>
      </c>
      <c r="BD30" s="117"/>
    </row>
    <row r="31" spans="1:58" x14ac:dyDescent="0.4">
      <c r="A31" s="119" t="str">
        <f>IF(●入力フォーム!A31="","",●入力フォーム!A31)</f>
        <v/>
      </c>
      <c r="B31" s="145" t="str">
        <f>IF(●入力フォーム!B31="","",●入力フォーム!B31)</f>
        <v/>
      </c>
      <c r="C31" s="146" t="str">
        <f>IF(●入力フォーム!C31="","",●入力フォーム!C31)</f>
        <v/>
      </c>
      <c r="D31" s="146" t="str">
        <f>IF(●入力フォーム!D31="","",●入力フォーム!D31)</f>
        <v/>
      </c>
      <c r="E31" s="147" t="str">
        <f>IF(●入力フォーム!E31="","",●入力フォーム!E31)</f>
        <v/>
      </c>
      <c r="F31" s="146" t="str">
        <f>IF(●入力フォーム!F31="","",●入力フォーム!F31)</f>
        <v/>
      </c>
      <c r="G31" s="148" t="str">
        <f>IF(●入力フォーム!G31="","",●入力フォーム!G31)</f>
        <v/>
      </c>
      <c r="H31" s="148" t="str">
        <f>IF(●入力フォーム!H31="","",●入力フォーム!H31)</f>
        <v/>
      </c>
      <c r="I31" s="148" t="str">
        <f>IF(●入力フォーム!I31="","",●入力フォーム!I31)</f>
        <v/>
      </c>
      <c r="J31" s="119" t="str">
        <f>IF(●入力フォーム!J31="","",●入力フォーム!J31)</f>
        <v/>
      </c>
      <c r="K31" s="119" t="str">
        <f>IF(●入力フォーム!K31="","",●入力フォーム!K31)</f>
        <v/>
      </c>
      <c r="L31" s="118" t="str">
        <f>IF(●入力フォーム!L31="","",●入力フォーム!L31)</f>
        <v/>
      </c>
      <c r="M31" s="118">
        <f>IF(●入力フォーム!M31="","",●入力フォーム!M31)</f>
        <v>960</v>
      </c>
      <c r="N31" s="149">
        <f>IF(●入力フォーム!N31="","",●入力フォーム!N31)</f>
        <v>0.4</v>
      </c>
      <c r="O31" s="149">
        <f>IF(●入力フォーム!O31="","",●入力フォーム!O31)</f>
        <v>1.3</v>
      </c>
      <c r="P31" s="149">
        <f>IF(●入力フォーム!P31="","",●入力フォーム!P31)</f>
        <v>1</v>
      </c>
      <c r="Q31" s="150" t="str">
        <f>IF(●入力フォーム!Q31="","",●入力フォーム!Q31)</f>
        <v/>
      </c>
      <c r="R31" s="118" t="str">
        <f>IF(●入力フォーム!R31="","",●入力フォーム!R31)</f>
        <v/>
      </c>
      <c r="S31" s="119" t="str">
        <f>IF(●入力フォーム!S31="","",●入力フォーム!S31)</f>
        <v/>
      </c>
      <c r="T31" s="118" t="str">
        <f>IF(●入力フォーム!T31="","",●入力フォーム!T31)</f>
        <v/>
      </c>
      <c r="U31" s="119" t="str">
        <f>IF(●入力フォーム!U31="","",●入力フォーム!U31)</f>
        <v/>
      </c>
      <c r="V31" s="151" t="str">
        <f>IF(●入力フォーム!V31="","",●入力フォーム!V31)</f>
        <v/>
      </c>
      <c r="W31" s="118" t="str">
        <f>IF(●入力フォーム!W31="","",●入力フォーム!W31)</f>
        <v/>
      </c>
      <c r="X31" s="152"/>
      <c r="Y31" s="152" t="str">
        <f t="shared" ref="Y31:AY31" si="25">IF($L31="","",IF($Q31="",IF(Y$6=(($AZ31)+1),X$3*5+Y$3*10,IF(Y$6&lt;=$AZ31,"",IF(X31+Y$3*10&lt;$M31,X31+Y$3*10,"餌付け"))),IF(Y$6=(($BA31)+1),X$4*5+$R31+Y$4*10,IF(Y$6&lt;=$BA31,"",IF(X31+Y$4*10&lt;$M31,X31+Y$4*10,"餌付け")))))</f>
        <v/>
      </c>
      <c r="Z31" s="152" t="str">
        <f t="shared" si="25"/>
        <v/>
      </c>
      <c r="AA31" s="152" t="str">
        <f t="shared" si="25"/>
        <v/>
      </c>
      <c r="AB31" s="152" t="str">
        <f t="shared" si="25"/>
        <v/>
      </c>
      <c r="AC31" s="152" t="str">
        <f t="shared" si="25"/>
        <v/>
      </c>
      <c r="AD31" s="152" t="str">
        <f t="shared" si="25"/>
        <v/>
      </c>
      <c r="AE31" s="152" t="str">
        <f t="shared" si="25"/>
        <v/>
      </c>
      <c r="AF31" s="152" t="str">
        <f t="shared" si="25"/>
        <v/>
      </c>
      <c r="AG31" s="152" t="str">
        <f t="shared" si="25"/>
        <v/>
      </c>
      <c r="AH31" s="152" t="str">
        <f t="shared" si="25"/>
        <v/>
      </c>
      <c r="AI31" s="152" t="str">
        <f t="shared" si="25"/>
        <v/>
      </c>
      <c r="AJ31" s="152" t="str">
        <f t="shared" si="25"/>
        <v/>
      </c>
      <c r="AK31" s="152" t="str">
        <f t="shared" si="25"/>
        <v/>
      </c>
      <c r="AL31" s="152" t="str">
        <f t="shared" si="25"/>
        <v/>
      </c>
      <c r="AM31" s="152" t="str">
        <f t="shared" si="25"/>
        <v/>
      </c>
      <c r="AN31" s="152" t="str">
        <f t="shared" si="25"/>
        <v/>
      </c>
      <c r="AO31" s="152" t="str">
        <f t="shared" si="25"/>
        <v/>
      </c>
      <c r="AP31" s="152" t="str">
        <f t="shared" si="25"/>
        <v/>
      </c>
      <c r="AQ31" s="153" t="str">
        <f t="shared" si="25"/>
        <v/>
      </c>
      <c r="AR31" s="154" t="str">
        <f t="shared" si="25"/>
        <v/>
      </c>
      <c r="AS31" s="152" t="str">
        <f t="shared" si="25"/>
        <v/>
      </c>
      <c r="AT31" s="152" t="str">
        <f t="shared" si="25"/>
        <v/>
      </c>
      <c r="AU31" s="152" t="str">
        <f t="shared" si="25"/>
        <v/>
      </c>
      <c r="AV31" s="152" t="str">
        <f t="shared" si="25"/>
        <v/>
      </c>
      <c r="AW31" s="155" t="str">
        <f t="shared" si="25"/>
        <v/>
      </c>
      <c r="AX31" s="156" t="str">
        <f t="shared" si="25"/>
        <v/>
      </c>
      <c r="AY31" s="152" t="str">
        <f t="shared" si="25"/>
        <v/>
      </c>
      <c r="AZ31" s="118" t="str">
        <f t="shared" si="1"/>
        <v/>
      </c>
      <c r="BA31" s="118" t="str">
        <f t="shared" si="2"/>
        <v/>
      </c>
      <c r="BB31" s="118" t="str">
        <f t="shared" si="3"/>
        <v/>
      </c>
      <c r="BC31" s="118" t="str">
        <f t="shared" si="4"/>
        <v/>
      </c>
      <c r="BD31" s="117"/>
    </row>
    <row r="32" spans="1:58" x14ac:dyDescent="0.4">
      <c r="A32" s="119" t="str">
        <f>IF(●入力フォーム!A32="","",●入力フォーム!A32)</f>
        <v/>
      </c>
      <c r="B32" s="145" t="str">
        <f>IF(●入力フォーム!B32="","",●入力フォーム!B32)</f>
        <v/>
      </c>
      <c r="C32" s="146" t="str">
        <f>IF(●入力フォーム!C32="","",●入力フォーム!C32)</f>
        <v/>
      </c>
      <c r="D32" s="146" t="str">
        <f>IF(●入力フォーム!D32="","",●入力フォーム!D32)</f>
        <v/>
      </c>
      <c r="E32" s="147" t="str">
        <f>IF(●入力フォーム!E32="","",●入力フォーム!E32)</f>
        <v/>
      </c>
      <c r="F32" s="146" t="str">
        <f>IF(●入力フォーム!F32="","",●入力フォーム!F32)</f>
        <v/>
      </c>
      <c r="G32" s="148" t="str">
        <f>IF(●入力フォーム!G32="","",●入力フォーム!G32)</f>
        <v/>
      </c>
      <c r="H32" s="148" t="str">
        <f>IF(●入力フォーム!H32="","",●入力フォーム!H32)</f>
        <v/>
      </c>
      <c r="I32" s="148" t="str">
        <f>IF(●入力フォーム!I32="","",●入力フォーム!I32)</f>
        <v/>
      </c>
      <c r="J32" s="119" t="str">
        <f>IF(●入力フォーム!J32="","",●入力フォーム!J32)</f>
        <v/>
      </c>
      <c r="K32" s="119" t="str">
        <f>IF(●入力フォーム!K32="","",●入力フォーム!K32)</f>
        <v/>
      </c>
      <c r="L32" s="118" t="str">
        <f>IF(●入力フォーム!L32="","",●入力フォーム!L32)</f>
        <v/>
      </c>
      <c r="M32" s="118">
        <f>IF(●入力フォーム!M32="","",●入力フォーム!M32)</f>
        <v>960</v>
      </c>
      <c r="N32" s="149">
        <f>IF(●入力フォーム!N32="","",●入力フォーム!N32)</f>
        <v>0.4</v>
      </c>
      <c r="O32" s="149">
        <f>IF(●入力フォーム!O32="","",●入力フォーム!O32)</f>
        <v>1.3</v>
      </c>
      <c r="P32" s="149">
        <f>IF(●入力フォーム!P32="","",●入力フォーム!P32)</f>
        <v>1</v>
      </c>
      <c r="Q32" s="150" t="str">
        <f>IF(●入力フォーム!Q32="","",●入力フォーム!Q32)</f>
        <v/>
      </c>
      <c r="R32" s="118" t="str">
        <f>IF(●入力フォーム!R32="","",●入力フォーム!R32)</f>
        <v/>
      </c>
      <c r="S32" s="119" t="str">
        <f>IF(●入力フォーム!S32="","",●入力フォーム!S32)</f>
        <v/>
      </c>
      <c r="T32" s="118" t="str">
        <f>IF(●入力フォーム!T32="","",●入力フォーム!T32)</f>
        <v/>
      </c>
      <c r="U32" s="119" t="str">
        <f>IF(●入力フォーム!U32="","",●入力フォーム!U32)</f>
        <v/>
      </c>
      <c r="V32" s="151" t="str">
        <f>IF(●入力フォーム!V32="","",●入力フォーム!V32)</f>
        <v/>
      </c>
      <c r="W32" s="118" t="str">
        <f>IF(●入力フォーム!W32="","",●入力フォーム!W32)</f>
        <v/>
      </c>
      <c r="X32" s="152"/>
      <c r="Y32" s="152" t="str">
        <f t="shared" ref="Y32:AY32" si="26">IF($L32="","",IF($Q32="",IF(Y$6=(($AZ32)+1),X$3*5+Y$3*10,IF(Y$6&lt;=$AZ32,"",IF(X32+Y$3*10&lt;$M32,X32+Y$3*10,"餌付け"))),IF(Y$6=(($BA32)+1),X$4*5+$R32+Y$4*10,IF(Y$6&lt;=$BA32,"",IF(X32+Y$4*10&lt;$M32,X32+Y$4*10,"餌付け")))))</f>
        <v/>
      </c>
      <c r="Z32" s="152" t="str">
        <f t="shared" si="26"/>
        <v/>
      </c>
      <c r="AA32" s="152" t="str">
        <f t="shared" si="26"/>
        <v/>
      </c>
      <c r="AB32" s="152" t="str">
        <f t="shared" si="26"/>
        <v/>
      </c>
      <c r="AC32" s="152" t="str">
        <f t="shared" si="26"/>
        <v/>
      </c>
      <c r="AD32" s="152" t="str">
        <f t="shared" si="26"/>
        <v/>
      </c>
      <c r="AE32" s="152" t="str">
        <f t="shared" si="26"/>
        <v/>
      </c>
      <c r="AF32" s="152" t="str">
        <f t="shared" si="26"/>
        <v/>
      </c>
      <c r="AG32" s="152" t="str">
        <f t="shared" si="26"/>
        <v/>
      </c>
      <c r="AH32" s="152" t="str">
        <f t="shared" si="26"/>
        <v/>
      </c>
      <c r="AI32" s="152" t="str">
        <f t="shared" si="26"/>
        <v/>
      </c>
      <c r="AJ32" s="152" t="str">
        <f t="shared" si="26"/>
        <v/>
      </c>
      <c r="AK32" s="152" t="str">
        <f t="shared" si="26"/>
        <v/>
      </c>
      <c r="AL32" s="152" t="str">
        <f t="shared" si="26"/>
        <v/>
      </c>
      <c r="AM32" s="152" t="str">
        <f t="shared" si="26"/>
        <v/>
      </c>
      <c r="AN32" s="152" t="str">
        <f t="shared" si="26"/>
        <v/>
      </c>
      <c r="AO32" s="152" t="str">
        <f t="shared" si="26"/>
        <v/>
      </c>
      <c r="AP32" s="152" t="str">
        <f t="shared" si="26"/>
        <v/>
      </c>
      <c r="AQ32" s="153" t="str">
        <f t="shared" si="26"/>
        <v/>
      </c>
      <c r="AR32" s="154" t="str">
        <f t="shared" si="26"/>
        <v/>
      </c>
      <c r="AS32" s="152" t="str">
        <f t="shared" si="26"/>
        <v/>
      </c>
      <c r="AT32" s="152" t="str">
        <f t="shared" si="26"/>
        <v/>
      </c>
      <c r="AU32" s="152" t="str">
        <f t="shared" si="26"/>
        <v/>
      </c>
      <c r="AV32" s="152" t="str">
        <f t="shared" si="26"/>
        <v/>
      </c>
      <c r="AW32" s="155" t="str">
        <f t="shared" si="26"/>
        <v/>
      </c>
      <c r="AX32" s="156" t="str">
        <f t="shared" si="26"/>
        <v/>
      </c>
      <c r="AY32" s="152" t="str">
        <f t="shared" si="26"/>
        <v/>
      </c>
      <c r="AZ32" s="118" t="str">
        <f t="shared" si="1"/>
        <v/>
      </c>
      <c r="BA32" s="118" t="str">
        <f t="shared" si="2"/>
        <v/>
      </c>
      <c r="BB32" s="118" t="str">
        <f t="shared" si="3"/>
        <v/>
      </c>
      <c r="BC32" s="118" t="str">
        <f t="shared" si="4"/>
        <v/>
      </c>
      <c r="BD32" s="117"/>
    </row>
    <row r="33" spans="1:56" x14ac:dyDescent="0.4">
      <c r="A33" s="119" t="str">
        <f>IF(●入力フォーム!A33="","",●入力フォーム!A33)</f>
        <v/>
      </c>
      <c r="B33" s="145" t="str">
        <f>IF(●入力フォーム!B33="","",●入力フォーム!B33)</f>
        <v/>
      </c>
      <c r="C33" s="146" t="str">
        <f>IF(●入力フォーム!C33="","",●入力フォーム!C33)</f>
        <v/>
      </c>
      <c r="D33" s="146" t="str">
        <f>IF(●入力フォーム!D33="","",●入力フォーム!D33)</f>
        <v/>
      </c>
      <c r="E33" s="147" t="str">
        <f>IF(●入力フォーム!E33="","",●入力フォーム!E33)</f>
        <v/>
      </c>
      <c r="F33" s="146" t="str">
        <f>IF(●入力フォーム!F33="","",●入力フォーム!F33)</f>
        <v/>
      </c>
      <c r="G33" s="148" t="str">
        <f>IF(●入力フォーム!G33="","",●入力フォーム!G33)</f>
        <v/>
      </c>
      <c r="H33" s="148" t="str">
        <f>IF(●入力フォーム!H33="","",●入力フォーム!H33)</f>
        <v/>
      </c>
      <c r="I33" s="148" t="str">
        <f>IF(●入力フォーム!I33="","",●入力フォーム!I33)</f>
        <v/>
      </c>
      <c r="J33" s="119" t="str">
        <f>IF(●入力フォーム!J33="","",●入力フォーム!J33)</f>
        <v/>
      </c>
      <c r="K33" s="119" t="str">
        <f>IF(●入力フォーム!K33="","",●入力フォーム!K33)</f>
        <v/>
      </c>
      <c r="L33" s="118" t="str">
        <f>IF(●入力フォーム!L33="","",●入力フォーム!L33)</f>
        <v/>
      </c>
      <c r="M33" s="118">
        <f>IF(●入力フォーム!M33="","",●入力フォーム!M33)</f>
        <v>960</v>
      </c>
      <c r="N33" s="149">
        <f>IF(●入力フォーム!N33="","",●入力フォーム!N33)</f>
        <v>0.4</v>
      </c>
      <c r="O33" s="149">
        <f>IF(●入力フォーム!O33="","",●入力フォーム!O33)</f>
        <v>1.3</v>
      </c>
      <c r="P33" s="149">
        <f>IF(●入力フォーム!P33="","",●入力フォーム!P33)</f>
        <v>1</v>
      </c>
      <c r="Q33" s="150" t="str">
        <f>IF(●入力フォーム!Q33="","",●入力フォーム!Q33)</f>
        <v/>
      </c>
      <c r="R33" s="118" t="str">
        <f>IF(●入力フォーム!R33="","",●入力フォーム!R33)</f>
        <v/>
      </c>
      <c r="S33" s="119" t="str">
        <f>IF(●入力フォーム!S33="","",●入力フォーム!S33)</f>
        <v/>
      </c>
      <c r="T33" s="118" t="str">
        <f>IF(●入力フォーム!T33="","",●入力フォーム!T33)</f>
        <v/>
      </c>
      <c r="U33" s="119" t="str">
        <f>IF(●入力フォーム!U33="","",●入力フォーム!U33)</f>
        <v/>
      </c>
      <c r="V33" s="151" t="str">
        <f>IF(●入力フォーム!V33="","",●入力フォーム!V33)</f>
        <v/>
      </c>
      <c r="W33" s="118" t="str">
        <f>IF(●入力フォーム!W33="","",●入力フォーム!W33)</f>
        <v/>
      </c>
      <c r="X33" s="152"/>
      <c r="Y33" s="152" t="str">
        <f t="shared" ref="Y33:AY33" si="27">IF($L33="","",IF($Q33="",IF(Y$6=(($AZ33)+1),X$3*5+Y$3*10,IF(Y$6&lt;=$AZ33,"",IF(X33+Y$3*10&lt;$M33,X33+Y$3*10,"餌付け"))),IF(Y$6=(($BA33)+1),X$4*5+$R33+Y$4*10,IF(Y$6&lt;=$BA33,"",IF(X33+Y$4*10&lt;$M33,X33+Y$4*10,"餌付け")))))</f>
        <v/>
      </c>
      <c r="Z33" s="152" t="str">
        <f t="shared" si="27"/>
        <v/>
      </c>
      <c r="AA33" s="152" t="str">
        <f t="shared" si="27"/>
        <v/>
      </c>
      <c r="AB33" s="152" t="str">
        <f t="shared" si="27"/>
        <v/>
      </c>
      <c r="AC33" s="152" t="str">
        <f t="shared" si="27"/>
        <v/>
      </c>
      <c r="AD33" s="152" t="str">
        <f t="shared" si="27"/>
        <v/>
      </c>
      <c r="AE33" s="152" t="str">
        <f t="shared" si="27"/>
        <v/>
      </c>
      <c r="AF33" s="152" t="str">
        <f t="shared" si="27"/>
        <v/>
      </c>
      <c r="AG33" s="152" t="str">
        <f t="shared" si="27"/>
        <v/>
      </c>
      <c r="AH33" s="152" t="str">
        <f t="shared" si="27"/>
        <v/>
      </c>
      <c r="AI33" s="152" t="str">
        <f t="shared" si="27"/>
        <v/>
      </c>
      <c r="AJ33" s="152" t="str">
        <f t="shared" si="27"/>
        <v/>
      </c>
      <c r="AK33" s="152" t="str">
        <f t="shared" si="27"/>
        <v/>
      </c>
      <c r="AL33" s="152" t="str">
        <f t="shared" si="27"/>
        <v/>
      </c>
      <c r="AM33" s="152" t="str">
        <f t="shared" si="27"/>
        <v/>
      </c>
      <c r="AN33" s="152" t="str">
        <f t="shared" si="27"/>
        <v/>
      </c>
      <c r="AO33" s="152" t="str">
        <f t="shared" si="27"/>
        <v/>
      </c>
      <c r="AP33" s="152" t="str">
        <f t="shared" si="27"/>
        <v/>
      </c>
      <c r="AQ33" s="153" t="str">
        <f t="shared" si="27"/>
        <v/>
      </c>
      <c r="AR33" s="154" t="str">
        <f t="shared" si="27"/>
        <v/>
      </c>
      <c r="AS33" s="152" t="str">
        <f t="shared" si="27"/>
        <v/>
      </c>
      <c r="AT33" s="152" t="str">
        <f t="shared" si="27"/>
        <v/>
      </c>
      <c r="AU33" s="152" t="str">
        <f t="shared" si="27"/>
        <v/>
      </c>
      <c r="AV33" s="152" t="str">
        <f t="shared" si="27"/>
        <v/>
      </c>
      <c r="AW33" s="155" t="str">
        <f t="shared" si="27"/>
        <v/>
      </c>
      <c r="AX33" s="156" t="str">
        <f t="shared" si="27"/>
        <v/>
      </c>
      <c r="AY33" s="152" t="str">
        <f t="shared" si="27"/>
        <v/>
      </c>
      <c r="AZ33" s="118" t="str">
        <f t="shared" si="1"/>
        <v/>
      </c>
      <c r="BA33" s="118" t="str">
        <f t="shared" si="2"/>
        <v/>
      </c>
      <c r="BB33" s="118" t="str">
        <f t="shared" si="3"/>
        <v/>
      </c>
      <c r="BC33" s="118" t="str">
        <f t="shared" si="4"/>
        <v/>
      </c>
      <c r="BD33" s="117"/>
    </row>
    <row r="34" spans="1:56" x14ac:dyDescent="0.4">
      <c r="A34" s="119" t="str">
        <f>IF(●入力フォーム!A34="","",●入力フォーム!A34)</f>
        <v/>
      </c>
      <c r="B34" s="145" t="str">
        <f>IF(●入力フォーム!B34="","",●入力フォーム!B34)</f>
        <v/>
      </c>
      <c r="C34" s="146" t="str">
        <f>IF(●入力フォーム!C34="","",●入力フォーム!C34)</f>
        <v/>
      </c>
      <c r="D34" s="146" t="str">
        <f>IF(●入力フォーム!D34="","",●入力フォーム!D34)</f>
        <v/>
      </c>
      <c r="E34" s="147" t="str">
        <f>IF(●入力フォーム!E34="","",●入力フォーム!E34)</f>
        <v/>
      </c>
      <c r="F34" s="146" t="str">
        <f>IF(●入力フォーム!F34="","",●入力フォーム!F34)</f>
        <v/>
      </c>
      <c r="G34" s="148" t="str">
        <f>IF(●入力フォーム!G34="","",●入力フォーム!G34)</f>
        <v/>
      </c>
      <c r="H34" s="148" t="str">
        <f>IF(●入力フォーム!H34="","",●入力フォーム!H34)</f>
        <v/>
      </c>
      <c r="I34" s="148" t="str">
        <f>IF(●入力フォーム!I34="","",●入力フォーム!I34)</f>
        <v/>
      </c>
      <c r="J34" s="119" t="str">
        <f>IF(●入力フォーム!J34="","",●入力フォーム!J34)</f>
        <v/>
      </c>
      <c r="K34" s="119" t="str">
        <f>IF(●入力フォーム!K34="","",●入力フォーム!K34)</f>
        <v/>
      </c>
      <c r="L34" s="118" t="str">
        <f>IF(●入力フォーム!L34="","",●入力フォーム!L34)</f>
        <v/>
      </c>
      <c r="M34" s="118">
        <f>IF(●入力フォーム!M34="","",●入力フォーム!M34)</f>
        <v>960</v>
      </c>
      <c r="N34" s="149">
        <f>IF(●入力フォーム!N34="","",●入力フォーム!N34)</f>
        <v>0.4</v>
      </c>
      <c r="O34" s="149">
        <f>IF(●入力フォーム!O34="","",●入力フォーム!O34)</f>
        <v>1.3</v>
      </c>
      <c r="P34" s="149">
        <f>IF(●入力フォーム!P34="","",●入力フォーム!P34)</f>
        <v>1</v>
      </c>
      <c r="Q34" s="150" t="str">
        <f>IF(●入力フォーム!Q34="","",●入力フォーム!Q34)</f>
        <v/>
      </c>
      <c r="R34" s="118" t="str">
        <f>IF(●入力フォーム!R34="","",●入力フォーム!R34)</f>
        <v/>
      </c>
      <c r="S34" s="119" t="str">
        <f>IF(●入力フォーム!S34="","",●入力フォーム!S34)</f>
        <v/>
      </c>
      <c r="T34" s="118" t="str">
        <f>IF(●入力フォーム!T34="","",●入力フォーム!T34)</f>
        <v/>
      </c>
      <c r="U34" s="119" t="str">
        <f>IF(●入力フォーム!U34="","",●入力フォーム!U34)</f>
        <v/>
      </c>
      <c r="V34" s="151" t="str">
        <f>IF(●入力フォーム!V34="","",●入力フォーム!V34)</f>
        <v/>
      </c>
      <c r="W34" s="118" t="str">
        <f>IF(●入力フォーム!W34="","",●入力フォーム!W34)</f>
        <v/>
      </c>
      <c r="X34" s="152"/>
      <c r="Y34" s="152" t="str">
        <f t="shared" ref="Y34:AY34" si="28">IF($L34="","",IF($Q34="",IF(Y$6=(($AZ34)+1),X$3*5+Y$3*10,IF(Y$6&lt;=$AZ34,"",IF(X34+Y$3*10&lt;$M34,X34+Y$3*10,"餌付け"))),IF(Y$6=(($BA34)+1),X$4*5+$R34+Y$4*10,IF(Y$6&lt;=$BA34,"",IF(X34+Y$4*10&lt;$M34,X34+Y$4*10,"餌付け")))))</f>
        <v/>
      </c>
      <c r="Z34" s="152" t="str">
        <f t="shared" si="28"/>
        <v/>
      </c>
      <c r="AA34" s="152" t="str">
        <f t="shared" si="28"/>
        <v/>
      </c>
      <c r="AB34" s="152" t="str">
        <f t="shared" si="28"/>
        <v/>
      </c>
      <c r="AC34" s="152" t="str">
        <f t="shared" si="28"/>
        <v/>
      </c>
      <c r="AD34" s="152" t="str">
        <f t="shared" si="28"/>
        <v/>
      </c>
      <c r="AE34" s="152" t="str">
        <f t="shared" si="28"/>
        <v/>
      </c>
      <c r="AF34" s="152" t="str">
        <f t="shared" si="28"/>
        <v/>
      </c>
      <c r="AG34" s="152" t="str">
        <f t="shared" si="28"/>
        <v/>
      </c>
      <c r="AH34" s="152" t="str">
        <f t="shared" si="28"/>
        <v/>
      </c>
      <c r="AI34" s="152" t="str">
        <f t="shared" si="28"/>
        <v/>
      </c>
      <c r="AJ34" s="152" t="str">
        <f t="shared" si="28"/>
        <v/>
      </c>
      <c r="AK34" s="152" t="str">
        <f t="shared" si="28"/>
        <v/>
      </c>
      <c r="AL34" s="152" t="str">
        <f t="shared" si="28"/>
        <v/>
      </c>
      <c r="AM34" s="152" t="str">
        <f t="shared" si="28"/>
        <v/>
      </c>
      <c r="AN34" s="152" t="str">
        <f t="shared" si="28"/>
        <v/>
      </c>
      <c r="AO34" s="152" t="str">
        <f t="shared" si="28"/>
        <v/>
      </c>
      <c r="AP34" s="152" t="str">
        <f t="shared" si="28"/>
        <v/>
      </c>
      <c r="AQ34" s="153" t="str">
        <f t="shared" si="28"/>
        <v/>
      </c>
      <c r="AR34" s="154" t="str">
        <f t="shared" si="28"/>
        <v/>
      </c>
      <c r="AS34" s="152" t="str">
        <f t="shared" si="28"/>
        <v/>
      </c>
      <c r="AT34" s="152" t="str">
        <f t="shared" si="28"/>
        <v/>
      </c>
      <c r="AU34" s="152" t="str">
        <f t="shared" si="28"/>
        <v/>
      </c>
      <c r="AV34" s="152" t="str">
        <f t="shared" si="28"/>
        <v/>
      </c>
      <c r="AW34" s="155" t="str">
        <f t="shared" si="28"/>
        <v/>
      </c>
      <c r="AX34" s="156" t="str">
        <f t="shared" si="28"/>
        <v/>
      </c>
      <c r="AY34" s="152" t="str">
        <f t="shared" si="28"/>
        <v/>
      </c>
      <c r="AZ34" s="118" t="str">
        <f t="shared" si="1"/>
        <v/>
      </c>
      <c r="BA34" s="118" t="str">
        <f t="shared" si="2"/>
        <v/>
      </c>
      <c r="BB34" s="118" t="str">
        <f t="shared" si="3"/>
        <v/>
      </c>
      <c r="BC34" s="118" t="str">
        <f t="shared" si="4"/>
        <v/>
      </c>
      <c r="BD34" s="117"/>
    </row>
    <row r="35" spans="1:56" x14ac:dyDescent="0.4">
      <c r="A35" s="119" t="str">
        <f>IF(●入力フォーム!A35="","",●入力フォーム!A35)</f>
        <v/>
      </c>
      <c r="B35" s="145" t="str">
        <f>IF(●入力フォーム!B35="","",●入力フォーム!B35)</f>
        <v/>
      </c>
      <c r="C35" s="146" t="str">
        <f>IF(●入力フォーム!C35="","",●入力フォーム!C35)</f>
        <v/>
      </c>
      <c r="D35" s="146" t="str">
        <f>IF(●入力フォーム!D35="","",●入力フォーム!D35)</f>
        <v/>
      </c>
      <c r="E35" s="147" t="str">
        <f>IF(●入力フォーム!E35="","",●入力フォーム!E35)</f>
        <v/>
      </c>
      <c r="F35" s="146" t="str">
        <f>IF(●入力フォーム!F35="","",●入力フォーム!F35)</f>
        <v/>
      </c>
      <c r="G35" s="148" t="str">
        <f>IF(●入力フォーム!G35="","",●入力フォーム!G35)</f>
        <v/>
      </c>
      <c r="H35" s="148" t="str">
        <f>IF(●入力フォーム!H35="","",●入力フォーム!H35)</f>
        <v/>
      </c>
      <c r="I35" s="148" t="str">
        <f>IF(●入力フォーム!I35="","",●入力フォーム!I35)</f>
        <v/>
      </c>
      <c r="J35" s="119" t="str">
        <f>IF(●入力フォーム!J35="","",●入力フォーム!J35)</f>
        <v/>
      </c>
      <c r="K35" s="119" t="str">
        <f>IF(●入力フォーム!K35="","",●入力フォーム!K35)</f>
        <v/>
      </c>
      <c r="L35" s="118" t="str">
        <f>IF(●入力フォーム!L35="","",●入力フォーム!L35)</f>
        <v/>
      </c>
      <c r="M35" s="118">
        <f>IF(●入力フォーム!M35="","",●入力フォーム!M35)</f>
        <v>960</v>
      </c>
      <c r="N35" s="149">
        <f>IF(●入力フォーム!N35="","",●入力フォーム!N35)</f>
        <v>0.4</v>
      </c>
      <c r="O35" s="149">
        <f>IF(●入力フォーム!O35="","",●入力フォーム!O35)</f>
        <v>1.3</v>
      </c>
      <c r="P35" s="149">
        <f>IF(●入力フォーム!P35="","",●入力フォーム!P35)</f>
        <v>1</v>
      </c>
      <c r="Q35" s="150" t="str">
        <f>IF(●入力フォーム!Q35="","",●入力フォーム!Q35)</f>
        <v/>
      </c>
      <c r="R35" s="118" t="str">
        <f>IF(●入力フォーム!R35="","",●入力フォーム!R35)</f>
        <v/>
      </c>
      <c r="S35" s="119" t="str">
        <f>IF(●入力フォーム!S35="","",●入力フォーム!S35)</f>
        <v/>
      </c>
      <c r="T35" s="118" t="str">
        <f>IF(●入力フォーム!T35="","",●入力フォーム!T35)</f>
        <v/>
      </c>
      <c r="U35" s="119" t="str">
        <f>IF(●入力フォーム!U35="","",●入力フォーム!U35)</f>
        <v/>
      </c>
      <c r="V35" s="151" t="str">
        <f>IF(●入力フォーム!V35="","",●入力フォーム!V35)</f>
        <v/>
      </c>
      <c r="W35" s="118" t="str">
        <f>IF(●入力フォーム!W35="","",●入力フォーム!W35)</f>
        <v/>
      </c>
      <c r="X35" s="152"/>
      <c r="Y35" s="152" t="str">
        <f t="shared" ref="Y35:AY35" si="29">IF($L35="","",IF($Q35="",IF(Y$6=(($AZ35)+1),X$3*5+Y$3*10,IF(Y$6&lt;=$AZ35,"",IF(X35+Y$3*10&lt;$M35,X35+Y$3*10,"餌付け"))),IF(Y$6=(($BA35)+1),X$4*5+$R35+Y$4*10,IF(Y$6&lt;=$BA35,"",IF(X35+Y$4*10&lt;$M35,X35+Y$4*10,"餌付け")))))</f>
        <v/>
      </c>
      <c r="Z35" s="152" t="str">
        <f t="shared" si="29"/>
        <v/>
      </c>
      <c r="AA35" s="152" t="str">
        <f t="shared" si="29"/>
        <v/>
      </c>
      <c r="AB35" s="152" t="str">
        <f t="shared" si="29"/>
        <v/>
      </c>
      <c r="AC35" s="152" t="str">
        <f t="shared" si="29"/>
        <v/>
      </c>
      <c r="AD35" s="152" t="str">
        <f t="shared" si="29"/>
        <v/>
      </c>
      <c r="AE35" s="152" t="str">
        <f t="shared" si="29"/>
        <v/>
      </c>
      <c r="AF35" s="152" t="str">
        <f t="shared" si="29"/>
        <v/>
      </c>
      <c r="AG35" s="152" t="str">
        <f t="shared" si="29"/>
        <v/>
      </c>
      <c r="AH35" s="152" t="str">
        <f t="shared" si="29"/>
        <v/>
      </c>
      <c r="AI35" s="152" t="str">
        <f t="shared" si="29"/>
        <v/>
      </c>
      <c r="AJ35" s="152" t="str">
        <f t="shared" si="29"/>
        <v/>
      </c>
      <c r="AK35" s="152" t="str">
        <f t="shared" si="29"/>
        <v/>
      </c>
      <c r="AL35" s="152" t="str">
        <f t="shared" si="29"/>
        <v/>
      </c>
      <c r="AM35" s="152" t="str">
        <f t="shared" si="29"/>
        <v/>
      </c>
      <c r="AN35" s="152" t="str">
        <f t="shared" si="29"/>
        <v/>
      </c>
      <c r="AO35" s="152" t="str">
        <f t="shared" si="29"/>
        <v/>
      </c>
      <c r="AP35" s="152" t="str">
        <f t="shared" si="29"/>
        <v/>
      </c>
      <c r="AQ35" s="153" t="str">
        <f t="shared" si="29"/>
        <v/>
      </c>
      <c r="AR35" s="154" t="str">
        <f t="shared" si="29"/>
        <v/>
      </c>
      <c r="AS35" s="152" t="str">
        <f t="shared" si="29"/>
        <v/>
      </c>
      <c r="AT35" s="152" t="str">
        <f t="shared" si="29"/>
        <v/>
      </c>
      <c r="AU35" s="152" t="str">
        <f t="shared" si="29"/>
        <v/>
      </c>
      <c r="AV35" s="152" t="str">
        <f t="shared" si="29"/>
        <v/>
      </c>
      <c r="AW35" s="155" t="str">
        <f t="shared" si="29"/>
        <v/>
      </c>
      <c r="AX35" s="156" t="str">
        <f t="shared" si="29"/>
        <v/>
      </c>
      <c r="AY35" s="152" t="str">
        <f t="shared" si="29"/>
        <v/>
      </c>
      <c r="AZ35" s="118" t="str">
        <f t="shared" si="1"/>
        <v/>
      </c>
      <c r="BA35" s="118" t="str">
        <f t="shared" si="2"/>
        <v/>
      </c>
      <c r="BB35" s="118" t="str">
        <f t="shared" si="3"/>
        <v/>
      </c>
      <c r="BC35" s="118" t="str">
        <f t="shared" si="4"/>
        <v/>
      </c>
      <c r="BD35" s="117"/>
    </row>
    <row r="36" spans="1:56" x14ac:dyDescent="0.4">
      <c r="A36" s="119" t="str">
        <f>IF(●入力フォーム!A36="","",●入力フォーム!A36)</f>
        <v/>
      </c>
      <c r="B36" s="145" t="str">
        <f>IF(●入力フォーム!B36="","",●入力フォーム!B36)</f>
        <v/>
      </c>
      <c r="C36" s="146" t="str">
        <f>IF(●入力フォーム!C36="","",●入力フォーム!C36)</f>
        <v/>
      </c>
      <c r="D36" s="146" t="str">
        <f>IF(●入力フォーム!D36="","",●入力フォーム!D36)</f>
        <v/>
      </c>
      <c r="E36" s="147" t="str">
        <f>IF(●入力フォーム!E36="","",●入力フォーム!E36)</f>
        <v/>
      </c>
      <c r="F36" s="146" t="str">
        <f>IF(●入力フォーム!F36="","",●入力フォーム!F36)</f>
        <v/>
      </c>
      <c r="G36" s="148" t="str">
        <f>IF(●入力フォーム!G36="","",●入力フォーム!G36)</f>
        <v/>
      </c>
      <c r="H36" s="148" t="str">
        <f>IF(●入力フォーム!H36="","",●入力フォーム!H36)</f>
        <v/>
      </c>
      <c r="I36" s="148" t="str">
        <f>IF(●入力フォーム!I36="","",●入力フォーム!I36)</f>
        <v/>
      </c>
      <c r="J36" s="119" t="str">
        <f>IF(●入力フォーム!J36="","",●入力フォーム!J36)</f>
        <v/>
      </c>
      <c r="K36" s="119" t="str">
        <f>IF(●入力フォーム!K36="","",●入力フォーム!K36)</f>
        <v/>
      </c>
      <c r="L36" s="118" t="str">
        <f>IF(●入力フォーム!L36="","",●入力フォーム!L36)</f>
        <v/>
      </c>
      <c r="M36" s="118">
        <f>IF(●入力フォーム!M36="","",●入力フォーム!M36)</f>
        <v>960</v>
      </c>
      <c r="N36" s="149">
        <f>IF(●入力フォーム!N36="","",●入力フォーム!N36)</f>
        <v>0.4</v>
      </c>
      <c r="O36" s="149">
        <f>IF(●入力フォーム!O36="","",●入力フォーム!O36)</f>
        <v>1.3</v>
      </c>
      <c r="P36" s="149">
        <f>IF(●入力フォーム!P36="","",●入力フォーム!P36)</f>
        <v>1</v>
      </c>
      <c r="Q36" s="150" t="str">
        <f>IF(●入力フォーム!Q36="","",●入力フォーム!Q36)</f>
        <v/>
      </c>
      <c r="R36" s="118" t="str">
        <f>IF(●入力フォーム!R36="","",●入力フォーム!R36)</f>
        <v/>
      </c>
      <c r="S36" s="119" t="str">
        <f>IF(●入力フォーム!S36="","",●入力フォーム!S36)</f>
        <v/>
      </c>
      <c r="T36" s="118" t="str">
        <f>IF(●入力フォーム!T36="","",●入力フォーム!T36)</f>
        <v/>
      </c>
      <c r="U36" s="119" t="str">
        <f>IF(●入力フォーム!U36="","",●入力フォーム!U36)</f>
        <v/>
      </c>
      <c r="V36" s="151" t="str">
        <f>IF(●入力フォーム!V36="","",●入力フォーム!V36)</f>
        <v/>
      </c>
      <c r="W36" s="118" t="str">
        <f>IF(●入力フォーム!W36="","",●入力フォーム!W36)</f>
        <v/>
      </c>
      <c r="X36" s="152"/>
      <c r="Y36" s="152" t="str">
        <f t="shared" ref="Y36:AY36" si="30">IF($L36="","",IF($Q36="",IF(Y$6=(($AZ36)+1),X$3*5+Y$3*10,IF(Y$6&lt;=$AZ36,"",IF(X36+Y$3*10&lt;$M36,X36+Y$3*10,"餌付け"))),IF(Y$6=(($BA36)+1),X$4*5+$R36+Y$4*10,IF(Y$6&lt;=$BA36,"",IF(X36+Y$4*10&lt;$M36,X36+Y$4*10,"餌付け")))))</f>
        <v/>
      </c>
      <c r="Z36" s="152" t="str">
        <f t="shared" si="30"/>
        <v/>
      </c>
      <c r="AA36" s="152" t="str">
        <f t="shared" si="30"/>
        <v/>
      </c>
      <c r="AB36" s="152" t="str">
        <f t="shared" si="30"/>
        <v/>
      </c>
      <c r="AC36" s="152" t="str">
        <f t="shared" si="30"/>
        <v/>
      </c>
      <c r="AD36" s="152" t="str">
        <f t="shared" si="30"/>
        <v/>
      </c>
      <c r="AE36" s="152" t="str">
        <f t="shared" si="30"/>
        <v/>
      </c>
      <c r="AF36" s="152" t="str">
        <f t="shared" si="30"/>
        <v/>
      </c>
      <c r="AG36" s="152" t="str">
        <f t="shared" si="30"/>
        <v/>
      </c>
      <c r="AH36" s="152" t="str">
        <f t="shared" si="30"/>
        <v/>
      </c>
      <c r="AI36" s="152" t="str">
        <f t="shared" si="30"/>
        <v/>
      </c>
      <c r="AJ36" s="152" t="str">
        <f t="shared" si="30"/>
        <v/>
      </c>
      <c r="AK36" s="152" t="str">
        <f t="shared" si="30"/>
        <v/>
      </c>
      <c r="AL36" s="152" t="str">
        <f t="shared" si="30"/>
        <v/>
      </c>
      <c r="AM36" s="152" t="str">
        <f t="shared" si="30"/>
        <v/>
      </c>
      <c r="AN36" s="152" t="str">
        <f t="shared" si="30"/>
        <v/>
      </c>
      <c r="AO36" s="152" t="str">
        <f t="shared" si="30"/>
        <v/>
      </c>
      <c r="AP36" s="152" t="str">
        <f t="shared" si="30"/>
        <v/>
      </c>
      <c r="AQ36" s="153" t="str">
        <f t="shared" si="30"/>
        <v/>
      </c>
      <c r="AR36" s="154" t="str">
        <f t="shared" si="30"/>
        <v/>
      </c>
      <c r="AS36" s="152" t="str">
        <f t="shared" si="30"/>
        <v/>
      </c>
      <c r="AT36" s="152" t="str">
        <f t="shared" si="30"/>
        <v/>
      </c>
      <c r="AU36" s="152" t="str">
        <f t="shared" si="30"/>
        <v/>
      </c>
      <c r="AV36" s="152" t="str">
        <f t="shared" si="30"/>
        <v/>
      </c>
      <c r="AW36" s="155" t="str">
        <f t="shared" si="30"/>
        <v/>
      </c>
      <c r="AX36" s="156" t="str">
        <f t="shared" si="30"/>
        <v/>
      </c>
      <c r="AY36" s="152" t="str">
        <f t="shared" si="30"/>
        <v/>
      </c>
      <c r="AZ36" s="118" t="str">
        <f t="shared" si="1"/>
        <v/>
      </c>
      <c r="BA36" s="118" t="str">
        <f t="shared" si="2"/>
        <v/>
      </c>
      <c r="BB36" s="118" t="str">
        <f t="shared" si="3"/>
        <v/>
      </c>
      <c r="BC36" s="118" t="str">
        <f t="shared" si="4"/>
        <v/>
      </c>
      <c r="BD36" s="117"/>
    </row>
    <row r="37" spans="1:56" x14ac:dyDescent="0.4">
      <c r="A37" s="119" t="str">
        <f>IF(●入力フォーム!A37="","",●入力フォーム!A37)</f>
        <v/>
      </c>
      <c r="B37" s="145" t="str">
        <f>IF(●入力フォーム!B37="","",●入力フォーム!B37)</f>
        <v/>
      </c>
      <c r="C37" s="146" t="str">
        <f>IF(●入力フォーム!C37="","",●入力フォーム!C37)</f>
        <v/>
      </c>
      <c r="D37" s="146" t="str">
        <f>IF(●入力フォーム!D37="","",●入力フォーム!D37)</f>
        <v/>
      </c>
      <c r="E37" s="147" t="str">
        <f>IF(●入力フォーム!E37="","",●入力フォーム!E37)</f>
        <v/>
      </c>
      <c r="F37" s="146" t="str">
        <f>IF(●入力フォーム!F37="","",●入力フォーム!F37)</f>
        <v/>
      </c>
      <c r="G37" s="148" t="str">
        <f>IF(●入力フォーム!G37="","",●入力フォーム!G37)</f>
        <v/>
      </c>
      <c r="H37" s="148" t="str">
        <f>IF(●入力フォーム!H37="","",●入力フォーム!H37)</f>
        <v/>
      </c>
      <c r="I37" s="148" t="str">
        <f>IF(●入力フォーム!I37="","",●入力フォーム!I37)</f>
        <v/>
      </c>
      <c r="J37" s="119" t="str">
        <f>IF(●入力フォーム!J37="","",●入力フォーム!J37)</f>
        <v/>
      </c>
      <c r="K37" s="119" t="str">
        <f>IF(●入力フォーム!K37="","",●入力フォーム!K37)</f>
        <v/>
      </c>
      <c r="L37" s="118" t="str">
        <f>IF(●入力フォーム!L37="","",●入力フォーム!L37)</f>
        <v/>
      </c>
      <c r="M37" s="118">
        <f>IF(●入力フォーム!M37="","",●入力フォーム!M37)</f>
        <v>960</v>
      </c>
      <c r="N37" s="149">
        <f>IF(●入力フォーム!N37="","",●入力フォーム!N37)</f>
        <v>0.4</v>
      </c>
      <c r="O37" s="149">
        <f>IF(●入力フォーム!O37="","",●入力フォーム!O37)</f>
        <v>1.3</v>
      </c>
      <c r="P37" s="149">
        <f>IF(●入力フォーム!P37="","",●入力フォーム!P37)</f>
        <v>1</v>
      </c>
      <c r="Q37" s="150" t="str">
        <f>IF(●入力フォーム!Q37="","",●入力フォーム!Q37)</f>
        <v/>
      </c>
      <c r="R37" s="118" t="str">
        <f>IF(●入力フォーム!R37="","",●入力フォーム!R37)</f>
        <v/>
      </c>
      <c r="S37" s="119" t="str">
        <f>IF(●入力フォーム!S37="","",●入力フォーム!S37)</f>
        <v/>
      </c>
      <c r="T37" s="118" t="str">
        <f>IF(●入力フォーム!T37="","",●入力フォーム!T37)</f>
        <v/>
      </c>
      <c r="U37" s="119" t="str">
        <f>IF(●入力フォーム!U37="","",●入力フォーム!U37)</f>
        <v/>
      </c>
      <c r="V37" s="151" t="str">
        <f>IF(●入力フォーム!V37="","",●入力フォーム!V37)</f>
        <v/>
      </c>
      <c r="W37" s="118" t="str">
        <f>IF(●入力フォーム!W37="","",●入力フォーム!W37)</f>
        <v/>
      </c>
      <c r="X37" s="152"/>
      <c r="Y37" s="152" t="str">
        <f t="shared" ref="Y37:AY37" si="31">IF($L37="","",IF($Q37="",IF(Y$6=(($AZ37)+1),X$3*5+Y$3*10,IF(Y$6&lt;=$AZ37,"",IF(X37+Y$3*10&lt;$M37,X37+Y$3*10,"餌付け"))),IF(Y$6=(($BA37)+1),X$4*5+$R37+Y$4*10,IF(Y$6&lt;=$BA37,"",IF(X37+Y$4*10&lt;$M37,X37+Y$4*10,"餌付け")))))</f>
        <v/>
      </c>
      <c r="Z37" s="152" t="str">
        <f t="shared" si="31"/>
        <v/>
      </c>
      <c r="AA37" s="152" t="str">
        <f t="shared" si="31"/>
        <v/>
      </c>
      <c r="AB37" s="152" t="str">
        <f t="shared" si="31"/>
        <v/>
      </c>
      <c r="AC37" s="152" t="str">
        <f t="shared" si="31"/>
        <v/>
      </c>
      <c r="AD37" s="152" t="str">
        <f t="shared" si="31"/>
        <v/>
      </c>
      <c r="AE37" s="152" t="str">
        <f t="shared" si="31"/>
        <v/>
      </c>
      <c r="AF37" s="152" t="str">
        <f t="shared" si="31"/>
        <v/>
      </c>
      <c r="AG37" s="152" t="str">
        <f t="shared" si="31"/>
        <v/>
      </c>
      <c r="AH37" s="152" t="str">
        <f t="shared" si="31"/>
        <v/>
      </c>
      <c r="AI37" s="152" t="str">
        <f t="shared" si="31"/>
        <v/>
      </c>
      <c r="AJ37" s="152" t="str">
        <f t="shared" si="31"/>
        <v/>
      </c>
      <c r="AK37" s="152" t="str">
        <f t="shared" si="31"/>
        <v/>
      </c>
      <c r="AL37" s="152" t="str">
        <f t="shared" si="31"/>
        <v/>
      </c>
      <c r="AM37" s="152" t="str">
        <f t="shared" si="31"/>
        <v/>
      </c>
      <c r="AN37" s="152" t="str">
        <f t="shared" si="31"/>
        <v/>
      </c>
      <c r="AO37" s="152" t="str">
        <f t="shared" si="31"/>
        <v/>
      </c>
      <c r="AP37" s="152" t="str">
        <f t="shared" si="31"/>
        <v/>
      </c>
      <c r="AQ37" s="153" t="str">
        <f t="shared" si="31"/>
        <v/>
      </c>
      <c r="AR37" s="154" t="str">
        <f t="shared" si="31"/>
        <v/>
      </c>
      <c r="AS37" s="152" t="str">
        <f t="shared" si="31"/>
        <v/>
      </c>
      <c r="AT37" s="152" t="str">
        <f t="shared" si="31"/>
        <v/>
      </c>
      <c r="AU37" s="152" t="str">
        <f t="shared" si="31"/>
        <v/>
      </c>
      <c r="AV37" s="152" t="str">
        <f t="shared" si="31"/>
        <v/>
      </c>
      <c r="AW37" s="155" t="str">
        <f t="shared" si="31"/>
        <v/>
      </c>
      <c r="AX37" s="156" t="str">
        <f t="shared" si="31"/>
        <v/>
      </c>
      <c r="AY37" s="152" t="str">
        <f t="shared" si="31"/>
        <v/>
      </c>
      <c r="AZ37" s="118" t="str">
        <f t="shared" si="1"/>
        <v/>
      </c>
      <c r="BA37" s="118" t="str">
        <f t="shared" si="2"/>
        <v/>
      </c>
      <c r="BB37" s="118" t="str">
        <f t="shared" si="3"/>
        <v/>
      </c>
      <c r="BC37" s="118" t="str">
        <f t="shared" si="4"/>
        <v/>
      </c>
      <c r="BD37" s="117"/>
    </row>
    <row r="38" spans="1:56" x14ac:dyDescent="0.4">
      <c r="A38" s="119" t="str">
        <f>IF(●入力フォーム!A38="","",●入力フォーム!A38)</f>
        <v/>
      </c>
      <c r="B38" s="145" t="str">
        <f>IF(●入力フォーム!B38="","",●入力フォーム!B38)</f>
        <v/>
      </c>
      <c r="C38" s="146" t="str">
        <f>IF(●入力フォーム!C38="","",●入力フォーム!C38)</f>
        <v/>
      </c>
      <c r="D38" s="146" t="str">
        <f>IF(●入力フォーム!D38="","",●入力フォーム!D38)</f>
        <v/>
      </c>
      <c r="E38" s="147" t="str">
        <f>IF(●入力フォーム!E38="","",●入力フォーム!E38)</f>
        <v/>
      </c>
      <c r="F38" s="146" t="str">
        <f>IF(●入力フォーム!F38="","",●入力フォーム!F38)</f>
        <v/>
      </c>
      <c r="G38" s="148" t="str">
        <f>IF(●入力フォーム!G38="","",●入力フォーム!G38)</f>
        <v/>
      </c>
      <c r="H38" s="148" t="str">
        <f>IF(●入力フォーム!H38="","",●入力フォーム!H38)</f>
        <v/>
      </c>
      <c r="I38" s="148" t="str">
        <f>IF(●入力フォーム!I38="","",●入力フォーム!I38)</f>
        <v/>
      </c>
      <c r="J38" s="119" t="str">
        <f>IF(●入力フォーム!J38="","",●入力フォーム!J38)</f>
        <v/>
      </c>
      <c r="K38" s="119" t="str">
        <f>IF(●入力フォーム!K38="","",●入力フォーム!K38)</f>
        <v/>
      </c>
      <c r="L38" s="118" t="str">
        <f>IF(●入力フォーム!L38="","",●入力フォーム!L38)</f>
        <v/>
      </c>
      <c r="M38" s="118">
        <f>IF(●入力フォーム!M38="","",●入力フォーム!M38)</f>
        <v>960</v>
      </c>
      <c r="N38" s="149">
        <f>IF(●入力フォーム!N38="","",●入力フォーム!N38)</f>
        <v>0.4</v>
      </c>
      <c r="O38" s="149">
        <f>IF(●入力フォーム!O38="","",●入力フォーム!O38)</f>
        <v>1.3</v>
      </c>
      <c r="P38" s="149">
        <f>IF(●入力フォーム!P38="","",●入力フォーム!P38)</f>
        <v>1</v>
      </c>
      <c r="Q38" s="150" t="str">
        <f>IF(●入力フォーム!Q38="","",●入力フォーム!Q38)</f>
        <v/>
      </c>
      <c r="R38" s="118" t="str">
        <f>IF(●入力フォーム!R38="","",●入力フォーム!R38)</f>
        <v/>
      </c>
      <c r="S38" s="119" t="str">
        <f>IF(●入力フォーム!S38="","",●入力フォーム!S38)</f>
        <v/>
      </c>
      <c r="T38" s="118" t="str">
        <f>IF(●入力フォーム!T38="","",●入力フォーム!T38)</f>
        <v/>
      </c>
      <c r="U38" s="119" t="str">
        <f>IF(●入力フォーム!U38="","",●入力フォーム!U38)</f>
        <v/>
      </c>
      <c r="V38" s="151" t="str">
        <f>IF(●入力フォーム!V38="","",●入力フォーム!V38)</f>
        <v/>
      </c>
      <c r="W38" s="118" t="str">
        <f>IF(●入力フォーム!W38="","",●入力フォーム!W38)</f>
        <v/>
      </c>
      <c r="X38" s="152"/>
      <c r="Y38" s="152" t="str">
        <f t="shared" ref="Y38:AY38" si="32">IF($L38="","",IF($Q38="",IF(Y$6=(($AZ38)+1),X$3*5+Y$3*10,IF(Y$6&lt;=$AZ38,"",IF(X38+Y$3*10&lt;$M38,X38+Y$3*10,"餌付け"))),IF(Y$6=(($BA38)+1),X$4*5+$R38+Y$4*10,IF(Y$6&lt;=$BA38,"",IF(X38+Y$4*10&lt;$M38,X38+Y$4*10,"餌付け")))))</f>
        <v/>
      </c>
      <c r="Z38" s="152" t="str">
        <f t="shared" si="32"/>
        <v/>
      </c>
      <c r="AA38" s="152" t="str">
        <f t="shared" si="32"/>
        <v/>
      </c>
      <c r="AB38" s="152" t="str">
        <f t="shared" si="32"/>
        <v/>
      </c>
      <c r="AC38" s="152" t="str">
        <f t="shared" si="32"/>
        <v/>
      </c>
      <c r="AD38" s="152" t="str">
        <f t="shared" si="32"/>
        <v/>
      </c>
      <c r="AE38" s="152" t="str">
        <f t="shared" si="32"/>
        <v/>
      </c>
      <c r="AF38" s="152" t="str">
        <f t="shared" si="32"/>
        <v/>
      </c>
      <c r="AG38" s="152" t="str">
        <f t="shared" si="32"/>
        <v/>
      </c>
      <c r="AH38" s="152" t="str">
        <f t="shared" si="32"/>
        <v/>
      </c>
      <c r="AI38" s="152" t="str">
        <f t="shared" si="32"/>
        <v/>
      </c>
      <c r="AJ38" s="152" t="str">
        <f t="shared" si="32"/>
        <v/>
      </c>
      <c r="AK38" s="152" t="str">
        <f t="shared" si="32"/>
        <v/>
      </c>
      <c r="AL38" s="152" t="str">
        <f t="shared" si="32"/>
        <v/>
      </c>
      <c r="AM38" s="152" t="str">
        <f t="shared" si="32"/>
        <v/>
      </c>
      <c r="AN38" s="152" t="str">
        <f t="shared" si="32"/>
        <v/>
      </c>
      <c r="AO38" s="152" t="str">
        <f t="shared" si="32"/>
        <v/>
      </c>
      <c r="AP38" s="152" t="str">
        <f t="shared" si="32"/>
        <v/>
      </c>
      <c r="AQ38" s="153" t="str">
        <f t="shared" si="32"/>
        <v/>
      </c>
      <c r="AR38" s="154" t="str">
        <f t="shared" si="32"/>
        <v/>
      </c>
      <c r="AS38" s="152" t="str">
        <f t="shared" si="32"/>
        <v/>
      </c>
      <c r="AT38" s="152" t="str">
        <f t="shared" si="32"/>
        <v/>
      </c>
      <c r="AU38" s="152" t="str">
        <f t="shared" si="32"/>
        <v/>
      </c>
      <c r="AV38" s="152" t="str">
        <f t="shared" si="32"/>
        <v/>
      </c>
      <c r="AW38" s="155" t="str">
        <f t="shared" si="32"/>
        <v/>
      </c>
      <c r="AX38" s="156" t="str">
        <f t="shared" si="32"/>
        <v/>
      </c>
      <c r="AY38" s="152" t="str">
        <f t="shared" si="32"/>
        <v/>
      </c>
      <c r="AZ38" s="118" t="str">
        <f t="shared" si="1"/>
        <v/>
      </c>
      <c r="BA38" s="118" t="str">
        <f t="shared" si="2"/>
        <v/>
      </c>
      <c r="BB38" s="118" t="str">
        <f t="shared" si="3"/>
        <v/>
      </c>
      <c r="BC38" s="118" t="str">
        <f t="shared" si="4"/>
        <v/>
      </c>
      <c r="BD38" s="117"/>
    </row>
    <row r="39" spans="1:56" x14ac:dyDescent="0.4">
      <c r="A39" s="119" t="str">
        <f>IF(●入力フォーム!A39="","",●入力フォーム!A39)</f>
        <v/>
      </c>
      <c r="B39" s="145" t="str">
        <f>IF(●入力フォーム!B39="","",●入力フォーム!B39)</f>
        <v/>
      </c>
      <c r="C39" s="146" t="str">
        <f>IF(●入力フォーム!C39="","",●入力フォーム!C39)</f>
        <v/>
      </c>
      <c r="D39" s="146" t="str">
        <f>IF(●入力フォーム!D39="","",●入力フォーム!D39)</f>
        <v/>
      </c>
      <c r="E39" s="147" t="str">
        <f>IF(●入力フォーム!E39="","",●入力フォーム!E39)</f>
        <v/>
      </c>
      <c r="F39" s="146" t="str">
        <f>IF(●入力フォーム!F39="","",●入力フォーム!F39)</f>
        <v/>
      </c>
      <c r="G39" s="148" t="str">
        <f>IF(●入力フォーム!G39="","",●入力フォーム!G39)</f>
        <v/>
      </c>
      <c r="H39" s="148" t="str">
        <f>IF(●入力フォーム!H39="","",●入力フォーム!H39)</f>
        <v/>
      </c>
      <c r="I39" s="148" t="str">
        <f>IF(●入力フォーム!I39="","",●入力フォーム!I39)</f>
        <v/>
      </c>
      <c r="J39" s="119" t="str">
        <f>IF(●入力フォーム!J39="","",●入力フォーム!J39)</f>
        <v/>
      </c>
      <c r="K39" s="119" t="str">
        <f>IF(●入力フォーム!K39="","",●入力フォーム!K39)</f>
        <v/>
      </c>
      <c r="L39" s="118" t="str">
        <f>IF(●入力フォーム!L39="","",●入力フォーム!L39)</f>
        <v/>
      </c>
      <c r="M39" s="118">
        <f>IF(●入力フォーム!M39="","",●入力フォーム!M39)</f>
        <v>960</v>
      </c>
      <c r="N39" s="149">
        <f>IF(●入力フォーム!N39="","",●入力フォーム!N39)</f>
        <v>0.4</v>
      </c>
      <c r="O39" s="149">
        <f>IF(●入力フォーム!O39="","",●入力フォーム!O39)</f>
        <v>1.3</v>
      </c>
      <c r="P39" s="149">
        <f>IF(●入力フォーム!P39="","",●入力フォーム!P39)</f>
        <v>1</v>
      </c>
      <c r="Q39" s="150" t="str">
        <f>IF(●入力フォーム!Q39="","",●入力フォーム!Q39)</f>
        <v/>
      </c>
      <c r="R39" s="118" t="str">
        <f>IF(●入力フォーム!R39="","",●入力フォーム!R39)</f>
        <v/>
      </c>
      <c r="S39" s="119" t="str">
        <f>IF(●入力フォーム!S39="","",●入力フォーム!S39)</f>
        <v/>
      </c>
      <c r="T39" s="118" t="str">
        <f>IF(●入力フォーム!T39="","",●入力フォーム!T39)</f>
        <v/>
      </c>
      <c r="U39" s="119" t="str">
        <f>IF(●入力フォーム!U39="","",●入力フォーム!U39)</f>
        <v/>
      </c>
      <c r="V39" s="151" t="str">
        <f>IF(●入力フォーム!V39="","",●入力フォーム!V39)</f>
        <v/>
      </c>
      <c r="W39" s="118" t="str">
        <f>IF(●入力フォーム!W39="","",●入力フォーム!W39)</f>
        <v/>
      </c>
      <c r="X39" s="152"/>
      <c r="Y39" s="152" t="str">
        <f t="shared" ref="Y39:AY39" si="33">IF($L39="","",IF($Q39="",IF(Y$6=(($AZ39)+1),X$3*5+Y$3*10,IF(Y$6&lt;=$AZ39,"",IF(X39+Y$3*10&lt;$M39,X39+Y$3*10,"餌付け"))),IF(Y$6=(($BA39)+1),X$4*5+$R39+Y$4*10,IF(Y$6&lt;=$BA39,"",IF(X39+Y$4*10&lt;$M39,X39+Y$4*10,"餌付け")))))</f>
        <v/>
      </c>
      <c r="Z39" s="152" t="str">
        <f t="shared" si="33"/>
        <v/>
      </c>
      <c r="AA39" s="152" t="str">
        <f t="shared" si="33"/>
        <v/>
      </c>
      <c r="AB39" s="152" t="str">
        <f t="shared" si="33"/>
        <v/>
      </c>
      <c r="AC39" s="152" t="str">
        <f t="shared" si="33"/>
        <v/>
      </c>
      <c r="AD39" s="152" t="str">
        <f t="shared" si="33"/>
        <v/>
      </c>
      <c r="AE39" s="152" t="str">
        <f t="shared" si="33"/>
        <v/>
      </c>
      <c r="AF39" s="152" t="str">
        <f t="shared" si="33"/>
        <v/>
      </c>
      <c r="AG39" s="152" t="str">
        <f t="shared" si="33"/>
        <v/>
      </c>
      <c r="AH39" s="152" t="str">
        <f t="shared" si="33"/>
        <v/>
      </c>
      <c r="AI39" s="152" t="str">
        <f t="shared" si="33"/>
        <v/>
      </c>
      <c r="AJ39" s="152" t="str">
        <f t="shared" si="33"/>
        <v/>
      </c>
      <c r="AK39" s="152" t="str">
        <f t="shared" si="33"/>
        <v/>
      </c>
      <c r="AL39" s="152" t="str">
        <f t="shared" si="33"/>
        <v/>
      </c>
      <c r="AM39" s="152" t="str">
        <f t="shared" si="33"/>
        <v/>
      </c>
      <c r="AN39" s="152" t="str">
        <f t="shared" si="33"/>
        <v/>
      </c>
      <c r="AO39" s="152" t="str">
        <f t="shared" si="33"/>
        <v/>
      </c>
      <c r="AP39" s="152" t="str">
        <f t="shared" si="33"/>
        <v/>
      </c>
      <c r="AQ39" s="153" t="str">
        <f t="shared" si="33"/>
        <v/>
      </c>
      <c r="AR39" s="154" t="str">
        <f t="shared" si="33"/>
        <v/>
      </c>
      <c r="AS39" s="152" t="str">
        <f t="shared" si="33"/>
        <v/>
      </c>
      <c r="AT39" s="152" t="str">
        <f t="shared" si="33"/>
        <v/>
      </c>
      <c r="AU39" s="152" t="str">
        <f t="shared" si="33"/>
        <v/>
      </c>
      <c r="AV39" s="152" t="str">
        <f t="shared" si="33"/>
        <v/>
      </c>
      <c r="AW39" s="155" t="str">
        <f t="shared" si="33"/>
        <v/>
      </c>
      <c r="AX39" s="156" t="str">
        <f t="shared" si="33"/>
        <v/>
      </c>
      <c r="AY39" s="152" t="str">
        <f t="shared" si="33"/>
        <v/>
      </c>
      <c r="AZ39" s="118" t="str">
        <f t="shared" si="1"/>
        <v/>
      </c>
      <c r="BA39" s="118" t="str">
        <f t="shared" si="2"/>
        <v/>
      </c>
      <c r="BB39" s="118" t="str">
        <f t="shared" si="3"/>
        <v/>
      </c>
      <c r="BC39" s="118" t="str">
        <f t="shared" si="4"/>
        <v/>
      </c>
      <c r="BD39" s="117"/>
    </row>
    <row r="40" spans="1:56" x14ac:dyDescent="0.4">
      <c r="A40" s="119" t="str">
        <f>IF(●入力フォーム!A40="","",●入力フォーム!A40)</f>
        <v/>
      </c>
      <c r="B40" s="145" t="str">
        <f>IF(●入力フォーム!B40="","",●入力フォーム!B40)</f>
        <v/>
      </c>
      <c r="C40" s="146" t="str">
        <f>IF(●入力フォーム!C40="","",●入力フォーム!C40)</f>
        <v/>
      </c>
      <c r="D40" s="146" t="str">
        <f>IF(●入力フォーム!D40="","",●入力フォーム!D40)</f>
        <v/>
      </c>
      <c r="E40" s="147" t="str">
        <f>IF(●入力フォーム!E40="","",●入力フォーム!E40)</f>
        <v/>
      </c>
      <c r="F40" s="146" t="str">
        <f>IF(●入力フォーム!F40="","",●入力フォーム!F40)</f>
        <v/>
      </c>
      <c r="G40" s="148" t="str">
        <f>IF(●入力フォーム!G40="","",●入力フォーム!G40)</f>
        <v/>
      </c>
      <c r="H40" s="148" t="str">
        <f>IF(●入力フォーム!H40="","",●入力フォーム!H40)</f>
        <v/>
      </c>
      <c r="I40" s="148" t="str">
        <f>IF(●入力フォーム!I40="","",●入力フォーム!I40)</f>
        <v/>
      </c>
      <c r="J40" s="119" t="str">
        <f>IF(●入力フォーム!J40="","",●入力フォーム!J40)</f>
        <v/>
      </c>
      <c r="K40" s="119" t="str">
        <f>IF(●入力フォーム!K40="","",●入力フォーム!K40)</f>
        <v/>
      </c>
      <c r="L40" s="118" t="str">
        <f>IF(●入力フォーム!L40="","",●入力フォーム!L40)</f>
        <v/>
      </c>
      <c r="M40" s="118">
        <f>IF(●入力フォーム!M40="","",●入力フォーム!M40)</f>
        <v>960</v>
      </c>
      <c r="N40" s="149">
        <f>IF(●入力フォーム!N40="","",●入力フォーム!N40)</f>
        <v>0.4</v>
      </c>
      <c r="O40" s="149">
        <f>IF(●入力フォーム!O40="","",●入力フォーム!O40)</f>
        <v>1.3</v>
      </c>
      <c r="P40" s="149">
        <f>IF(●入力フォーム!P40="","",●入力フォーム!P40)</f>
        <v>1</v>
      </c>
      <c r="Q40" s="150" t="str">
        <f>IF(●入力フォーム!Q40="","",●入力フォーム!Q40)</f>
        <v/>
      </c>
      <c r="R40" s="118" t="str">
        <f>IF(●入力フォーム!R40="","",●入力フォーム!R40)</f>
        <v/>
      </c>
      <c r="S40" s="119" t="str">
        <f>IF(●入力フォーム!S40="","",●入力フォーム!S40)</f>
        <v/>
      </c>
      <c r="T40" s="118" t="str">
        <f>IF(●入力フォーム!T40="","",●入力フォーム!T40)</f>
        <v/>
      </c>
      <c r="U40" s="119" t="str">
        <f>IF(●入力フォーム!U40="","",●入力フォーム!U40)</f>
        <v/>
      </c>
      <c r="V40" s="151" t="str">
        <f>IF(●入力フォーム!V40="","",●入力フォーム!V40)</f>
        <v/>
      </c>
      <c r="W40" s="118" t="str">
        <f>IF(●入力フォーム!W40="","",●入力フォーム!W40)</f>
        <v/>
      </c>
      <c r="X40" s="152"/>
      <c r="Y40" s="152" t="str">
        <f t="shared" ref="Y40:AY40" si="34">IF($L40="","",IF($Q40="",IF(Y$6=(($AZ40)+1),X$3*5+Y$3*10,IF(Y$6&lt;=$AZ40,"",IF(X40+Y$3*10&lt;$M40,X40+Y$3*10,"餌付け"))),IF(Y$6=(($BA40)+1),X$4*5+$R40+Y$4*10,IF(Y$6&lt;=$BA40,"",IF(X40+Y$4*10&lt;$M40,X40+Y$4*10,"餌付け")))))</f>
        <v/>
      </c>
      <c r="Z40" s="152" t="str">
        <f t="shared" si="34"/>
        <v/>
      </c>
      <c r="AA40" s="152" t="str">
        <f t="shared" si="34"/>
        <v/>
      </c>
      <c r="AB40" s="152" t="str">
        <f t="shared" si="34"/>
        <v/>
      </c>
      <c r="AC40" s="152" t="str">
        <f t="shared" si="34"/>
        <v/>
      </c>
      <c r="AD40" s="152" t="str">
        <f t="shared" si="34"/>
        <v/>
      </c>
      <c r="AE40" s="152" t="str">
        <f t="shared" si="34"/>
        <v/>
      </c>
      <c r="AF40" s="152" t="str">
        <f t="shared" si="34"/>
        <v/>
      </c>
      <c r="AG40" s="152" t="str">
        <f t="shared" si="34"/>
        <v/>
      </c>
      <c r="AH40" s="152" t="str">
        <f t="shared" si="34"/>
        <v/>
      </c>
      <c r="AI40" s="152" t="str">
        <f t="shared" si="34"/>
        <v/>
      </c>
      <c r="AJ40" s="152" t="str">
        <f t="shared" si="34"/>
        <v/>
      </c>
      <c r="AK40" s="152" t="str">
        <f t="shared" si="34"/>
        <v/>
      </c>
      <c r="AL40" s="152" t="str">
        <f t="shared" si="34"/>
        <v/>
      </c>
      <c r="AM40" s="152" t="str">
        <f t="shared" si="34"/>
        <v/>
      </c>
      <c r="AN40" s="152" t="str">
        <f t="shared" si="34"/>
        <v/>
      </c>
      <c r="AO40" s="152" t="str">
        <f t="shared" si="34"/>
        <v/>
      </c>
      <c r="AP40" s="152" t="str">
        <f t="shared" si="34"/>
        <v/>
      </c>
      <c r="AQ40" s="153" t="str">
        <f t="shared" si="34"/>
        <v/>
      </c>
      <c r="AR40" s="154" t="str">
        <f t="shared" si="34"/>
        <v/>
      </c>
      <c r="AS40" s="152" t="str">
        <f t="shared" si="34"/>
        <v/>
      </c>
      <c r="AT40" s="152" t="str">
        <f t="shared" si="34"/>
        <v/>
      </c>
      <c r="AU40" s="152" t="str">
        <f t="shared" si="34"/>
        <v/>
      </c>
      <c r="AV40" s="152" t="str">
        <f t="shared" si="34"/>
        <v/>
      </c>
      <c r="AW40" s="155" t="str">
        <f t="shared" si="34"/>
        <v/>
      </c>
      <c r="AX40" s="156" t="str">
        <f t="shared" si="34"/>
        <v/>
      </c>
      <c r="AY40" s="152" t="str">
        <f t="shared" si="34"/>
        <v/>
      </c>
      <c r="AZ40" s="118" t="str">
        <f t="shared" si="1"/>
        <v/>
      </c>
      <c r="BA40" s="118" t="str">
        <f t="shared" si="2"/>
        <v/>
      </c>
      <c r="BB40" s="118" t="str">
        <f t="shared" si="3"/>
        <v/>
      </c>
      <c r="BC40" s="118" t="str">
        <f t="shared" si="4"/>
        <v/>
      </c>
      <c r="BD40" s="117"/>
    </row>
    <row r="41" spans="1:56" x14ac:dyDescent="0.4">
      <c r="A41" s="119" t="str">
        <f>IF(●入力フォーム!A41="","",●入力フォーム!A41)</f>
        <v/>
      </c>
      <c r="B41" s="145" t="str">
        <f>IF(●入力フォーム!B41="","",●入力フォーム!B41)</f>
        <v/>
      </c>
      <c r="C41" s="146" t="str">
        <f>IF(●入力フォーム!C41="","",●入力フォーム!C41)</f>
        <v/>
      </c>
      <c r="D41" s="146" t="str">
        <f>IF(●入力フォーム!D41="","",●入力フォーム!D41)</f>
        <v/>
      </c>
      <c r="E41" s="147" t="str">
        <f>IF(●入力フォーム!E41="","",●入力フォーム!E41)</f>
        <v/>
      </c>
      <c r="F41" s="146" t="str">
        <f>IF(●入力フォーム!F41="","",●入力フォーム!F41)</f>
        <v/>
      </c>
      <c r="G41" s="148" t="str">
        <f>IF(●入力フォーム!G41="","",●入力フォーム!G41)</f>
        <v/>
      </c>
      <c r="H41" s="148" t="str">
        <f>IF(●入力フォーム!H41="","",●入力フォーム!H41)</f>
        <v/>
      </c>
      <c r="I41" s="148" t="str">
        <f>IF(●入力フォーム!I41="","",●入力フォーム!I41)</f>
        <v/>
      </c>
      <c r="J41" s="119" t="str">
        <f>IF(●入力フォーム!J41="","",●入力フォーム!J41)</f>
        <v/>
      </c>
      <c r="K41" s="119" t="str">
        <f>IF(●入力フォーム!K41="","",●入力フォーム!K41)</f>
        <v/>
      </c>
      <c r="L41" s="118" t="str">
        <f>IF(●入力フォーム!L41="","",●入力フォーム!L41)</f>
        <v/>
      </c>
      <c r="M41" s="118">
        <f>IF(●入力フォーム!M41="","",●入力フォーム!M41)</f>
        <v>960</v>
      </c>
      <c r="N41" s="149">
        <f>IF(●入力フォーム!N41="","",●入力フォーム!N41)</f>
        <v>0.4</v>
      </c>
      <c r="O41" s="149">
        <f>IF(●入力フォーム!O41="","",●入力フォーム!O41)</f>
        <v>1.3</v>
      </c>
      <c r="P41" s="149">
        <f>IF(●入力フォーム!P41="","",●入力フォーム!P41)</f>
        <v>1</v>
      </c>
      <c r="Q41" s="150" t="str">
        <f>IF(●入力フォーム!Q41="","",●入力フォーム!Q41)</f>
        <v/>
      </c>
      <c r="R41" s="118" t="str">
        <f>IF(●入力フォーム!R41="","",●入力フォーム!R41)</f>
        <v/>
      </c>
      <c r="S41" s="119" t="str">
        <f>IF(●入力フォーム!S41="","",●入力フォーム!S41)</f>
        <v/>
      </c>
      <c r="T41" s="118" t="str">
        <f>IF(●入力フォーム!T41="","",●入力フォーム!T41)</f>
        <v/>
      </c>
      <c r="U41" s="119" t="str">
        <f>IF(●入力フォーム!U41="","",●入力フォーム!U41)</f>
        <v/>
      </c>
      <c r="V41" s="151" t="str">
        <f>IF(●入力フォーム!V41="","",●入力フォーム!V41)</f>
        <v/>
      </c>
      <c r="W41" s="118" t="str">
        <f>IF(●入力フォーム!W41="","",●入力フォーム!W41)</f>
        <v/>
      </c>
      <c r="X41" s="152"/>
      <c r="Y41" s="152" t="str">
        <f t="shared" ref="Y41:AY41" si="35">IF($L41="","",IF($Q41="",IF(Y$6=(($AZ41)+1),X$3*5+Y$3*10,IF(Y$6&lt;=$AZ41,"",IF(X41+Y$3*10&lt;$M41,X41+Y$3*10,"餌付け"))),IF(Y$6=(($BA41)+1),X$4*5+$R41+Y$4*10,IF(Y$6&lt;=$BA41,"",IF(X41+Y$4*10&lt;$M41,X41+Y$4*10,"餌付け")))))</f>
        <v/>
      </c>
      <c r="Z41" s="152" t="str">
        <f t="shared" si="35"/>
        <v/>
      </c>
      <c r="AA41" s="152" t="str">
        <f t="shared" si="35"/>
        <v/>
      </c>
      <c r="AB41" s="152" t="str">
        <f t="shared" si="35"/>
        <v/>
      </c>
      <c r="AC41" s="152" t="str">
        <f t="shared" si="35"/>
        <v/>
      </c>
      <c r="AD41" s="152" t="str">
        <f t="shared" si="35"/>
        <v/>
      </c>
      <c r="AE41" s="152" t="str">
        <f t="shared" si="35"/>
        <v/>
      </c>
      <c r="AF41" s="152" t="str">
        <f t="shared" si="35"/>
        <v/>
      </c>
      <c r="AG41" s="152" t="str">
        <f t="shared" si="35"/>
        <v/>
      </c>
      <c r="AH41" s="152" t="str">
        <f t="shared" si="35"/>
        <v/>
      </c>
      <c r="AI41" s="152" t="str">
        <f t="shared" si="35"/>
        <v/>
      </c>
      <c r="AJ41" s="152" t="str">
        <f t="shared" si="35"/>
        <v/>
      </c>
      <c r="AK41" s="152" t="str">
        <f t="shared" si="35"/>
        <v/>
      </c>
      <c r="AL41" s="152" t="str">
        <f t="shared" si="35"/>
        <v/>
      </c>
      <c r="AM41" s="152" t="str">
        <f t="shared" si="35"/>
        <v/>
      </c>
      <c r="AN41" s="152" t="str">
        <f t="shared" si="35"/>
        <v/>
      </c>
      <c r="AO41" s="152" t="str">
        <f t="shared" si="35"/>
        <v/>
      </c>
      <c r="AP41" s="152" t="str">
        <f t="shared" si="35"/>
        <v/>
      </c>
      <c r="AQ41" s="153" t="str">
        <f t="shared" si="35"/>
        <v/>
      </c>
      <c r="AR41" s="154" t="str">
        <f t="shared" si="35"/>
        <v/>
      </c>
      <c r="AS41" s="152" t="str">
        <f t="shared" si="35"/>
        <v/>
      </c>
      <c r="AT41" s="152" t="str">
        <f t="shared" si="35"/>
        <v/>
      </c>
      <c r="AU41" s="152" t="str">
        <f t="shared" si="35"/>
        <v/>
      </c>
      <c r="AV41" s="152" t="str">
        <f t="shared" si="35"/>
        <v/>
      </c>
      <c r="AW41" s="155" t="str">
        <f t="shared" si="35"/>
        <v/>
      </c>
      <c r="AX41" s="156" t="str">
        <f t="shared" si="35"/>
        <v/>
      </c>
      <c r="AY41" s="152" t="str">
        <f t="shared" si="35"/>
        <v/>
      </c>
      <c r="AZ41" s="118" t="str">
        <f t="shared" si="1"/>
        <v/>
      </c>
      <c r="BA41" s="118" t="str">
        <f t="shared" si="2"/>
        <v/>
      </c>
      <c r="BB41" s="118" t="str">
        <f t="shared" si="3"/>
        <v/>
      </c>
      <c r="BC41" s="118" t="str">
        <f t="shared" si="4"/>
        <v/>
      </c>
      <c r="BD41" s="117"/>
    </row>
    <row r="42" spans="1:56" x14ac:dyDescent="0.4">
      <c r="A42" s="119" t="str">
        <f>IF(●入力フォーム!A42="","",●入力フォーム!A42)</f>
        <v/>
      </c>
      <c r="B42" s="145" t="str">
        <f>IF(●入力フォーム!B42="","",●入力フォーム!B42)</f>
        <v/>
      </c>
      <c r="C42" s="146" t="str">
        <f>IF(●入力フォーム!C42="","",●入力フォーム!C42)</f>
        <v/>
      </c>
      <c r="D42" s="146" t="str">
        <f>IF(●入力フォーム!D42="","",●入力フォーム!D42)</f>
        <v/>
      </c>
      <c r="E42" s="147" t="str">
        <f>IF(●入力フォーム!E42="","",●入力フォーム!E42)</f>
        <v/>
      </c>
      <c r="F42" s="146" t="str">
        <f>IF(●入力フォーム!F42="","",●入力フォーム!F42)</f>
        <v/>
      </c>
      <c r="G42" s="148" t="str">
        <f>IF(●入力フォーム!G42="","",●入力フォーム!G42)</f>
        <v/>
      </c>
      <c r="H42" s="148" t="str">
        <f>IF(●入力フォーム!H42="","",●入力フォーム!H42)</f>
        <v/>
      </c>
      <c r="I42" s="148" t="str">
        <f>IF(●入力フォーム!I42="","",●入力フォーム!I42)</f>
        <v/>
      </c>
      <c r="J42" s="119" t="str">
        <f>IF(●入力フォーム!J42="","",●入力フォーム!J42)</f>
        <v/>
      </c>
      <c r="K42" s="119" t="str">
        <f>IF(●入力フォーム!K42="","",●入力フォーム!K42)</f>
        <v/>
      </c>
      <c r="L42" s="118" t="str">
        <f>IF(●入力フォーム!L42="","",●入力フォーム!L42)</f>
        <v/>
      </c>
      <c r="M42" s="118">
        <f>IF(●入力フォーム!M42="","",●入力フォーム!M42)</f>
        <v>960</v>
      </c>
      <c r="N42" s="149">
        <f>IF(●入力フォーム!N42="","",●入力フォーム!N42)</f>
        <v>0.4</v>
      </c>
      <c r="O42" s="149">
        <f>IF(●入力フォーム!O42="","",●入力フォーム!O42)</f>
        <v>1.3</v>
      </c>
      <c r="P42" s="149">
        <f>IF(●入力フォーム!P42="","",●入力フォーム!P42)</f>
        <v>1</v>
      </c>
      <c r="Q42" s="150" t="str">
        <f>IF(●入力フォーム!Q42="","",●入力フォーム!Q42)</f>
        <v/>
      </c>
      <c r="R42" s="118" t="str">
        <f>IF(●入力フォーム!R42="","",●入力フォーム!R42)</f>
        <v/>
      </c>
      <c r="S42" s="119" t="str">
        <f>IF(●入力フォーム!S42="","",●入力フォーム!S42)</f>
        <v/>
      </c>
      <c r="T42" s="118" t="str">
        <f>IF(●入力フォーム!T42="","",●入力フォーム!T42)</f>
        <v/>
      </c>
      <c r="U42" s="119" t="str">
        <f>IF(●入力フォーム!U42="","",●入力フォーム!U42)</f>
        <v/>
      </c>
      <c r="V42" s="151" t="str">
        <f>IF(●入力フォーム!V42="","",●入力フォーム!V42)</f>
        <v/>
      </c>
      <c r="W42" s="118" t="str">
        <f>IF(●入力フォーム!W42="","",●入力フォーム!W42)</f>
        <v/>
      </c>
      <c r="X42" s="152"/>
      <c r="Y42" s="152" t="str">
        <f t="shared" ref="Y42:AY42" si="36">IF($L42="","",IF($Q42="",IF(Y$6=(($AZ42)+1),X$3*5+Y$3*10,IF(Y$6&lt;=$AZ42,"",IF(X42+Y$3*10&lt;$M42,X42+Y$3*10,"餌付け"))),IF(Y$6=(($BA42)+1),X$4*5+$R42+Y$4*10,IF(Y$6&lt;=$BA42,"",IF(X42+Y$4*10&lt;$M42,X42+Y$4*10,"餌付け")))))</f>
        <v/>
      </c>
      <c r="Z42" s="152" t="str">
        <f t="shared" si="36"/>
        <v/>
      </c>
      <c r="AA42" s="152" t="str">
        <f t="shared" si="36"/>
        <v/>
      </c>
      <c r="AB42" s="152" t="str">
        <f t="shared" si="36"/>
        <v/>
      </c>
      <c r="AC42" s="152" t="str">
        <f t="shared" si="36"/>
        <v/>
      </c>
      <c r="AD42" s="152" t="str">
        <f t="shared" si="36"/>
        <v/>
      </c>
      <c r="AE42" s="152" t="str">
        <f t="shared" si="36"/>
        <v/>
      </c>
      <c r="AF42" s="152" t="str">
        <f t="shared" si="36"/>
        <v/>
      </c>
      <c r="AG42" s="152" t="str">
        <f t="shared" si="36"/>
        <v/>
      </c>
      <c r="AH42" s="152" t="str">
        <f t="shared" si="36"/>
        <v/>
      </c>
      <c r="AI42" s="152" t="str">
        <f t="shared" si="36"/>
        <v/>
      </c>
      <c r="AJ42" s="152" t="str">
        <f t="shared" si="36"/>
        <v/>
      </c>
      <c r="AK42" s="152" t="str">
        <f t="shared" si="36"/>
        <v/>
      </c>
      <c r="AL42" s="152" t="str">
        <f t="shared" si="36"/>
        <v/>
      </c>
      <c r="AM42" s="152" t="str">
        <f t="shared" si="36"/>
        <v/>
      </c>
      <c r="AN42" s="152" t="str">
        <f t="shared" si="36"/>
        <v/>
      </c>
      <c r="AO42" s="152" t="str">
        <f t="shared" si="36"/>
        <v/>
      </c>
      <c r="AP42" s="152" t="str">
        <f t="shared" si="36"/>
        <v/>
      </c>
      <c r="AQ42" s="153" t="str">
        <f t="shared" si="36"/>
        <v/>
      </c>
      <c r="AR42" s="154" t="str">
        <f t="shared" si="36"/>
        <v/>
      </c>
      <c r="AS42" s="152" t="str">
        <f t="shared" si="36"/>
        <v/>
      </c>
      <c r="AT42" s="152" t="str">
        <f t="shared" si="36"/>
        <v/>
      </c>
      <c r="AU42" s="152" t="str">
        <f t="shared" si="36"/>
        <v/>
      </c>
      <c r="AV42" s="152" t="str">
        <f t="shared" si="36"/>
        <v/>
      </c>
      <c r="AW42" s="155" t="str">
        <f t="shared" si="36"/>
        <v/>
      </c>
      <c r="AX42" s="156" t="str">
        <f t="shared" si="36"/>
        <v/>
      </c>
      <c r="AY42" s="152" t="str">
        <f t="shared" si="36"/>
        <v/>
      </c>
      <c r="AZ42" s="118" t="str">
        <f t="shared" ref="AZ42:AZ73" si="37">IF(K42="","",VLOOKUP(K42,$BE$3:$BF$29,2,FALSE))</f>
        <v/>
      </c>
      <c r="BA42" s="118" t="str">
        <f t="shared" ref="BA42:BA73" si="38">IF(Q42="","",VLOOKUP(Q42,$BE$3:$BF$29,2,FALSE))</f>
        <v/>
      </c>
      <c r="BB42" s="118" t="str">
        <f t="shared" ref="BB42:BB73" si="39">IF(S42="","",VLOOKUP(S42,$BE$3:$BF$29,2,FALSE))</f>
        <v/>
      </c>
      <c r="BC42" s="118" t="str">
        <f t="shared" ref="BC42:BC73" si="40">IF(U42="","",VLOOKUP(U42,$BE$3:$BF$29,2,FALSE))</f>
        <v/>
      </c>
      <c r="BD42" s="117"/>
    </row>
    <row r="43" spans="1:56" x14ac:dyDescent="0.4">
      <c r="A43" s="119" t="str">
        <f>IF(●入力フォーム!A43="","",●入力フォーム!A43)</f>
        <v/>
      </c>
      <c r="B43" s="145" t="str">
        <f>IF(●入力フォーム!B43="","",●入力フォーム!B43)</f>
        <v/>
      </c>
      <c r="C43" s="146" t="str">
        <f>IF(●入力フォーム!C43="","",●入力フォーム!C43)</f>
        <v/>
      </c>
      <c r="D43" s="146" t="str">
        <f>IF(●入力フォーム!D43="","",●入力フォーム!D43)</f>
        <v/>
      </c>
      <c r="E43" s="147" t="str">
        <f>IF(●入力フォーム!E43="","",●入力フォーム!E43)</f>
        <v/>
      </c>
      <c r="F43" s="146" t="str">
        <f>IF(●入力フォーム!F43="","",●入力フォーム!F43)</f>
        <v/>
      </c>
      <c r="G43" s="148" t="str">
        <f>IF(●入力フォーム!G43="","",●入力フォーム!G43)</f>
        <v/>
      </c>
      <c r="H43" s="148" t="str">
        <f>IF(●入力フォーム!H43="","",●入力フォーム!H43)</f>
        <v/>
      </c>
      <c r="I43" s="148" t="str">
        <f>IF(●入力フォーム!I43="","",●入力フォーム!I43)</f>
        <v/>
      </c>
      <c r="J43" s="119" t="str">
        <f>IF(●入力フォーム!J43="","",●入力フォーム!J43)</f>
        <v/>
      </c>
      <c r="K43" s="119" t="str">
        <f>IF(●入力フォーム!K43="","",●入力フォーム!K43)</f>
        <v/>
      </c>
      <c r="L43" s="118" t="str">
        <f>IF(●入力フォーム!L43="","",●入力フォーム!L43)</f>
        <v/>
      </c>
      <c r="M43" s="118">
        <f>IF(●入力フォーム!M43="","",●入力フォーム!M43)</f>
        <v>960</v>
      </c>
      <c r="N43" s="149">
        <f>IF(●入力フォーム!N43="","",●入力フォーム!N43)</f>
        <v>0.4</v>
      </c>
      <c r="O43" s="149">
        <f>IF(●入力フォーム!O43="","",●入力フォーム!O43)</f>
        <v>1.3</v>
      </c>
      <c r="P43" s="149">
        <f>IF(●入力フォーム!P43="","",●入力フォーム!P43)</f>
        <v>1</v>
      </c>
      <c r="Q43" s="150" t="str">
        <f>IF(●入力フォーム!Q43="","",●入力フォーム!Q43)</f>
        <v/>
      </c>
      <c r="R43" s="118" t="str">
        <f>IF(●入力フォーム!R43="","",●入力フォーム!R43)</f>
        <v/>
      </c>
      <c r="S43" s="119" t="str">
        <f>IF(●入力フォーム!S43="","",●入力フォーム!S43)</f>
        <v/>
      </c>
      <c r="T43" s="118" t="str">
        <f>IF(●入力フォーム!T43="","",●入力フォーム!T43)</f>
        <v/>
      </c>
      <c r="U43" s="119" t="str">
        <f>IF(●入力フォーム!U43="","",●入力フォーム!U43)</f>
        <v/>
      </c>
      <c r="V43" s="151" t="str">
        <f>IF(●入力フォーム!V43="","",●入力フォーム!V43)</f>
        <v/>
      </c>
      <c r="W43" s="118" t="str">
        <f>IF(●入力フォーム!W43="","",●入力フォーム!W43)</f>
        <v/>
      </c>
      <c r="X43" s="152"/>
      <c r="Y43" s="152" t="str">
        <f t="shared" ref="Y43:AY43" si="41">IF($L43="","",IF($Q43="",IF(Y$6=(($AZ43)+1),X$3*5+Y$3*10,IF(Y$6&lt;=$AZ43,"",IF(X43+Y$3*10&lt;$M43,X43+Y$3*10,"餌付け"))),IF(Y$6=(($BA43)+1),X$4*5+$R43+Y$4*10,IF(Y$6&lt;=$BA43,"",IF(X43+Y$4*10&lt;$M43,X43+Y$4*10,"餌付け")))))</f>
        <v/>
      </c>
      <c r="Z43" s="152" t="str">
        <f t="shared" si="41"/>
        <v/>
      </c>
      <c r="AA43" s="152" t="str">
        <f t="shared" si="41"/>
        <v/>
      </c>
      <c r="AB43" s="152" t="str">
        <f t="shared" si="41"/>
        <v/>
      </c>
      <c r="AC43" s="152" t="str">
        <f t="shared" si="41"/>
        <v/>
      </c>
      <c r="AD43" s="152" t="str">
        <f t="shared" si="41"/>
        <v/>
      </c>
      <c r="AE43" s="152" t="str">
        <f t="shared" si="41"/>
        <v/>
      </c>
      <c r="AF43" s="152" t="str">
        <f t="shared" si="41"/>
        <v/>
      </c>
      <c r="AG43" s="152" t="str">
        <f t="shared" si="41"/>
        <v/>
      </c>
      <c r="AH43" s="152" t="str">
        <f t="shared" si="41"/>
        <v/>
      </c>
      <c r="AI43" s="152" t="str">
        <f t="shared" si="41"/>
        <v/>
      </c>
      <c r="AJ43" s="152" t="str">
        <f t="shared" si="41"/>
        <v/>
      </c>
      <c r="AK43" s="152" t="str">
        <f t="shared" si="41"/>
        <v/>
      </c>
      <c r="AL43" s="152" t="str">
        <f t="shared" si="41"/>
        <v/>
      </c>
      <c r="AM43" s="152" t="str">
        <f t="shared" si="41"/>
        <v/>
      </c>
      <c r="AN43" s="152" t="str">
        <f t="shared" si="41"/>
        <v/>
      </c>
      <c r="AO43" s="152" t="str">
        <f t="shared" si="41"/>
        <v/>
      </c>
      <c r="AP43" s="152" t="str">
        <f t="shared" si="41"/>
        <v/>
      </c>
      <c r="AQ43" s="153" t="str">
        <f t="shared" si="41"/>
        <v/>
      </c>
      <c r="AR43" s="154" t="str">
        <f t="shared" si="41"/>
        <v/>
      </c>
      <c r="AS43" s="152" t="str">
        <f t="shared" si="41"/>
        <v/>
      </c>
      <c r="AT43" s="152" t="str">
        <f t="shared" si="41"/>
        <v/>
      </c>
      <c r="AU43" s="152" t="str">
        <f t="shared" si="41"/>
        <v/>
      </c>
      <c r="AV43" s="152" t="str">
        <f t="shared" si="41"/>
        <v/>
      </c>
      <c r="AW43" s="155" t="str">
        <f t="shared" si="41"/>
        <v/>
      </c>
      <c r="AX43" s="156" t="str">
        <f t="shared" si="41"/>
        <v/>
      </c>
      <c r="AY43" s="152" t="str">
        <f t="shared" si="41"/>
        <v/>
      </c>
      <c r="AZ43" s="118" t="str">
        <f t="shared" si="37"/>
        <v/>
      </c>
      <c r="BA43" s="118" t="str">
        <f t="shared" si="38"/>
        <v/>
      </c>
      <c r="BB43" s="118" t="str">
        <f t="shared" si="39"/>
        <v/>
      </c>
      <c r="BC43" s="118" t="str">
        <f t="shared" si="40"/>
        <v/>
      </c>
      <c r="BD43" s="117"/>
    </row>
    <row r="44" spans="1:56" x14ac:dyDescent="0.4">
      <c r="A44" s="119" t="str">
        <f>IF(●入力フォーム!A44="","",●入力フォーム!A44)</f>
        <v/>
      </c>
      <c r="B44" s="145" t="str">
        <f>IF(●入力フォーム!B44="","",●入力フォーム!B44)</f>
        <v/>
      </c>
      <c r="C44" s="146" t="str">
        <f>IF(●入力フォーム!C44="","",●入力フォーム!C44)</f>
        <v/>
      </c>
      <c r="D44" s="146" t="str">
        <f>IF(●入力フォーム!D44="","",●入力フォーム!D44)</f>
        <v/>
      </c>
      <c r="E44" s="147" t="str">
        <f>IF(●入力フォーム!E44="","",●入力フォーム!E44)</f>
        <v/>
      </c>
      <c r="F44" s="146" t="str">
        <f>IF(●入力フォーム!F44="","",●入力フォーム!F44)</f>
        <v/>
      </c>
      <c r="G44" s="148" t="str">
        <f>IF(●入力フォーム!G44="","",●入力フォーム!G44)</f>
        <v/>
      </c>
      <c r="H44" s="148" t="str">
        <f>IF(●入力フォーム!H44="","",●入力フォーム!H44)</f>
        <v/>
      </c>
      <c r="I44" s="148" t="str">
        <f>IF(●入力フォーム!I44="","",●入力フォーム!I44)</f>
        <v/>
      </c>
      <c r="J44" s="119" t="str">
        <f>IF(●入力フォーム!J44="","",●入力フォーム!J44)</f>
        <v/>
      </c>
      <c r="K44" s="119" t="str">
        <f>IF(●入力フォーム!K44="","",●入力フォーム!K44)</f>
        <v/>
      </c>
      <c r="L44" s="118" t="str">
        <f>IF(●入力フォーム!L44="","",●入力フォーム!L44)</f>
        <v/>
      </c>
      <c r="M44" s="118">
        <f>IF(●入力フォーム!M44="","",●入力フォーム!M44)</f>
        <v>960</v>
      </c>
      <c r="N44" s="149">
        <f>IF(●入力フォーム!N44="","",●入力フォーム!N44)</f>
        <v>0.4</v>
      </c>
      <c r="O44" s="149">
        <f>IF(●入力フォーム!O44="","",●入力フォーム!O44)</f>
        <v>1.3</v>
      </c>
      <c r="P44" s="149">
        <f>IF(●入力フォーム!P44="","",●入力フォーム!P44)</f>
        <v>1</v>
      </c>
      <c r="Q44" s="150" t="str">
        <f>IF(●入力フォーム!Q44="","",●入力フォーム!Q44)</f>
        <v/>
      </c>
      <c r="R44" s="118" t="str">
        <f>IF(●入力フォーム!R44="","",●入力フォーム!R44)</f>
        <v/>
      </c>
      <c r="S44" s="119" t="str">
        <f>IF(●入力フォーム!S44="","",●入力フォーム!S44)</f>
        <v/>
      </c>
      <c r="T44" s="118" t="str">
        <f>IF(●入力フォーム!T44="","",●入力フォーム!T44)</f>
        <v/>
      </c>
      <c r="U44" s="119" t="str">
        <f>IF(●入力フォーム!U44="","",●入力フォーム!U44)</f>
        <v/>
      </c>
      <c r="V44" s="151" t="str">
        <f>IF(●入力フォーム!V44="","",●入力フォーム!V44)</f>
        <v/>
      </c>
      <c r="W44" s="118" t="str">
        <f>IF(●入力フォーム!W44="","",●入力フォーム!W44)</f>
        <v/>
      </c>
      <c r="X44" s="152"/>
      <c r="Y44" s="152" t="str">
        <f t="shared" ref="Y44:AY44" si="42">IF($L44="","",IF($Q44="",IF(Y$6=(($AZ44)+1),X$3*5+Y$3*10,IF(Y$6&lt;=$AZ44,"",IF(X44+Y$3*10&lt;$M44,X44+Y$3*10,"餌付け"))),IF(Y$6=(($BA44)+1),X$4*5+$R44+Y$4*10,IF(Y$6&lt;=$BA44,"",IF(X44+Y$4*10&lt;$M44,X44+Y$4*10,"餌付け")))))</f>
        <v/>
      </c>
      <c r="Z44" s="152" t="str">
        <f t="shared" si="42"/>
        <v/>
      </c>
      <c r="AA44" s="152" t="str">
        <f t="shared" si="42"/>
        <v/>
      </c>
      <c r="AB44" s="152" t="str">
        <f t="shared" si="42"/>
        <v/>
      </c>
      <c r="AC44" s="152" t="str">
        <f t="shared" si="42"/>
        <v/>
      </c>
      <c r="AD44" s="152" t="str">
        <f t="shared" si="42"/>
        <v/>
      </c>
      <c r="AE44" s="152" t="str">
        <f t="shared" si="42"/>
        <v/>
      </c>
      <c r="AF44" s="152" t="str">
        <f t="shared" si="42"/>
        <v/>
      </c>
      <c r="AG44" s="152" t="str">
        <f t="shared" si="42"/>
        <v/>
      </c>
      <c r="AH44" s="152" t="str">
        <f t="shared" si="42"/>
        <v/>
      </c>
      <c r="AI44" s="152" t="str">
        <f t="shared" si="42"/>
        <v/>
      </c>
      <c r="AJ44" s="152" t="str">
        <f t="shared" si="42"/>
        <v/>
      </c>
      <c r="AK44" s="152" t="str">
        <f t="shared" si="42"/>
        <v/>
      </c>
      <c r="AL44" s="152" t="str">
        <f t="shared" si="42"/>
        <v/>
      </c>
      <c r="AM44" s="152" t="str">
        <f t="shared" si="42"/>
        <v/>
      </c>
      <c r="AN44" s="152" t="str">
        <f t="shared" si="42"/>
        <v/>
      </c>
      <c r="AO44" s="152" t="str">
        <f t="shared" si="42"/>
        <v/>
      </c>
      <c r="AP44" s="152" t="str">
        <f t="shared" si="42"/>
        <v/>
      </c>
      <c r="AQ44" s="153" t="str">
        <f t="shared" si="42"/>
        <v/>
      </c>
      <c r="AR44" s="154" t="str">
        <f t="shared" si="42"/>
        <v/>
      </c>
      <c r="AS44" s="152" t="str">
        <f t="shared" si="42"/>
        <v/>
      </c>
      <c r="AT44" s="152" t="str">
        <f t="shared" si="42"/>
        <v/>
      </c>
      <c r="AU44" s="152" t="str">
        <f t="shared" si="42"/>
        <v/>
      </c>
      <c r="AV44" s="152" t="str">
        <f t="shared" si="42"/>
        <v/>
      </c>
      <c r="AW44" s="155" t="str">
        <f t="shared" si="42"/>
        <v/>
      </c>
      <c r="AX44" s="156" t="str">
        <f t="shared" si="42"/>
        <v/>
      </c>
      <c r="AY44" s="152" t="str">
        <f t="shared" si="42"/>
        <v/>
      </c>
      <c r="AZ44" s="118" t="str">
        <f t="shared" si="37"/>
        <v/>
      </c>
      <c r="BA44" s="118" t="str">
        <f t="shared" si="38"/>
        <v/>
      </c>
      <c r="BB44" s="118" t="str">
        <f t="shared" si="39"/>
        <v/>
      </c>
      <c r="BC44" s="118" t="str">
        <f t="shared" si="40"/>
        <v/>
      </c>
      <c r="BD44" s="117"/>
    </row>
    <row r="45" spans="1:56" x14ac:dyDescent="0.4">
      <c r="A45" s="119" t="str">
        <f>IF(●入力フォーム!A45="","",●入力フォーム!A45)</f>
        <v/>
      </c>
      <c r="B45" s="145" t="str">
        <f>IF(●入力フォーム!B45="","",●入力フォーム!B45)</f>
        <v/>
      </c>
      <c r="C45" s="146" t="str">
        <f>IF(●入力フォーム!C45="","",●入力フォーム!C45)</f>
        <v/>
      </c>
      <c r="D45" s="146" t="str">
        <f>IF(●入力フォーム!D45="","",●入力フォーム!D45)</f>
        <v/>
      </c>
      <c r="E45" s="147" t="str">
        <f>IF(●入力フォーム!E45="","",●入力フォーム!E45)</f>
        <v/>
      </c>
      <c r="F45" s="146" t="str">
        <f>IF(●入力フォーム!F45="","",●入力フォーム!F45)</f>
        <v/>
      </c>
      <c r="G45" s="148" t="str">
        <f>IF(●入力フォーム!G45="","",●入力フォーム!G45)</f>
        <v/>
      </c>
      <c r="H45" s="148" t="str">
        <f>IF(●入力フォーム!H45="","",●入力フォーム!H45)</f>
        <v/>
      </c>
      <c r="I45" s="148" t="str">
        <f>IF(●入力フォーム!I45="","",●入力フォーム!I45)</f>
        <v/>
      </c>
      <c r="J45" s="119" t="str">
        <f>IF(●入力フォーム!J45="","",●入力フォーム!J45)</f>
        <v/>
      </c>
      <c r="K45" s="119" t="str">
        <f>IF(●入力フォーム!K45="","",●入力フォーム!K45)</f>
        <v/>
      </c>
      <c r="L45" s="118" t="str">
        <f>IF(●入力フォーム!L45="","",●入力フォーム!L45)</f>
        <v/>
      </c>
      <c r="M45" s="118">
        <f>IF(●入力フォーム!M45="","",●入力フォーム!M45)</f>
        <v>960</v>
      </c>
      <c r="N45" s="149">
        <f>IF(●入力フォーム!N45="","",●入力フォーム!N45)</f>
        <v>0.4</v>
      </c>
      <c r="O45" s="149">
        <f>IF(●入力フォーム!O45="","",●入力フォーム!O45)</f>
        <v>1.3</v>
      </c>
      <c r="P45" s="149">
        <f>IF(●入力フォーム!P45="","",●入力フォーム!P45)</f>
        <v>1</v>
      </c>
      <c r="Q45" s="150" t="str">
        <f>IF(●入力フォーム!Q45="","",●入力フォーム!Q45)</f>
        <v/>
      </c>
      <c r="R45" s="118" t="str">
        <f>IF(●入力フォーム!R45="","",●入力フォーム!R45)</f>
        <v/>
      </c>
      <c r="S45" s="119" t="str">
        <f>IF(●入力フォーム!S45="","",●入力フォーム!S45)</f>
        <v/>
      </c>
      <c r="T45" s="118" t="str">
        <f>IF(●入力フォーム!T45="","",●入力フォーム!T45)</f>
        <v/>
      </c>
      <c r="U45" s="119" t="str">
        <f>IF(●入力フォーム!U45="","",●入力フォーム!U45)</f>
        <v/>
      </c>
      <c r="V45" s="151" t="str">
        <f>IF(●入力フォーム!V45="","",●入力フォーム!V45)</f>
        <v/>
      </c>
      <c r="W45" s="118" t="str">
        <f>IF(●入力フォーム!W45="","",●入力フォーム!W45)</f>
        <v/>
      </c>
      <c r="X45" s="152"/>
      <c r="Y45" s="152" t="str">
        <f t="shared" ref="Y45:AY45" si="43">IF($L45="","",IF($Q45="",IF(Y$6=(($AZ45)+1),X$3*5+Y$3*10,IF(Y$6&lt;=$AZ45,"",IF(X45+Y$3*10&lt;$M45,X45+Y$3*10,"餌付け"))),IF(Y$6=(($BA45)+1),X$4*5+$R45+Y$4*10,IF(Y$6&lt;=$BA45,"",IF(X45+Y$4*10&lt;$M45,X45+Y$4*10,"餌付け")))))</f>
        <v/>
      </c>
      <c r="Z45" s="152" t="str">
        <f t="shared" si="43"/>
        <v/>
      </c>
      <c r="AA45" s="152" t="str">
        <f t="shared" si="43"/>
        <v/>
      </c>
      <c r="AB45" s="152" t="str">
        <f t="shared" si="43"/>
        <v/>
      </c>
      <c r="AC45" s="152" t="str">
        <f t="shared" si="43"/>
        <v/>
      </c>
      <c r="AD45" s="152" t="str">
        <f t="shared" si="43"/>
        <v/>
      </c>
      <c r="AE45" s="152" t="str">
        <f t="shared" si="43"/>
        <v/>
      </c>
      <c r="AF45" s="152" t="str">
        <f t="shared" si="43"/>
        <v/>
      </c>
      <c r="AG45" s="152" t="str">
        <f t="shared" si="43"/>
        <v/>
      </c>
      <c r="AH45" s="152" t="str">
        <f t="shared" si="43"/>
        <v/>
      </c>
      <c r="AI45" s="152" t="str">
        <f t="shared" si="43"/>
        <v/>
      </c>
      <c r="AJ45" s="152" t="str">
        <f t="shared" si="43"/>
        <v/>
      </c>
      <c r="AK45" s="152" t="str">
        <f t="shared" si="43"/>
        <v/>
      </c>
      <c r="AL45" s="152" t="str">
        <f t="shared" si="43"/>
        <v/>
      </c>
      <c r="AM45" s="152" t="str">
        <f t="shared" si="43"/>
        <v/>
      </c>
      <c r="AN45" s="152" t="str">
        <f t="shared" si="43"/>
        <v/>
      </c>
      <c r="AO45" s="152" t="str">
        <f t="shared" si="43"/>
        <v/>
      </c>
      <c r="AP45" s="152" t="str">
        <f t="shared" si="43"/>
        <v/>
      </c>
      <c r="AQ45" s="153" t="str">
        <f t="shared" si="43"/>
        <v/>
      </c>
      <c r="AR45" s="154" t="str">
        <f t="shared" si="43"/>
        <v/>
      </c>
      <c r="AS45" s="152" t="str">
        <f t="shared" si="43"/>
        <v/>
      </c>
      <c r="AT45" s="152" t="str">
        <f t="shared" si="43"/>
        <v/>
      </c>
      <c r="AU45" s="152" t="str">
        <f t="shared" si="43"/>
        <v/>
      </c>
      <c r="AV45" s="152" t="str">
        <f t="shared" si="43"/>
        <v/>
      </c>
      <c r="AW45" s="155" t="str">
        <f t="shared" si="43"/>
        <v/>
      </c>
      <c r="AX45" s="156" t="str">
        <f t="shared" si="43"/>
        <v/>
      </c>
      <c r="AY45" s="152" t="str">
        <f t="shared" si="43"/>
        <v/>
      </c>
      <c r="AZ45" s="118" t="str">
        <f t="shared" si="37"/>
        <v/>
      </c>
      <c r="BA45" s="118" t="str">
        <f t="shared" si="38"/>
        <v/>
      </c>
      <c r="BB45" s="118" t="str">
        <f t="shared" si="39"/>
        <v/>
      </c>
      <c r="BC45" s="118" t="str">
        <f t="shared" si="40"/>
        <v/>
      </c>
      <c r="BD45" s="117"/>
    </row>
    <row r="46" spans="1:56" x14ac:dyDescent="0.4">
      <c r="A46" s="119" t="str">
        <f>IF(●入力フォーム!A46="","",●入力フォーム!A46)</f>
        <v/>
      </c>
      <c r="B46" s="145" t="str">
        <f>IF(●入力フォーム!B46="","",●入力フォーム!B46)</f>
        <v/>
      </c>
      <c r="C46" s="146" t="str">
        <f>IF(●入力フォーム!C46="","",●入力フォーム!C46)</f>
        <v/>
      </c>
      <c r="D46" s="146" t="str">
        <f>IF(●入力フォーム!D46="","",●入力フォーム!D46)</f>
        <v/>
      </c>
      <c r="E46" s="147" t="str">
        <f>IF(●入力フォーム!E46="","",●入力フォーム!E46)</f>
        <v/>
      </c>
      <c r="F46" s="146" t="str">
        <f>IF(●入力フォーム!F46="","",●入力フォーム!F46)</f>
        <v/>
      </c>
      <c r="G46" s="148" t="str">
        <f>IF(●入力フォーム!G46="","",●入力フォーム!G46)</f>
        <v/>
      </c>
      <c r="H46" s="148" t="str">
        <f>IF(●入力フォーム!H46="","",●入力フォーム!H46)</f>
        <v/>
      </c>
      <c r="I46" s="148" t="str">
        <f>IF(●入力フォーム!I46="","",●入力フォーム!I46)</f>
        <v/>
      </c>
      <c r="J46" s="119" t="str">
        <f>IF(●入力フォーム!J46="","",●入力フォーム!J46)</f>
        <v/>
      </c>
      <c r="K46" s="119" t="str">
        <f>IF(●入力フォーム!K46="","",●入力フォーム!K46)</f>
        <v/>
      </c>
      <c r="L46" s="118" t="str">
        <f>IF(●入力フォーム!L46="","",●入力フォーム!L46)</f>
        <v/>
      </c>
      <c r="M46" s="118">
        <f>IF(●入力フォーム!M46="","",●入力フォーム!M46)</f>
        <v>960</v>
      </c>
      <c r="N46" s="149">
        <f>IF(●入力フォーム!N46="","",●入力フォーム!N46)</f>
        <v>0.4</v>
      </c>
      <c r="O46" s="149">
        <f>IF(●入力フォーム!O46="","",●入力フォーム!O46)</f>
        <v>1.3</v>
      </c>
      <c r="P46" s="149">
        <f>IF(●入力フォーム!P46="","",●入力フォーム!P46)</f>
        <v>1</v>
      </c>
      <c r="Q46" s="150" t="str">
        <f>IF(●入力フォーム!Q46="","",●入力フォーム!Q46)</f>
        <v/>
      </c>
      <c r="R46" s="118" t="str">
        <f>IF(●入力フォーム!R46="","",●入力フォーム!R46)</f>
        <v/>
      </c>
      <c r="S46" s="119" t="str">
        <f>IF(●入力フォーム!S46="","",●入力フォーム!S46)</f>
        <v/>
      </c>
      <c r="T46" s="118" t="str">
        <f>IF(●入力フォーム!T46="","",●入力フォーム!T46)</f>
        <v/>
      </c>
      <c r="U46" s="119" t="str">
        <f>IF(●入力フォーム!U46="","",●入力フォーム!U46)</f>
        <v/>
      </c>
      <c r="V46" s="151" t="str">
        <f>IF(●入力フォーム!V46="","",●入力フォーム!V46)</f>
        <v/>
      </c>
      <c r="W46" s="118" t="str">
        <f>IF(●入力フォーム!W46="","",●入力フォーム!W46)</f>
        <v/>
      </c>
      <c r="X46" s="152"/>
      <c r="Y46" s="152" t="str">
        <f t="shared" ref="Y46:AY46" si="44">IF($L46="","",IF($Q46="",IF(Y$6=(($AZ46)+1),X$3*5+Y$3*10,IF(Y$6&lt;=$AZ46,"",IF(X46+Y$3*10&lt;$M46,X46+Y$3*10,"餌付け"))),IF(Y$6=(($BA46)+1),X$4*5+$R46+Y$4*10,IF(Y$6&lt;=$BA46,"",IF(X46+Y$4*10&lt;$M46,X46+Y$4*10,"餌付け")))))</f>
        <v/>
      </c>
      <c r="Z46" s="152" t="str">
        <f t="shared" si="44"/>
        <v/>
      </c>
      <c r="AA46" s="152" t="str">
        <f t="shared" si="44"/>
        <v/>
      </c>
      <c r="AB46" s="152" t="str">
        <f t="shared" si="44"/>
        <v/>
      </c>
      <c r="AC46" s="152" t="str">
        <f t="shared" si="44"/>
        <v/>
      </c>
      <c r="AD46" s="152" t="str">
        <f t="shared" si="44"/>
        <v/>
      </c>
      <c r="AE46" s="152" t="str">
        <f t="shared" si="44"/>
        <v/>
      </c>
      <c r="AF46" s="152" t="str">
        <f t="shared" si="44"/>
        <v/>
      </c>
      <c r="AG46" s="152" t="str">
        <f t="shared" si="44"/>
        <v/>
      </c>
      <c r="AH46" s="152" t="str">
        <f t="shared" si="44"/>
        <v/>
      </c>
      <c r="AI46" s="152" t="str">
        <f t="shared" si="44"/>
        <v/>
      </c>
      <c r="AJ46" s="152" t="str">
        <f t="shared" si="44"/>
        <v/>
      </c>
      <c r="AK46" s="152" t="str">
        <f t="shared" si="44"/>
        <v/>
      </c>
      <c r="AL46" s="152" t="str">
        <f t="shared" si="44"/>
        <v/>
      </c>
      <c r="AM46" s="152" t="str">
        <f t="shared" si="44"/>
        <v/>
      </c>
      <c r="AN46" s="152" t="str">
        <f t="shared" si="44"/>
        <v/>
      </c>
      <c r="AO46" s="152" t="str">
        <f t="shared" si="44"/>
        <v/>
      </c>
      <c r="AP46" s="152" t="str">
        <f t="shared" si="44"/>
        <v/>
      </c>
      <c r="AQ46" s="153" t="str">
        <f t="shared" si="44"/>
        <v/>
      </c>
      <c r="AR46" s="154" t="str">
        <f t="shared" si="44"/>
        <v/>
      </c>
      <c r="AS46" s="152" t="str">
        <f t="shared" si="44"/>
        <v/>
      </c>
      <c r="AT46" s="152" t="str">
        <f t="shared" si="44"/>
        <v/>
      </c>
      <c r="AU46" s="152" t="str">
        <f t="shared" si="44"/>
        <v/>
      </c>
      <c r="AV46" s="152" t="str">
        <f t="shared" si="44"/>
        <v/>
      </c>
      <c r="AW46" s="155" t="str">
        <f t="shared" si="44"/>
        <v/>
      </c>
      <c r="AX46" s="156" t="str">
        <f t="shared" si="44"/>
        <v/>
      </c>
      <c r="AY46" s="152" t="str">
        <f t="shared" si="44"/>
        <v/>
      </c>
      <c r="AZ46" s="118" t="str">
        <f t="shared" si="37"/>
        <v/>
      </c>
      <c r="BA46" s="118" t="str">
        <f t="shared" si="38"/>
        <v/>
      </c>
      <c r="BB46" s="118" t="str">
        <f t="shared" si="39"/>
        <v/>
      </c>
      <c r="BC46" s="118" t="str">
        <f t="shared" si="40"/>
        <v/>
      </c>
      <c r="BD46" s="117"/>
    </row>
    <row r="47" spans="1:56" x14ac:dyDescent="0.4">
      <c r="A47" s="119" t="str">
        <f>IF(●入力フォーム!A47="","",●入力フォーム!A47)</f>
        <v/>
      </c>
      <c r="B47" s="145" t="str">
        <f>IF(●入力フォーム!B47="","",●入力フォーム!B47)</f>
        <v/>
      </c>
      <c r="C47" s="146" t="str">
        <f>IF(●入力フォーム!C47="","",●入力フォーム!C47)</f>
        <v/>
      </c>
      <c r="D47" s="146" t="str">
        <f>IF(●入力フォーム!D47="","",●入力フォーム!D47)</f>
        <v/>
      </c>
      <c r="E47" s="147" t="str">
        <f>IF(●入力フォーム!E47="","",●入力フォーム!E47)</f>
        <v/>
      </c>
      <c r="F47" s="146" t="str">
        <f>IF(●入力フォーム!F47="","",●入力フォーム!F47)</f>
        <v/>
      </c>
      <c r="G47" s="148" t="str">
        <f>IF(●入力フォーム!G47="","",●入力フォーム!G47)</f>
        <v/>
      </c>
      <c r="H47" s="148" t="str">
        <f>IF(●入力フォーム!H47="","",●入力フォーム!H47)</f>
        <v/>
      </c>
      <c r="I47" s="148" t="str">
        <f>IF(●入力フォーム!I47="","",●入力フォーム!I47)</f>
        <v/>
      </c>
      <c r="J47" s="119" t="str">
        <f>IF(●入力フォーム!J47="","",●入力フォーム!J47)</f>
        <v/>
      </c>
      <c r="K47" s="119" t="str">
        <f>IF(●入力フォーム!K47="","",●入力フォーム!K47)</f>
        <v/>
      </c>
      <c r="L47" s="118" t="str">
        <f>IF(●入力フォーム!L47="","",●入力フォーム!L47)</f>
        <v/>
      </c>
      <c r="M47" s="118">
        <f>IF(●入力フォーム!M47="","",●入力フォーム!M47)</f>
        <v>960</v>
      </c>
      <c r="N47" s="149">
        <f>IF(●入力フォーム!N47="","",●入力フォーム!N47)</f>
        <v>0.4</v>
      </c>
      <c r="O47" s="149">
        <f>IF(●入力フォーム!O47="","",●入力フォーム!O47)</f>
        <v>1.3</v>
      </c>
      <c r="P47" s="149">
        <f>IF(●入力フォーム!P47="","",●入力フォーム!P47)</f>
        <v>1</v>
      </c>
      <c r="Q47" s="150" t="str">
        <f>IF(●入力フォーム!Q47="","",●入力フォーム!Q47)</f>
        <v/>
      </c>
      <c r="R47" s="118" t="str">
        <f>IF(●入力フォーム!R47="","",●入力フォーム!R47)</f>
        <v/>
      </c>
      <c r="S47" s="119" t="str">
        <f>IF(●入力フォーム!S47="","",●入力フォーム!S47)</f>
        <v/>
      </c>
      <c r="T47" s="118" t="str">
        <f>IF(●入力フォーム!T47="","",●入力フォーム!T47)</f>
        <v/>
      </c>
      <c r="U47" s="119" t="str">
        <f>IF(●入力フォーム!U47="","",●入力フォーム!U47)</f>
        <v/>
      </c>
      <c r="V47" s="151" t="str">
        <f>IF(●入力フォーム!V47="","",●入力フォーム!V47)</f>
        <v/>
      </c>
      <c r="W47" s="118" t="str">
        <f>IF(●入力フォーム!W47="","",●入力フォーム!W47)</f>
        <v/>
      </c>
      <c r="X47" s="152"/>
      <c r="Y47" s="152" t="str">
        <f t="shared" ref="Y47:AY47" si="45">IF($L47="","",IF($Q47="",IF(Y$6=(($AZ47)+1),X$3*5+Y$3*10,IF(Y$6&lt;=$AZ47,"",IF(X47+Y$3*10&lt;$M47,X47+Y$3*10,"餌付け"))),IF(Y$6=(($BA47)+1),X$4*5+$R47+Y$4*10,IF(Y$6&lt;=$BA47,"",IF(X47+Y$4*10&lt;$M47,X47+Y$4*10,"餌付け")))))</f>
        <v/>
      </c>
      <c r="Z47" s="152" t="str">
        <f t="shared" si="45"/>
        <v/>
      </c>
      <c r="AA47" s="152" t="str">
        <f t="shared" si="45"/>
        <v/>
      </c>
      <c r="AB47" s="152" t="str">
        <f t="shared" si="45"/>
        <v/>
      </c>
      <c r="AC47" s="152" t="str">
        <f t="shared" si="45"/>
        <v/>
      </c>
      <c r="AD47" s="152" t="str">
        <f t="shared" si="45"/>
        <v/>
      </c>
      <c r="AE47" s="152" t="str">
        <f t="shared" si="45"/>
        <v/>
      </c>
      <c r="AF47" s="152" t="str">
        <f t="shared" si="45"/>
        <v/>
      </c>
      <c r="AG47" s="152" t="str">
        <f t="shared" si="45"/>
        <v/>
      </c>
      <c r="AH47" s="152" t="str">
        <f t="shared" si="45"/>
        <v/>
      </c>
      <c r="AI47" s="152" t="str">
        <f t="shared" si="45"/>
        <v/>
      </c>
      <c r="AJ47" s="152" t="str">
        <f t="shared" si="45"/>
        <v/>
      </c>
      <c r="AK47" s="152" t="str">
        <f t="shared" si="45"/>
        <v/>
      </c>
      <c r="AL47" s="152" t="str">
        <f t="shared" si="45"/>
        <v/>
      </c>
      <c r="AM47" s="152" t="str">
        <f t="shared" si="45"/>
        <v/>
      </c>
      <c r="AN47" s="152" t="str">
        <f t="shared" si="45"/>
        <v/>
      </c>
      <c r="AO47" s="152" t="str">
        <f t="shared" si="45"/>
        <v/>
      </c>
      <c r="AP47" s="152" t="str">
        <f t="shared" si="45"/>
        <v/>
      </c>
      <c r="AQ47" s="153" t="str">
        <f t="shared" si="45"/>
        <v/>
      </c>
      <c r="AR47" s="154" t="str">
        <f t="shared" si="45"/>
        <v/>
      </c>
      <c r="AS47" s="152" t="str">
        <f t="shared" si="45"/>
        <v/>
      </c>
      <c r="AT47" s="152" t="str">
        <f t="shared" si="45"/>
        <v/>
      </c>
      <c r="AU47" s="152" t="str">
        <f t="shared" si="45"/>
        <v/>
      </c>
      <c r="AV47" s="152" t="str">
        <f t="shared" si="45"/>
        <v/>
      </c>
      <c r="AW47" s="155" t="str">
        <f t="shared" si="45"/>
        <v/>
      </c>
      <c r="AX47" s="156" t="str">
        <f t="shared" si="45"/>
        <v/>
      </c>
      <c r="AY47" s="152" t="str">
        <f t="shared" si="45"/>
        <v/>
      </c>
      <c r="AZ47" s="118" t="str">
        <f t="shared" si="37"/>
        <v/>
      </c>
      <c r="BA47" s="118" t="str">
        <f t="shared" si="38"/>
        <v/>
      </c>
      <c r="BB47" s="118" t="str">
        <f t="shared" si="39"/>
        <v/>
      </c>
      <c r="BC47" s="118" t="str">
        <f t="shared" si="40"/>
        <v/>
      </c>
      <c r="BD47" s="117"/>
    </row>
    <row r="48" spans="1:56" x14ac:dyDescent="0.4">
      <c r="A48" s="119" t="str">
        <f>IF(●入力フォーム!A48="","",●入力フォーム!A48)</f>
        <v/>
      </c>
      <c r="B48" s="145" t="str">
        <f>IF(●入力フォーム!B48="","",●入力フォーム!B48)</f>
        <v/>
      </c>
      <c r="C48" s="146" t="str">
        <f>IF(●入力フォーム!C48="","",●入力フォーム!C48)</f>
        <v/>
      </c>
      <c r="D48" s="146" t="str">
        <f>IF(●入力フォーム!D48="","",●入力フォーム!D48)</f>
        <v/>
      </c>
      <c r="E48" s="147" t="str">
        <f>IF(●入力フォーム!E48="","",●入力フォーム!E48)</f>
        <v/>
      </c>
      <c r="F48" s="146" t="str">
        <f>IF(●入力フォーム!F48="","",●入力フォーム!F48)</f>
        <v/>
      </c>
      <c r="G48" s="148" t="str">
        <f>IF(●入力フォーム!G48="","",●入力フォーム!G48)</f>
        <v/>
      </c>
      <c r="H48" s="148" t="str">
        <f>IF(●入力フォーム!H48="","",●入力フォーム!H48)</f>
        <v/>
      </c>
      <c r="I48" s="148" t="str">
        <f>IF(●入力フォーム!I48="","",●入力フォーム!I48)</f>
        <v/>
      </c>
      <c r="J48" s="119" t="str">
        <f>IF(●入力フォーム!J48="","",●入力フォーム!J48)</f>
        <v/>
      </c>
      <c r="K48" s="119" t="str">
        <f>IF(●入力フォーム!K48="","",●入力フォーム!K48)</f>
        <v/>
      </c>
      <c r="L48" s="118" t="str">
        <f>IF(●入力フォーム!L48="","",●入力フォーム!L48)</f>
        <v/>
      </c>
      <c r="M48" s="118">
        <f>IF(●入力フォーム!M48="","",●入力フォーム!M48)</f>
        <v>960</v>
      </c>
      <c r="N48" s="149">
        <f>IF(●入力フォーム!N48="","",●入力フォーム!N48)</f>
        <v>0.4</v>
      </c>
      <c r="O48" s="149">
        <f>IF(●入力フォーム!O48="","",●入力フォーム!O48)</f>
        <v>1.3</v>
      </c>
      <c r="P48" s="149">
        <f>IF(●入力フォーム!P48="","",●入力フォーム!P48)</f>
        <v>1</v>
      </c>
      <c r="Q48" s="150" t="str">
        <f>IF(●入力フォーム!Q48="","",●入力フォーム!Q48)</f>
        <v/>
      </c>
      <c r="R48" s="118" t="str">
        <f>IF(●入力フォーム!R48="","",●入力フォーム!R48)</f>
        <v/>
      </c>
      <c r="S48" s="119" t="str">
        <f>IF(●入力フォーム!S48="","",●入力フォーム!S48)</f>
        <v/>
      </c>
      <c r="T48" s="118" t="str">
        <f>IF(●入力フォーム!T48="","",●入力フォーム!T48)</f>
        <v/>
      </c>
      <c r="U48" s="119" t="str">
        <f>IF(●入力フォーム!U48="","",●入力フォーム!U48)</f>
        <v/>
      </c>
      <c r="V48" s="151" t="str">
        <f>IF(●入力フォーム!V48="","",●入力フォーム!V48)</f>
        <v/>
      </c>
      <c r="W48" s="118" t="str">
        <f>IF(●入力フォーム!W48="","",●入力フォーム!W48)</f>
        <v/>
      </c>
      <c r="X48" s="152"/>
      <c r="Y48" s="152" t="str">
        <f t="shared" ref="Y48:AY48" si="46">IF($L48="","",IF($Q48="",IF(Y$6=(($AZ48)+1),X$3*5+Y$3*10,IF(Y$6&lt;=$AZ48,"",IF(X48+Y$3*10&lt;$M48,X48+Y$3*10,"餌付け"))),IF(Y$6=(($BA48)+1),X$4*5+$R48+Y$4*10,IF(Y$6&lt;=$BA48,"",IF(X48+Y$4*10&lt;$M48,X48+Y$4*10,"餌付け")))))</f>
        <v/>
      </c>
      <c r="Z48" s="152" t="str">
        <f t="shared" si="46"/>
        <v/>
      </c>
      <c r="AA48" s="152" t="str">
        <f t="shared" si="46"/>
        <v/>
      </c>
      <c r="AB48" s="152" t="str">
        <f t="shared" si="46"/>
        <v/>
      </c>
      <c r="AC48" s="152" t="str">
        <f t="shared" si="46"/>
        <v/>
      </c>
      <c r="AD48" s="152" t="str">
        <f t="shared" si="46"/>
        <v/>
      </c>
      <c r="AE48" s="152" t="str">
        <f t="shared" si="46"/>
        <v/>
      </c>
      <c r="AF48" s="152" t="str">
        <f t="shared" si="46"/>
        <v/>
      </c>
      <c r="AG48" s="152" t="str">
        <f t="shared" si="46"/>
        <v/>
      </c>
      <c r="AH48" s="152" t="str">
        <f t="shared" si="46"/>
        <v/>
      </c>
      <c r="AI48" s="152" t="str">
        <f t="shared" si="46"/>
        <v/>
      </c>
      <c r="AJ48" s="152" t="str">
        <f t="shared" si="46"/>
        <v/>
      </c>
      <c r="AK48" s="152" t="str">
        <f t="shared" si="46"/>
        <v/>
      </c>
      <c r="AL48" s="152" t="str">
        <f t="shared" si="46"/>
        <v/>
      </c>
      <c r="AM48" s="152" t="str">
        <f t="shared" si="46"/>
        <v/>
      </c>
      <c r="AN48" s="152" t="str">
        <f t="shared" si="46"/>
        <v/>
      </c>
      <c r="AO48" s="152" t="str">
        <f t="shared" si="46"/>
        <v/>
      </c>
      <c r="AP48" s="152" t="str">
        <f t="shared" si="46"/>
        <v/>
      </c>
      <c r="AQ48" s="153" t="str">
        <f t="shared" si="46"/>
        <v/>
      </c>
      <c r="AR48" s="154" t="str">
        <f t="shared" si="46"/>
        <v/>
      </c>
      <c r="AS48" s="152" t="str">
        <f t="shared" si="46"/>
        <v/>
      </c>
      <c r="AT48" s="152" t="str">
        <f t="shared" si="46"/>
        <v/>
      </c>
      <c r="AU48" s="152" t="str">
        <f t="shared" si="46"/>
        <v/>
      </c>
      <c r="AV48" s="152" t="str">
        <f t="shared" si="46"/>
        <v/>
      </c>
      <c r="AW48" s="155" t="str">
        <f t="shared" si="46"/>
        <v/>
      </c>
      <c r="AX48" s="156" t="str">
        <f t="shared" si="46"/>
        <v/>
      </c>
      <c r="AY48" s="152" t="str">
        <f t="shared" si="46"/>
        <v/>
      </c>
      <c r="AZ48" s="118" t="str">
        <f t="shared" si="37"/>
        <v/>
      </c>
      <c r="BA48" s="118" t="str">
        <f t="shared" si="38"/>
        <v/>
      </c>
      <c r="BB48" s="118" t="str">
        <f t="shared" si="39"/>
        <v/>
      </c>
      <c r="BC48" s="118" t="str">
        <f t="shared" si="40"/>
        <v/>
      </c>
      <c r="BD48" s="117"/>
    </row>
    <row r="49" spans="1:56" x14ac:dyDescent="0.4">
      <c r="A49" s="119" t="str">
        <f>IF(●入力フォーム!A49="","",●入力フォーム!A49)</f>
        <v/>
      </c>
      <c r="B49" s="145" t="str">
        <f>IF(●入力フォーム!B49="","",●入力フォーム!B49)</f>
        <v/>
      </c>
      <c r="C49" s="146" t="str">
        <f>IF(●入力フォーム!C49="","",●入力フォーム!C49)</f>
        <v/>
      </c>
      <c r="D49" s="146" t="str">
        <f>IF(●入力フォーム!D49="","",●入力フォーム!D49)</f>
        <v/>
      </c>
      <c r="E49" s="147" t="str">
        <f>IF(●入力フォーム!E49="","",●入力フォーム!E49)</f>
        <v/>
      </c>
      <c r="F49" s="146" t="str">
        <f>IF(●入力フォーム!F49="","",●入力フォーム!F49)</f>
        <v/>
      </c>
      <c r="G49" s="148" t="str">
        <f>IF(●入力フォーム!G49="","",●入力フォーム!G49)</f>
        <v/>
      </c>
      <c r="H49" s="148" t="str">
        <f>IF(●入力フォーム!H49="","",●入力フォーム!H49)</f>
        <v/>
      </c>
      <c r="I49" s="148" t="str">
        <f>IF(●入力フォーム!I49="","",●入力フォーム!I49)</f>
        <v/>
      </c>
      <c r="J49" s="119" t="str">
        <f>IF(●入力フォーム!J49="","",●入力フォーム!J49)</f>
        <v/>
      </c>
      <c r="K49" s="119" t="str">
        <f>IF(●入力フォーム!K49="","",●入力フォーム!K49)</f>
        <v/>
      </c>
      <c r="L49" s="118" t="str">
        <f>IF(●入力フォーム!L49="","",●入力フォーム!L49)</f>
        <v/>
      </c>
      <c r="M49" s="118">
        <f>IF(●入力フォーム!M49="","",●入力フォーム!M49)</f>
        <v>960</v>
      </c>
      <c r="N49" s="149">
        <f>IF(●入力フォーム!N49="","",●入力フォーム!N49)</f>
        <v>0.4</v>
      </c>
      <c r="O49" s="149">
        <f>IF(●入力フォーム!O49="","",●入力フォーム!O49)</f>
        <v>1.3</v>
      </c>
      <c r="P49" s="149">
        <f>IF(●入力フォーム!P49="","",●入力フォーム!P49)</f>
        <v>1</v>
      </c>
      <c r="Q49" s="150" t="str">
        <f>IF(●入力フォーム!Q49="","",●入力フォーム!Q49)</f>
        <v/>
      </c>
      <c r="R49" s="118" t="str">
        <f>IF(●入力フォーム!R49="","",●入力フォーム!R49)</f>
        <v/>
      </c>
      <c r="S49" s="119" t="str">
        <f>IF(●入力フォーム!S49="","",●入力フォーム!S49)</f>
        <v/>
      </c>
      <c r="T49" s="118" t="str">
        <f>IF(●入力フォーム!T49="","",●入力フォーム!T49)</f>
        <v/>
      </c>
      <c r="U49" s="119" t="str">
        <f>IF(●入力フォーム!U49="","",●入力フォーム!U49)</f>
        <v/>
      </c>
      <c r="V49" s="151" t="str">
        <f>IF(●入力フォーム!V49="","",●入力フォーム!V49)</f>
        <v/>
      </c>
      <c r="W49" s="118" t="str">
        <f>IF(●入力フォーム!W49="","",●入力フォーム!W49)</f>
        <v/>
      </c>
      <c r="X49" s="152"/>
      <c r="Y49" s="152" t="str">
        <f t="shared" ref="Y49:AY49" si="47">IF($L49="","",IF($Q49="",IF(Y$6=(($AZ49)+1),X$3*5+Y$3*10,IF(Y$6&lt;=$AZ49,"",IF(X49+Y$3*10&lt;$M49,X49+Y$3*10,"餌付け"))),IF(Y$6=(($BA49)+1),X$4*5+$R49+Y$4*10,IF(Y$6&lt;=$BA49,"",IF(X49+Y$4*10&lt;$M49,X49+Y$4*10,"餌付け")))))</f>
        <v/>
      </c>
      <c r="Z49" s="152" t="str">
        <f t="shared" si="47"/>
        <v/>
      </c>
      <c r="AA49" s="152" t="str">
        <f t="shared" si="47"/>
        <v/>
      </c>
      <c r="AB49" s="152" t="str">
        <f t="shared" si="47"/>
        <v/>
      </c>
      <c r="AC49" s="152" t="str">
        <f t="shared" si="47"/>
        <v/>
      </c>
      <c r="AD49" s="152" t="str">
        <f t="shared" si="47"/>
        <v/>
      </c>
      <c r="AE49" s="152" t="str">
        <f t="shared" si="47"/>
        <v/>
      </c>
      <c r="AF49" s="152" t="str">
        <f t="shared" si="47"/>
        <v/>
      </c>
      <c r="AG49" s="152" t="str">
        <f t="shared" si="47"/>
        <v/>
      </c>
      <c r="AH49" s="152" t="str">
        <f t="shared" si="47"/>
        <v/>
      </c>
      <c r="AI49" s="152" t="str">
        <f t="shared" si="47"/>
        <v/>
      </c>
      <c r="AJ49" s="152" t="str">
        <f t="shared" si="47"/>
        <v/>
      </c>
      <c r="AK49" s="152" t="str">
        <f t="shared" si="47"/>
        <v/>
      </c>
      <c r="AL49" s="152" t="str">
        <f t="shared" si="47"/>
        <v/>
      </c>
      <c r="AM49" s="152" t="str">
        <f t="shared" si="47"/>
        <v/>
      </c>
      <c r="AN49" s="152" t="str">
        <f t="shared" si="47"/>
        <v/>
      </c>
      <c r="AO49" s="152" t="str">
        <f t="shared" si="47"/>
        <v/>
      </c>
      <c r="AP49" s="152" t="str">
        <f t="shared" si="47"/>
        <v/>
      </c>
      <c r="AQ49" s="153" t="str">
        <f t="shared" si="47"/>
        <v/>
      </c>
      <c r="AR49" s="154" t="str">
        <f t="shared" si="47"/>
        <v/>
      </c>
      <c r="AS49" s="152" t="str">
        <f t="shared" si="47"/>
        <v/>
      </c>
      <c r="AT49" s="152" t="str">
        <f t="shared" si="47"/>
        <v/>
      </c>
      <c r="AU49" s="152" t="str">
        <f t="shared" si="47"/>
        <v/>
      </c>
      <c r="AV49" s="152" t="str">
        <f t="shared" si="47"/>
        <v/>
      </c>
      <c r="AW49" s="155" t="str">
        <f t="shared" si="47"/>
        <v/>
      </c>
      <c r="AX49" s="156" t="str">
        <f t="shared" si="47"/>
        <v/>
      </c>
      <c r="AY49" s="152" t="str">
        <f t="shared" si="47"/>
        <v/>
      </c>
      <c r="AZ49" s="118" t="str">
        <f t="shared" si="37"/>
        <v/>
      </c>
      <c r="BA49" s="118" t="str">
        <f t="shared" si="38"/>
        <v/>
      </c>
      <c r="BB49" s="118" t="str">
        <f t="shared" si="39"/>
        <v/>
      </c>
      <c r="BC49" s="118" t="str">
        <f t="shared" si="40"/>
        <v/>
      </c>
      <c r="BD49" s="117"/>
    </row>
    <row r="50" spans="1:56" x14ac:dyDescent="0.4">
      <c r="A50" s="119" t="str">
        <f>IF(●入力フォーム!A50="","",●入力フォーム!A50)</f>
        <v/>
      </c>
      <c r="B50" s="145" t="str">
        <f>IF(●入力フォーム!B50="","",●入力フォーム!B50)</f>
        <v/>
      </c>
      <c r="C50" s="146" t="str">
        <f>IF(●入力フォーム!C50="","",●入力フォーム!C50)</f>
        <v/>
      </c>
      <c r="D50" s="146" t="str">
        <f>IF(●入力フォーム!D50="","",●入力フォーム!D50)</f>
        <v/>
      </c>
      <c r="E50" s="147" t="str">
        <f>IF(●入力フォーム!E50="","",●入力フォーム!E50)</f>
        <v/>
      </c>
      <c r="F50" s="146" t="str">
        <f>IF(●入力フォーム!F50="","",●入力フォーム!F50)</f>
        <v/>
      </c>
      <c r="G50" s="148" t="str">
        <f>IF(●入力フォーム!G50="","",●入力フォーム!G50)</f>
        <v/>
      </c>
      <c r="H50" s="148" t="str">
        <f>IF(●入力フォーム!H50="","",●入力フォーム!H50)</f>
        <v/>
      </c>
      <c r="I50" s="148" t="str">
        <f>IF(●入力フォーム!I50="","",●入力フォーム!I50)</f>
        <v/>
      </c>
      <c r="J50" s="119" t="str">
        <f>IF(●入力フォーム!J50="","",●入力フォーム!J50)</f>
        <v/>
      </c>
      <c r="K50" s="119" t="str">
        <f>IF(●入力フォーム!K50="","",●入力フォーム!K50)</f>
        <v/>
      </c>
      <c r="L50" s="118" t="str">
        <f>IF(●入力フォーム!L50="","",●入力フォーム!L50)</f>
        <v/>
      </c>
      <c r="M50" s="118">
        <f>IF(●入力フォーム!M50="","",●入力フォーム!M50)</f>
        <v>960</v>
      </c>
      <c r="N50" s="149">
        <f>IF(●入力フォーム!N50="","",●入力フォーム!N50)</f>
        <v>0.4</v>
      </c>
      <c r="O50" s="149">
        <f>IF(●入力フォーム!O50="","",●入力フォーム!O50)</f>
        <v>1.3</v>
      </c>
      <c r="P50" s="149">
        <f>IF(●入力フォーム!P50="","",●入力フォーム!P50)</f>
        <v>1</v>
      </c>
      <c r="Q50" s="150" t="str">
        <f>IF(●入力フォーム!Q50="","",●入力フォーム!Q50)</f>
        <v/>
      </c>
      <c r="R50" s="118" t="str">
        <f>IF(●入力フォーム!R50="","",●入力フォーム!R50)</f>
        <v/>
      </c>
      <c r="S50" s="119" t="str">
        <f>IF(●入力フォーム!S50="","",●入力フォーム!S50)</f>
        <v/>
      </c>
      <c r="T50" s="118" t="str">
        <f>IF(●入力フォーム!T50="","",●入力フォーム!T50)</f>
        <v/>
      </c>
      <c r="U50" s="119" t="str">
        <f>IF(●入力フォーム!U50="","",●入力フォーム!U50)</f>
        <v/>
      </c>
      <c r="V50" s="151" t="str">
        <f>IF(●入力フォーム!V50="","",●入力フォーム!V50)</f>
        <v/>
      </c>
      <c r="W50" s="118" t="str">
        <f>IF(●入力フォーム!W50="","",●入力フォーム!W50)</f>
        <v/>
      </c>
      <c r="X50" s="152"/>
      <c r="Y50" s="152" t="str">
        <f t="shared" ref="Y50:AY50" si="48">IF($L50="","",IF($Q50="",IF(Y$6=(($AZ50)+1),X$3*5+Y$3*10,IF(Y$6&lt;=$AZ50,"",IF(X50+Y$3*10&lt;$M50,X50+Y$3*10,"餌付け"))),IF(Y$6=(($BA50)+1),X$4*5+$R50+Y$4*10,IF(Y$6&lt;=$BA50,"",IF(X50+Y$4*10&lt;$M50,X50+Y$4*10,"餌付け")))))</f>
        <v/>
      </c>
      <c r="Z50" s="152" t="str">
        <f t="shared" si="48"/>
        <v/>
      </c>
      <c r="AA50" s="152" t="str">
        <f t="shared" si="48"/>
        <v/>
      </c>
      <c r="AB50" s="152" t="str">
        <f t="shared" si="48"/>
        <v/>
      </c>
      <c r="AC50" s="152" t="str">
        <f t="shared" si="48"/>
        <v/>
      </c>
      <c r="AD50" s="152" t="str">
        <f t="shared" si="48"/>
        <v/>
      </c>
      <c r="AE50" s="152" t="str">
        <f t="shared" si="48"/>
        <v/>
      </c>
      <c r="AF50" s="152" t="str">
        <f t="shared" si="48"/>
        <v/>
      </c>
      <c r="AG50" s="152" t="str">
        <f t="shared" si="48"/>
        <v/>
      </c>
      <c r="AH50" s="152" t="str">
        <f t="shared" si="48"/>
        <v/>
      </c>
      <c r="AI50" s="152" t="str">
        <f t="shared" si="48"/>
        <v/>
      </c>
      <c r="AJ50" s="152" t="str">
        <f t="shared" si="48"/>
        <v/>
      </c>
      <c r="AK50" s="152" t="str">
        <f t="shared" si="48"/>
        <v/>
      </c>
      <c r="AL50" s="152" t="str">
        <f t="shared" si="48"/>
        <v/>
      </c>
      <c r="AM50" s="152" t="str">
        <f t="shared" si="48"/>
        <v/>
      </c>
      <c r="AN50" s="152" t="str">
        <f t="shared" si="48"/>
        <v/>
      </c>
      <c r="AO50" s="152" t="str">
        <f t="shared" si="48"/>
        <v/>
      </c>
      <c r="AP50" s="152" t="str">
        <f t="shared" si="48"/>
        <v/>
      </c>
      <c r="AQ50" s="153" t="str">
        <f t="shared" si="48"/>
        <v/>
      </c>
      <c r="AR50" s="154" t="str">
        <f t="shared" si="48"/>
        <v/>
      </c>
      <c r="AS50" s="152" t="str">
        <f t="shared" si="48"/>
        <v/>
      </c>
      <c r="AT50" s="152" t="str">
        <f t="shared" si="48"/>
        <v/>
      </c>
      <c r="AU50" s="152" t="str">
        <f t="shared" si="48"/>
        <v/>
      </c>
      <c r="AV50" s="152" t="str">
        <f t="shared" si="48"/>
        <v/>
      </c>
      <c r="AW50" s="155" t="str">
        <f t="shared" si="48"/>
        <v/>
      </c>
      <c r="AX50" s="156" t="str">
        <f t="shared" si="48"/>
        <v/>
      </c>
      <c r="AY50" s="152" t="str">
        <f t="shared" si="48"/>
        <v/>
      </c>
      <c r="AZ50" s="118" t="str">
        <f t="shared" si="37"/>
        <v/>
      </c>
      <c r="BA50" s="118" t="str">
        <f t="shared" si="38"/>
        <v/>
      </c>
      <c r="BB50" s="118" t="str">
        <f t="shared" si="39"/>
        <v/>
      </c>
      <c r="BC50" s="118" t="str">
        <f t="shared" si="40"/>
        <v/>
      </c>
      <c r="BD50" s="117"/>
    </row>
    <row r="51" spans="1:56" x14ac:dyDescent="0.4">
      <c r="A51" s="119" t="str">
        <f>IF(●入力フォーム!A51="","",●入力フォーム!A51)</f>
        <v/>
      </c>
      <c r="B51" s="145" t="str">
        <f>IF(●入力フォーム!B51="","",●入力フォーム!B51)</f>
        <v/>
      </c>
      <c r="C51" s="146" t="str">
        <f>IF(●入力フォーム!C51="","",●入力フォーム!C51)</f>
        <v/>
      </c>
      <c r="D51" s="146" t="str">
        <f>IF(●入力フォーム!D51="","",●入力フォーム!D51)</f>
        <v/>
      </c>
      <c r="E51" s="147" t="str">
        <f>IF(●入力フォーム!E51="","",●入力フォーム!E51)</f>
        <v/>
      </c>
      <c r="F51" s="146" t="str">
        <f>IF(●入力フォーム!F51="","",●入力フォーム!F51)</f>
        <v/>
      </c>
      <c r="G51" s="148" t="str">
        <f>IF(●入力フォーム!G51="","",●入力フォーム!G51)</f>
        <v/>
      </c>
      <c r="H51" s="148" t="str">
        <f>IF(●入力フォーム!H51="","",●入力フォーム!H51)</f>
        <v/>
      </c>
      <c r="I51" s="148" t="str">
        <f>IF(●入力フォーム!I51="","",●入力フォーム!I51)</f>
        <v/>
      </c>
      <c r="J51" s="119" t="str">
        <f>IF(●入力フォーム!J51="","",●入力フォーム!J51)</f>
        <v/>
      </c>
      <c r="K51" s="119" t="str">
        <f>IF(●入力フォーム!K51="","",●入力フォーム!K51)</f>
        <v/>
      </c>
      <c r="L51" s="118" t="str">
        <f>IF(●入力フォーム!L51="","",●入力フォーム!L51)</f>
        <v/>
      </c>
      <c r="M51" s="118">
        <f>IF(●入力フォーム!M51="","",●入力フォーム!M51)</f>
        <v>960</v>
      </c>
      <c r="N51" s="149">
        <f>IF(●入力フォーム!N51="","",●入力フォーム!N51)</f>
        <v>0.4</v>
      </c>
      <c r="O51" s="149">
        <f>IF(●入力フォーム!O51="","",●入力フォーム!O51)</f>
        <v>1.3</v>
      </c>
      <c r="P51" s="149">
        <f>IF(●入力フォーム!P51="","",●入力フォーム!P51)</f>
        <v>1</v>
      </c>
      <c r="Q51" s="150" t="str">
        <f>IF(●入力フォーム!Q51="","",●入力フォーム!Q51)</f>
        <v/>
      </c>
      <c r="R51" s="118" t="str">
        <f>IF(●入力フォーム!R51="","",●入力フォーム!R51)</f>
        <v/>
      </c>
      <c r="S51" s="119" t="str">
        <f>IF(●入力フォーム!S51="","",●入力フォーム!S51)</f>
        <v/>
      </c>
      <c r="T51" s="118" t="str">
        <f>IF(●入力フォーム!T51="","",●入力フォーム!T51)</f>
        <v/>
      </c>
      <c r="U51" s="119" t="str">
        <f>IF(●入力フォーム!U51="","",●入力フォーム!U51)</f>
        <v/>
      </c>
      <c r="V51" s="151" t="str">
        <f>IF(●入力フォーム!V51="","",●入力フォーム!V51)</f>
        <v/>
      </c>
      <c r="W51" s="118" t="str">
        <f>IF(●入力フォーム!W51="","",●入力フォーム!W51)</f>
        <v/>
      </c>
      <c r="X51" s="152"/>
      <c r="Y51" s="152" t="str">
        <f t="shared" ref="Y51:AY51" si="49">IF($L51="","",IF($Q51="",IF(Y$6=(($AZ51)+1),X$3*5+Y$3*10,IF(Y$6&lt;=$AZ51,"",IF(X51+Y$3*10&lt;$M51,X51+Y$3*10,"餌付け"))),IF(Y$6=(($BA51)+1),X$4*5+$R51+Y$4*10,IF(Y$6&lt;=$BA51,"",IF(X51+Y$4*10&lt;$M51,X51+Y$4*10,"餌付け")))))</f>
        <v/>
      </c>
      <c r="Z51" s="152" t="str">
        <f t="shared" si="49"/>
        <v/>
      </c>
      <c r="AA51" s="152" t="str">
        <f t="shared" si="49"/>
        <v/>
      </c>
      <c r="AB51" s="152" t="str">
        <f t="shared" si="49"/>
        <v/>
      </c>
      <c r="AC51" s="152" t="str">
        <f t="shared" si="49"/>
        <v/>
      </c>
      <c r="AD51" s="152" t="str">
        <f t="shared" si="49"/>
        <v/>
      </c>
      <c r="AE51" s="152" t="str">
        <f t="shared" si="49"/>
        <v/>
      </c>
      <c r="AF51" s="152" t="str">
        <f t="shared" si="49"/>
        <v/>
      </c>
      <c r="AG51" s="152" t="str">
        <f t="shared" si="49"/>
        <v/>
      </c>
      <c r="AH51" s="152" t="str">
        <f t="shared" si="49"/>
        <v/>
      </c>
      <c r="AI51" s="152" t="str">
        <f t="shared" si="49"/>
        <v/>
      </c>
      <c r="AJ51" s="152" t="str">
        <f t="shared" si="49"/>
        <v/>
      </c>
      <c r="AK51" s="152" t="str">
        <f t="shared" si="49"/>
        <v/>
      </c>
      <c r="AL51" s="152" t="str">
        <f t="shared" si="49"/>
        <v/>
      </c>
      <c r="AM51" s="152" t="str">
        <f t="shared" si="49"/>
        <v/>
      </c>
      <c r="AN51" s="152" t="str">
        <f t="shared" si="49"/>
        <v/>
      </c>
      <c r="AO51" s="152" t="str">
        <f t="shared" si="49"/>
        <v/>
      </c>
      <c r="AP51" s="152" t="str">
        <f t="shared" si="49"/>
        <v/>
      </c>
      <c r="AQ51" s="153" t="str">
        <f t="shared" si="49"/>
        <v/>
      </c>
      <c r="AR51" s="154" t="str">
        <f t="shared" si="49"/>
        <v/>
      </c>
      <c r="AS51" s="152" t="str">
        <f t="shared" si="49"/>
        <v/>
      </c>
      <c r="AT51" s="152" t="str">
        <f t="shared" si="49"/>
        <v/>
      </c>
      <c r="AU51" s="152" t="str">
        <f t="shared" si="49"/>
        <v/>
      </c>
      <c r="AV51" s="152" t="str">
        <f t="shared" si="49"/>
        <v/>
      </c>
      <c r="AW51" s="155" t="str">
        <f t="shared" si="49"/>
        <v/>
      </c>
      <c r="AX51" s="156" t="str">
        <f t="shared" si="49"/>
        <v/>
      </c>
      <c r="AY51" s="152" t="str">
        <f t="shared" si="49"/>
        <v/>
      </c>
      <c r="AZ51" s="118" t="str">
        <f t="shared" si="37"/>
        <v/>
      </c>
      <c r="BA51" s="118" t="str">
        <f t="shared" si="38"/>
        <v/>
      </c>
      <c r="BB51" s="118" t="str">
        <f t="shared" si="39"/>
        <v/>
      </c>
      <c r="BC51" s="118" t="str">
        <f t="shared" si="40"/>
        <v/>
      </c>
      <c r="BD51" s="117"/>
    </row>
    <row r="52" spans="1:56" x14ac:dyDescent="0.4">
      <c r="A52" s="119" t="str">
        <f>IF(●入力フォーム!A52="","",●入力フォーム!A52)</f>
        <v/>
      </c>
      <c r="B52" s="145" t="str">
        <f>IF(●入力フォーム!B52="","",●入力フォーム!B52)</f>
        <v/>
      </c>
      <c r="C52" s="146" t="str">
        <f>IF(●入力フォーム!C52="","",●入力フォーム!C52)</f>
        <v/>
      </c>
      <c r="D52" s="146" t="str">
        <f>IF(●入力フォーム!D52="","",●入力フォーム!D52)</f>
        <v/>
      </c>
      <c r="E52" s="147" t="str">
        <f>IF(●入力フォーム!E52="","",●入力フォーム!E52)</f>
        <v/>
      </c>
      <c r="F52" s="146" t="str">
        <f>IF(●入力フォーム!F52="","",●入力フォーム!F52)</f>
        <v/>
      </c>
      <c r="G52" s="148" t="str">
        <f>IF(●入力フォーム!G52="","",●入力フォーム!G52)</f>
        <v/>
      </c>
      <c r="H52" s="148" t="str">
        <f>IF(●入力フォーム!H52="","",●入力フォーム!H52)</f>
        <v/>
      </c>
      <c r="I52" s="148" t="str">
        <f>IF(●入力フォーム!I52="","",●入力フォーム!I52)</f>
        <v/>
      </c>
      <c r="J52" s="119" t="str">
        <f>IF(●入力フォーム!J52="","",●入力フォーム!J52)</f>
        <v/>
      </c>
      <c r="K52" s="119" t="str">
        <f>IF(●入力フォーム!K52="","",●入力フォーム!K52)</f>
        <v/>
      </c>
      <c r="L52" s="118" t="str">
        <f>IF(●入力フォーム!L52="","",●入力フォーム!L52)</f>
        <v/>
      </c>
      <c r="M52" s="118">
        <f>IF(●入力フォーム!M52="","",●入力フォーム!M52)</f>
        <v>960</v>
      </c>
      <c r="N52" s="149">
        <f>IF(●入力フォーム!N52="","",●入力フォーム!N52)</f>
        <v>0.4</v>
      </c>
      <c r="O52" s="149">
        <f>IF(●入力フォーム!O52="","",●入力フォーム!O52)</f>
        <v>1.3</v>
      </c>
      <c r="P52" s="149">
        <f>IF(●入力フォーム!P52="","",●入力フォーム!P52)</f>
        <v>1</v>
      </c>
      <c r="Q52" s="150" t="str">
        <f>IF(●入力フォーム!Q52="","",●入力フォーム!Q52)</f>
        <v/>
      </c>
      <c r="R52" s="118" t="str">
        <f>IF(●入力フォーム!R52="","",●入力フォーム!R52)</f>
        <v/>
      </c>
      <c r="S52" s="119" t="str">
        <f>IF(●入力フォーム!S52="","",●入力フォーム!S52)</f>
        <v/>
      </c>
      <c r="T52" s="118" t="str">
        <f>IF(●入力フォーム!T52="","",●入力フォーム!T52)</f>
        <v/>
      </c>
      <c r="U52" s="119" t="str">
        <f>IF(●入力フォーム!U52="","",●入力フォーム!U52)</f>
        <v/>
      </c>
      <c r="V52" s="151" t="str">
        <f>IF(●入力フォーム!V52="","",●入力フォーム!V52)</f>
        <v/>
      </c>
      <c r="W52" s="118" t="str">
        <f>IF(●入力フォーム!W52="","",●入力フォーム!W52)</f>
        <v/>
      </c>
      <c r="X52" s="152"/>
      <c r="Y52" s="152" t="str">
        <f t="shared" ref="Y52:AY52" si="50">IF($L52="","",IF($Q52="",IF(Y$6=(($AZ52)+1),X$3*5+Y$3*10,IF(Y$6&lt;=$AZ52,"",IF(X52+Y$3*10&lt;$M52,X52+Y$3*10,"餌付け"))),IF(Y$6=(($BA52)+1),X$4*5+$R52+Y$4*10,IF(Y$6&lt;=$BA52,"",IF(X52+Y$4*10&lt;$M52,X52+Y$4*10,"餌付け")))))</f>
        <v/>
      </c>
      <c r="Z52" s="152" t="str">
        <f t="shared" si="50"/>
        <v/>
      </c>
      <c r="AA52" s="152" t="str">
        <f t="shared" si="50"/>
        <v/>
      </c>
      <c r="AB52" s="152" t="str">
        <f t="shared" si="50"/>
        <v/>
      </c>
      <c r="AC52" s="152" t="str">
        <f t="shared" si="50"/>
        <v/>
      </c>
      <c r="AD52" s="152" t="str">
        <f t="shared" si="50"/>
        <v/>
      </c>
      <c r="AE52" s="152" t="str">
        <f t="shared" si="50"/>
        <v/>
      </c>
      <c r="AF52" s="152" t="str">
        <f t="shared" si="50"/>
        <v/>
      </c>
      <c r="AG52" s="152" t="str">
        <f t="shared" si="50"/>
        <v/>
      </c>
      <c r="AH52" s="152" t="str">
        <f t="shared" si="50"/>
        <v/>
      </c>
      <c r="AI52" s="152" t="str">
        <f t="shared" si="50"/>
        <v/>
      </c>
      <c r="AJ52" s="152" t="str">
        <f t="shared" si="50"/>
        <v/>
      </c>
      <c r="AK52" s="152" t="str">
        <f t="shared" si="50"/>
        <v/>
      </c>
      <c r="AL52" s="152" t="str">
        <f t="shared" si="50"/>
        <v/>
      </c>
      <c r="AM52" s="152" t="str">
        <f t="shared" si="50"/>
        <v/>
      </c>
      <c r="AN52" s="152" t="str">
        <f t="shared" si="50"/>
        <v/>
      </c>
      <c r="AO52" s="152" t="str">
        <f t="shared" si="50"/>
        <v/>
      </c>
      <c r="AP52" s="152" t="str">
        <f t="shared" si="50"/>
        <v/>
      </c>
      <c r="AQ52" s="153" t="str">
        <f t="shared" si="50"/>
        <v/>
      </c>
      <c r="AR52" s="154" t="str">
        <f t="shared" si="50"/>
        <v/>
      </c>
      <c r="AS52" s="152" t="str">
        <f t="shared" si="50"/>
        <v/>
      </c>
      <c r="AT52" s="152" t="str">
        <f t="shared" si="50"/>
        <v/>
      </c>
      <c r="AU52" s="152" t="str">
        <f t="shared" si="50"/>
        <v/>
      </c>
      <c r="AV52" s="152" t="str">
        <f t="shared" si="50"/>
        <v/>
      </c>
      <c r="AW52" s="155" t="str">
        <f t="shared" si="50"/>
        <v/>
      </c>
      <c r="AX52" s="156" t="str">
        <f t="shared" si="50"/>
        <v/>
      </c>
      <c r="AY52" s="152" t="str">
        <f t="shared" si="50"/>
        <v/>
      </c>
      <c r="AZ52" s="118" t="str">
        <f t="shared" si="37"/>
        <v/>
      </c>
      <c r="BA52" s="118" t="str">
        <f t="shared" si="38"/>
        <v/>
      </c>
      <c r="BB52" s="118" t="str">
        <f t="shared" si="39"/>
        <v/>
      </c>
      <c r="BC52" s="118" t="str">
        <f t="shared" si="40"/>
        <v/>
      </c>
      <c r="BD52" s="117"/>
    </row>
    <row r="53" spans="1:56" x14ac:dyDescent="0.4">
      <c r="A53" s="119" t="str">
        <f>IF(●入力フォーム!A53="","",●入力フォーム!A53)</f>
        <v/>
      </c>
      <c r="B53" s="145" t="str">
        <f>IF(●入力フォーム!B53="","",●入力フォーム!B53)</f>
        <v/>
      </c>
      <c r="C53" s="146" t="str">
        <f>IF(●入力フォーム!C53="","",●入力フォーム!C53)</f>
        <v/>
      </c>
      <c r="D53" s="146" t="str">
        <f>IF(●入力フォーム!D53="","",●入力フォーム!D53)</f>
        <v/>
      </c>
      <c r="E53" s="147" t="str">
        <f>IF(●入力フォーム!E53="","",●入力フォーム!E53)</f>
        <v/>
      </c>
      <c r="F53" s="146" t="str">
        <f>IF(●入力フォーム!F53="","",●入力フォーム!F53)</f>
        <v/>
      </c>
      <c r="G53" s="148" t="str">
        <f>IF(●入力フォーム!G53="","",●入力フォーム!G53)</f>
        <v/>
      </c>
      <c r="H53" s="148" t="str">
        <f>IF(●入力フォーム!H53="","",●入力フォーム!H53)</f>
        <v/>
      </c>
      <c r="I53" s="148" t="str">
        <f>IF(●入力フォーム!I53="","",●入力フォーム!I53)</f>
        <v/>
      </c>
      <c r="J53" s="119" t="str">
        <f>IF(●入力フォーム!J53="","",●入力フォーム!J53)</f>
        <v/>
      </c>
      <c r="K53" s="119" t="str">
        <f>IF(●入力フォーム!K53="","",●入力フォーム!K53)</f>
        <v/>
      </c>
      <c r="L53" s="118" t="str">
        <f>IF(●入力フォーム!L53="","",●入力フォーム!L53)</f>
        <v/>
      </c>
      <c r="M53" s="118">
        <f>IF(●入力フォーム!M53="","",●入力フォーム!M53)</f>
        <v>960</v>
      </c>
      <c r="N53" s="149">
        <f>IF(●入力フォーム!N53="","",●入力フォーム!N53)</f>
        <v>0.4</v>
      </c>
      <c r="O53" s="149">
        <f>IF(●入力フォーム!O53="","",●入力フォーム!O53)</f>
        <v>1.3</v>
      </c>
      <c r="P53" s="149">
        <f>IF(●入力フォーム!P53="","",●入力フォーム!P53)</f>
        <v>1</v>
      </c>
      <c r="Q53" s="150" t="str">
        <f>IF(●入力フォーム!Q53="","",●入力フォーム!Q53)</f>
        <v/>
      </c>
      <c r="R53" s="118" t="str">
        <f>IF(●入力フォーム!R53="","",●入力フォーム!R53)</f>
        <v/>
      </c>
      <c r="S53" s="119" t="str">
        <f>IF(●入力フォーム!S53="","",●入力フォーム!S53)</f>
        <v/>
      </c>
      <c r="T53" s="118" t="str">
        <f>IF(●入力フォーム!T53="","",●入力フォーム!T53)</f>
        <v/>
      </c>
      <c r="U53" s="119" t="str">
        <f>IF(●入力フォーム!U53="","",●入力フォーム!U53)</f>
        <v/>
      </c>
      <c r="V53" s="151" t="str">
        <f>IF(●入力フォーム!V53="","",●入力フォーム!V53)</f>
        <v/>
      </c>
      <c r="W53" s="118" t="str">
        <f>IF(●入力フォーム!W53="","",●入力フォーム!W53)</f>
        <v/>
      </c>
      <c r="X53" s="152"/>
      <c r="Y53" s="152" t="str">
        <f t="shared" ref="Y53:AY53" si="51">IF($L53="","",IF($Q53="",IF(Y$6=(($AZ53)+1),X$3*5+Y$3*10,IF(Y$6&lt;=$AZ53,"",IF(X53+Y$3*10&lt;$M53,X53+Y$3*10,"餌付け"))),IF(Y$6=(($BA53)+1),X$4*5+$R53+Y$4*10,IF(Y$6&lt;=$BA53,"",IF(X53+Y$4*10&lt;$M53,X53+Y$4*10,"餌付け")))))</f>
        <v/>
      </c>
      <c r="Z53" s="152" t="str">
        <f t="shared" si="51"/>
        <v/>
      </c>
      <c r="AA53" s="152" t="str">
        <f t="shared" si="51"/>
        <v/>
      </c>
      <c r="AB53" s="152" t="str">
        <f t="shared" si="51"/>
        <v/>
      </c>
      <c r="AC53" s="152" t="str">
        <f t="shared" si="51"/>
        <v/>
      </c>
      <c r="AD53" s="152" t="str">
        <f t="shared" si="51"/>
        <v/>
      </c>
      <c r="AE53" s="152" t="str">
        <f t="shared" si="51"/>
        <v/>
      </c>
      <c r="AF53" s="152" t="str">
        <f t="shared" si="51"/>
        <v/>
      </c>
      <c r="AG53" s="152" t="str">
        <f t="shared" si="51"/>
        <v/>
      </c>
      <c r="AH53" s="152" t="str">
        <f t="shared" si="51"/>
        <v/>
      </c>
      <c r="AI53" s="152" t="str">
        <f t="shared" si="51"/>
        <v/>
      </c>
      <c r="AJ53" s="152" t="str">
        <f t="shared" si="51"/>
        <v/>
      </c>
      <c r="AK53" s="152" t="str">
        <f t="shared" si="51"/>
        <v/>
      </c>
      <c r="AL53" s="152" t="str">
        <f t="shared" si="51"/>
        <v/>
      </c>
      <c r="AM53" s="152" t="str">
        <f t="shared" si="51"/>
        <v/>
      </c>
      <c r="AN53" s="152" t="str">
        <f t="shared" si="51"/>
        <v/>
      </c>
      <c r="AO53" s="152" t="str">
        <f t="shared" si="51"/>
        <v/>
      </c>
      <c r="AP53" s="152" t="str">
        <f t="shared" si="51"/>
        <v/>
      </c>
      <c r="AQ53" s="153" t="str">
        <f t="shared" si="51"/>
        <v/>
      </c>
      <c r="AR53" s="154" t="str">
        <f t="shared" si="51"/>
        <v/>
      </c>
      <c r="AS53" s="152" t="str">
        <f t="shared" si="51"/>
        <v/>
      </c>
      <c r="AT53" s="152" t="str">
        <f t="shared" si="51"/>
        <v/>
      </c>
      <c r="AU53" s="152" t="str">
        <f t="shared" si="51"/>
        <v/>
      </c>
      <c r="AV53" s="152" t="str">
        <f t="shared" si="51"/>
        <v/>
      </c>
      <c r="AW53" s="155" t="str">
        <f t="shared" si="51"/>
        <v/>
      </c>
      <c r="AX53" s="156" t="str">
        <f t="shared" si="51"/>
        <v/>
      </c>
      <c r="AY53" s="152" t="str">
        <f t="shared" si="51"/>
        <v/>
      </c>
      <c r="AZ53" s="118" t="str">
        <f t="shared" si="37"/>
        <v/>
      </c>
      <c r="BA53" s="118" t="str">
        <f t="shared" si="38"/>
        <v/>
      </c>
      <c r="BB53" s="118" t="str">
        <f t="shared" si="39"/>
        <v/>
      </c>
      <c r="BC53" s="118" t="str">
        <f t="shared" si="40"/>
        <v/>
      </c>
      <c r="BD53" s="117"/>
    </row>
    <row r="54" spans="1:56" x14ac:dyDescent="0.4">
      <c r="A54" s="119" t="str">
        <f>IF(●入力フォーム!A54="","",●入力フォーム!A54)</f>
        <v/>
      </c>
      <c r="B54" s="145" t="str">
        <f>IF(●入力フォーム!B54="","",●入力フォーム!B54)</f>
        <v/>
      </c>
      <c r="C54" s="146" t="str">
        <f>IF(●入力フォーム!C54="","",●入力フォーム!C54)</f>
        <v/>
      </c>
      <c r="D54" s="146" t="str">
        <f>IF(●入力フォーム!D54="","",●入力フォーム!D54)</f>
        <v/>
      </c>
      <c r="E54" s="147" t="str">
        <f>IF(●入力フォーム!E54="","",●入力フォーム!E54)</f>
        <v/>
      </c>
      <c r="F54" s="146" t="str">
        <f>IF(●入力フォーム!F54="","",●入力フォーム!F54)</f>
        <v/>
      </c>
      <c r="G54" s="148" t="str">
        <f>IF(●入力フォーム!G54="","",●入力フォーム!G54)</f>
        <v/>
      </c>
      <c r="H54" s="148" t="str">
        <f>IF(●入力フォーム!H54="","",●入力フォーム!H54)</f>
        <v/>
      </c>
      <c r="I54" s="148" t="str">
        <f>IF(●入力フォーム!I54="","",●入力フォーム!I54)</f>
        <v/>
      </c>
      <c r="J54" s="119" t="str">
        <f>IF(●入力フォーム!J54="","",●入力フォーム!J54)</f>
        <v/>
      </c>
      <c r="K54" s="119" t="str">
        <f>IF(●入力フォーム!K54="","",●入力フォーム!K54)</f>
        <v/>
      </c>
      <c r="L54" s="118" t="str">
        <f>IF(●入力フォーム!L54="","",●入力フォーム!L54)</f>
        <v/>
      </c>
      <c r="M54" s="118">
        <f>IF(●入力フォーム!M54="","",●入力フォーム!M54)</f>
        <v>960</v>
      </c>
      <c r="N54" s="149">
        <f>IF(●入力フォーム!N54="","",●入力フォーム!N54)</f>
        <v>0.4</v>
      </c>
      <c r="O54" s="149">
        <f>IF(●入力フォーム!O54="","",●入力フォーム!O54)</f>
        <v>1.3</v>
      </c>
      <c r="P54" s="149">
        <f>IF(●入力フォーム!P54="","",●入力フォーム!P54)</f>
        <v>1</v>
      </c>
      <c r="Q54" s="150" t="str">
        <f>IF(●入力フォーム!Q54="","",●入力フォーム!Q54)</f>
        <v/>
      </c>
      <c r="R54" s="118" t="str">
        <f>IF(●入力フォーム!R54="","",●入力フォーム!R54)</f>
        <v/>
      </c>
      <c r="S54" s="119" t="str">
        <f>IF(●入力フォーム!S54="","",●入力フォーム!S54)</f>
        <v/>
      </c>
      <c r="T54" s="118" t="str">
        <f>IF(●入力フォーム!T54="","",●入力フォーム!T54)</f>
        <v/>
      </c>
      <c r="U54" s="119" t="str">
        <f>IF(●入力フォーム!U54="","",●入力フォーム!U54)</f>
        <v/>
      </c>
      <c r="V54" s="151" t="str">
        <f>IF(●入力フォーム!V54="","",●入力フォーム!V54)</f>
        <v/>
      </c>
      <c r="W54" s="118" t="str">
        <f>IF(●入力フォーム!W54="","",●入力フォーム!W54)</f>
        <v/>
      </c>
      <c r="X54" s="152"/>
      <c r="Y54" s="152" t="str">
        <f t="shared" ref="Y54:AY54" si="52">IF($L54="","",IF($Q54="",IF(Y$6=(($AZ54)+1),X$3*5+Y$3*10,IF(Y$6&lt;=$AZ54,"",IF(X54+Y$3*10&lt;$M54,X54+Y$3*10,"餌付け"))),IF(Y$6=(($BA54)+1),X$4*5+$R54+Y$4*10,IF(Y$6&lt;=$BA54,"",IF(X54+Y$4*10&lt;$M54,X54+Y$4*10,"餌付け")))))</f>
        <v/>
      </c>
      <c r="Z54" s="152" t="str">
        <f t="shared" si="52"/>
        <v/>
      </c>
      <c r="AA54" s="152" t="str">
        <f t="shared" si="52"/>
        <v/>
      </c>
      <c r="AB54" s="152" t="str">
        <f t="shared" si="52"/>
        <v/>
      </c>
      <c r="AC54" s="152" t="str">
        <f t="shared" si="52"/>
        <v/>
      </c>
      <c r="AD54" s="152" t="str">
        <f t="shared" si="52"/>
        <v/>
      </c>
      <c r="AE54" s="152" t="str">
        <f t="shared" si="52"/>
        <v/>
      </c>
      <c r="AF54" s="152" t="str">
        <f t="shared" si="52"/>
        <v/>
      </c>
      <c r="AG54" s="152" t="str">
        <f t="shared" si="52"/>
        <v/>
      </c>
      <c r="AH54" s="152" t="str">
        <f t="shared" si="52"/>
        <v/>
      </c>
      <c r="AI54" s="152" t="str">
        <f t="shared" si="52"/>
        <v/>
      </c>
      <c r="AJ54" s="152" t="str">
        <f t="shared" si="52"/>
        <v/>
      </c>
      <c r="AK54" s="152" t="str">
        <f t="shared" si="52"/>
        <v/>
      </c>
      <c r="AL54" s="152" t="str">
        <f t="shared" si="52"/>
        <v/>
      </c>
      <c r="AM54" s="152" t="str">
        <f t="shared" si="52"/>
        <v/>
      </c>
      <c r="AN54" s="152" t="str">
        <f t="shared" si="52"/>
        <v/>
      </c>
      <c r="AO54" s="152" t="str">
        <f t="shared" si="52"/>
        <v/>
      </c>
      <c r="AP54" s="152" t="str">
        <f t="shared" si="52"/>
        <v/>
      </c>
      <c r="AQ54" s="153" t="str">
        <f t="shared" si="52"/>
        <v/>
      </c>
      <c r="AR54" s="154" t="str">
        <f t="shared" si="52"/>
        <v/>
      </c>
      <c r="AS54" s="152" t="str">
        <f t="shared" si="52"/>
        <v/>
      </c>
      <c r="AT54" s="152" t="str">
        <f t="shared" si="52"/>
        <v/>
      </c>
      <c r="AU54" s="152" t="str">
        <f t="shared" si="52"/>
        <v/>
      </c>
      <c r="AV54" s="152" t="str">
        <f t="shared" si="52"/>
        <v/>
      </c>
      <c r="AW54" s="155" t="str">
        <f t="shared" si="52"/>
        <v/>
      </c>
      <c r="AX54" s="156" t="str">
        <f t="shared" si="52"/>
        <v/>
      </c>
      <c r="AY54" s="152" t="str">
        <f t="shared" si="52"/>
        <v/>
      </c>
      <c r="AZ54" s="118" t="str">
        <f t="shared" si="37"/>
        <v/>
      </c>
      <c r="BA54" s="118" t="str">
        <f t="shared" si="38"/>
        <v/>
      </c>
      <c r="BB54" s="118" t="str">
        <f t="shared" si="39"/>
        <v/>
      </c>
      <c r="BC54" s="118" t="str">
        <f t="shared" si="40"/>
        <v/>
      </c>
      <c r="BD54" s="117"/>
    </row>
    <row r="55" spans="1:56" x14ac:dyDescent="0.4">
      <c r="A55" s="119" t="str">
        <f>IF(●入力フォーム!A55="","",●入力フォーム!A55)</f>
        <v/>
      </c>
      <c r="B55" s="145" t="str">
        <f>IF(●入力フォーム!B55="","",●入力フォーム!B55)</f>
        <v/>
      </c>
      <c r="C55" s="146" t="str">
        <f>IF(●入力フォーム!C55="","",●入力フォーム!C55)</f>
        <v/>
      </c>
      <c r="D55" s="146" t="str">
        <f>IF(●入力フォーム!D55="","",●入力フォーム!D55)</f>
        <v/>
      </c>
      <c r="E55" s="147" t="str">
        <f>IF(●入力フォーム!E55="","",●入力フォーム!E55)</f>
        <v/>
      </c>
      <c r="F55" s="146" t="str">
        <f>IF(●入力フォーム!F55="","",●入力フォーム!F55)</f>
        <v/>
      </c>
      <c r="G55" s="148" t="str">
        <f>IF(●入力フォーム!G55="","",●入力フォーム!G55)</f>
        <v/>
      </c>
      <c r="H55" s="148" t="str">
        <f>IF(●入力フォーム!H55="","",●入力フォーム!H55)</f>
        <v/>
      </c>
      <c r="I55" s="148" t="str">
        <f>IF(●入力フォーム!I55="","",●入力フォーム!I55)</f>
        <v/>
      </c>
      <c r="J55" s="119" t="str">
        <f>IF(●入力フォーム!J55="","",●入力フォーム!J55)</f>
        <v/>
      </c>
      <c r="K55" s="119" t="str">
        <f>IF(●入力フォーム!K55="","",●入力フォーム!K55)</f>
        <v/>
      </c>
      <c r="L55" s="118" t="str">
        <f>IF(●入力フォーム!L55="","",●入力フォーム!L55)</f>
        <v/>
      </c>
      <c r="M55" s="118">
        <f>IF(●入力フォーム!M55="","",●入力フォーム!M55)</f>
        <v>960</v>
      </c>
      <c r="N55" s="149">
        <f>IF(●入力フォーム!N55="","",●入力フォーム!N55)</f>
        <v>0.4</v>
      </c>
      <c r="O55" s="149">
        <f>IF(●入力フォーム!O55="","",●入力フォーム!O55)</f>
        <v>1.3</v>
      </c>
      <c r="P55" s="149">
        <f>IF(●入力フォーム!P55="","",●入力フォーム!P55)</f>
        <v>1</v>
      </c>
      <c r="Q55" s="150" t="str">
        <f>IF(●入力フォーム!Q55="","",●入力フォーム!Q55)</f>
        <v/>
      </c>
      <c r="R55" s="118" t="str">
        <f>IF(●入力フォーム!R55="","",●入力フォーム!R55)</f>
        <v/>
      </c>
      <c r="S55" s="119" t="str">
        <f>IF(●入力フォーム!S55="","",●入力フォーム!S55)</f>
        <v/>
      </c>
      <c r="T55" s="118" t="str">
        <f>IF(●入力フォーム!T55="","",●入力フォーム!T55)</f>
        <v/>
      </c>
      <c r="U55" s="119" t="str">
        <f>IF(●入力フォーム!U55="","",●入力フォーム!U55)</f>
        <v/>
      </c>
      <c r="V55" s="151" t="str">
        <f>IF(●入力フォーム!V55="","",●入力フォーム!V55)</f>
        <v/>
      </c>
      <c r="W55" s="118" t="str">
        <f>IF(●入力フォーム!W55="","",●入力フォーム!W55)</f>
        <v/>
      </c>
      <c r="X55" s="152"/>
      <c r="Y55" s="152" t="str">
        <f t="shared" ref="Y55:AY55" si="53">IF($L55="","",IF($Q55="",IF(Y$6=(($AZ55)+1),X$3*5+Y$3*10,IF(Y$6&lt;=$AZ55,"",IF(X55+Y$3*10&lt;$M55,X55+Y$3*10,"餌付け"))),IF(Y$6=(($BA55)+1),X$4*5+$R55+Y$4*10,IF(Y$6&lt;=$BA55,"",IF(X55+Y$4*10&lt;$M55,X55+Y$4*10,"餌付け")))))</f>
        <v/>
      </c>
      <c r="Z55" s="152" t="str">
        <f t="shared" si="53"/>
        <v/>
      </c>
      <c r="AA55" s="152" t="str">
        <f t="shared" si="53"/>
        <v/>
      </c>
      <c r="AB55" s="152" t="str">
        <f t="shared" si="53"/>
        <v/>
      </c>
      <c r="AC55" s="152" t="str">
        <f t="shared" si="53"/>
        <v/>
      </c>
      <c r="AD55" s="152" t="str">
        <f t="shared" si="53"/>
        <v/>
      </c>
      <c r="AE55" s="152" t="str">
        <f t="shared" si="53"/>
        <v/>
      </c>
      <c r="AF55" s="152" t="str">
        <f t="shared" si="53"/>
        <v/>
      </c>
      <c r="AG55" s="152" t="str">
        <f t="shared" si="53"/>
        <v/>
      </c>
      <c r="AH55" s="152" t="str">
        <f t="shared" si="53"/>
        <v/>
      </c>
      <c r="AI55" s="152" t="str">
        <f t="shared" si="53"/>
        <v/>
      </c>
      <c r="AJ55" s="152" t="str">
        <f t="shared" si="53"/>
        <v/>
      </c>
      <c r="AK55" s="152" t="str">
        <f t="shared" si="53"/>
        <v/>
      </c>
      <c r="AL55" s="152" t="str">
        <f t="shared" si="53"/>
        <v/>
      </c>
      <c r="AM55" s="152" t="str">
        <f t="shared" si="53"/>
        <v/>
      </c>
      <c r="AN55" s="152" t="str">
        <f t="shared" si="53"/>
        <v/>
      </c>
      <c r="AO55" s="152" t="str">
        <f t="shared" si="53"/>
        <v/>
      </c>
      <c r="AP55" s="152" t="str">
        <f t="shared" si="53"/>
        <v/>
      </c>
      <c r="AQ55" s="153" t="str">
        <f t="shared" si="53"/>
        <v/>
      </c>
      <c r="AR55" s="154" t="str">
        <f t="shared" si="53"/>
        <v/>
      </c>
      <c r="AS55" s="152" t="str">
        <f t="shared" si="53"/>
        <v/>
      </c>
      <c r="AT55" s="152" t="str">
        <f t="shared" si="53"/>
        <v/>
      </c>
      <c r="AU55" s="152" t="str">
        <f t="shared" si="53"/>
        <v/>
      </c>
      <c r="AV55" s="152" t="str">
        <f t="shared" si="53"/>
        <v/>
      </c>
      <c r="AW55" s="155" t="str">
        <f t="shared" si="53"/>
        <v/>
      </c>
      <c r="AX55" s="156" t="str">
        <f t="shared" si="53"/>
        <v/>
      </c>
      <c r="AY55" s="152" t="str">
        <f t="shared" si="53"/>
        <v/>
      </c>
      <c r="AZ55" s="118" t="str">
        <f t="shared" si="37"/>
        <v/>
      </c>
      <c r="BA55" s="118" t="str">
        <f t="shared" si="38"/>
        <v/>
      </c>
      <c r="BB55" s="118" t="str">
        <f t="shared" si="39"/>
        <v/>
      </c>
      <c r="BC55" s="118" t="str">
        <f t="shared" si="40"/>
        <v/>
      </c>
      <c r="BD55" s="117"/>
    </row>
    <row r="56" spans="1:56" x14ac:dyDescent="0.4">
      <c r="A56" s="119" t="str">
        <f>IF(●入力フォーム!A56="","",●入力フォーム!A56)</f>
        <v/>
      </c>
      <c r="B56" s="145" t="str">
        <f>IF(●入力フォーム!B56="","",●入力フォーム!B56)</f>
        <v/>
      </c>
      <c r="C56" s="146" t="str">
        <f>IF(●入力フォーム!C56="","",●入力フォーム!C56)</f>
        <v/>
      </c>
      <c r="D56" s="146" t="str">
        <f>IF(●入力フォーム!D56="","",●入力フォーム!D56)</f>
        <v/>
      </c>
      <c r="E56" s="147" t="str">
        <f>IF(●入力フォーム!E56="","",●入力フォーム!E56)</f>
        <v/>
      </c>
      <c r="F56" s="146" t="str">
        <f>IF(●入力フォーム!F56="","",●入力フォーム!F56)</f>
        <v/>
      </c>
      <c r="G56" s="148" t="str">
        <f>IF(●入力フォーム!G56="","",●入力フォーム!G56)</f>
        <v/>
      </c>
      <c r="H56" s="148" t="str">
        <f>IF(●入力フォーム!H56="","",●入力フォーム!H56)</f>
        <v/>
      </c>
      <c r="I56" s="148" t="str">
        <f>IF(●入力フォーム!I56="","",●入力フォーム!I56)</f>
        <v/>
      </c>
      <c r="J56" s="119" t="str">
        <f>IF(●入力フォーム!J56="","",●入力フォーム!J56)</f>
        <v/>
      </c>
      <c r="K56" s="119" t="str">
        <f>IF(●入力フォーム!K56="","",●入力フォーム!K56)</f>
        <v/>
      </c>
      <c r="L56" s="118" t="str">
        <f>IF(●入力フォーム!L56="","",●入力フォーム!L56)</f>
        <v/>
      </c>
      <c r="M56" s="118">
        <f>IF(●入力フォーム!M56="","",●入力フォーム!M56)</f>
        <v>960</v>
      </c>
      <c r="N56" s="149">
        <f>IF(●入力フォーム!N56="","",●入力フォーム!N56)</f>
        <v>0.4</v>
      </c>
      <c r="O56" s="149">
        <f>IF(●入力フォーム!O56="","",●入力フォーム!O56)</f>
        <v>1.3</v>
      </c>
      <c r="P56" s="149">
        <f>IF(●入力フォーム!P56="","",●入力フォーム!P56)</f>
        <v>1</v>
      </c>
      <c r="Q56" s="150" t="str">
        <f>IF(●入力フォーム!Q56="","",●入力フォーム!Q56)</f>
        <v/>
      </c>
      <c r="R56" s="118" t="str">
        <f>IF(●入力フォーム!R56="","",●入力フォーム!R56)</f>
        <v/>
      </c>
      <c r="S56" s="119" t="str">
        <f>IF(●入力フォーム!S56="","",●入力フォーム!S56)</f>
        <v/>
      </c>
      <c r="T56" s="118" t="str">
        <f>IF(●入力フォーム!T56="","",●入力フォーム!T56)</f>
        <v/>
      </c>
      <c r="U56" s="119" t="str">
        <f>IF(●入力フォーム!U56="","",●入力フォーム!U56)</f>
        <v/>
      </c>
      <c r="V56" s="151" t="str">
        <f>IF(●入力フォーム!V56="","",●入力フォーム!V56)</f>
        <v/>
      </c>
      <c r="W56" s="118" t="str">
        <f>IF(●入力フォーム!W56="","",●入力フォーム!W56)</f>
        <v/>
      </c>
      <c r="X56" s="152"/>
      <c r="Y56" s="152" t="str">
        <f t="shared" ref="Y56:AY56" si="54">IF($L56="","",IF($Q56="",IF(Y$6=(($AZ56)+1),X$3*5+Y$3*10,IF(Y$6&lt;=$AZ56,"",IF(X56+Y$3*10&lt;$M56,X56+Y$3*10,"餌付け"))),IF(Y$6=(($BA56)+1),X$4*5+$R56+Y$4*10,IF(Y$6&lt;=$BA56,"",IF(X56+Y$4*10&lt;$M56,X56+Y$4*10,"餌付け")))))</f>
        <v/>
      </c>
      <c r="Z56" s="152" t="str">
        <f t="shared" si="54"/>
        <v/>
      </c>
      <c r="AA56" s="152" t="str">
        <f t="shared" si="54"/>
        <v/>
      </c>
      <c r="AB56" s="152" t="str">
        <f t="shared" si="54"/>
        <v/>
      </c>
      <c r="AC56" s="152" t="str">
        <f t="shared" si="54"/>
        <v/>
      </c>
      <c r="AD56" s="152" t="str">
        <f t="shared" si="54"/>
        <v/>
      </c>
      <c r="AE56" s="152" t="str">
        <f t="shared" si="54"/>
        <v/>
      </c>
      <c r="AF56" s="152" t="str">
        <f t="shared" si="54"/>
        <v/>
      </c>
      <c r="AG56" s="152" t="str">
        <f t="shared" si="54"/>
        <v/>
      </c>
      <c r="AH56" s="152" t="str">
        <f t="shared" si="54"/>
        <v/>
      </c>
      <c r="AI56" s="152" t="str">
        <f t="shared" si="54"/>
        <v/>
      </c>
      <c r="AJ56" s="152" t="str">
        <f t="shared" si="54"/>
        <v/>
      </c>
      <c r="AK56" s="152" t="str">
        <f t="shared" si="54"/>
        <v/>
      </c>
      <c r="AL56" s="152" t="str">
        <f t="shared" si="54"/>
        <v/>
      </c>
      <c r="AM56" s="152" t="str">
        <f t="shared" si="54"/>
        <v/>
      </c>
      <c r="AN56" s="152" t="str">
        <f t="shared" si="54"/>
        <v/>
      </c>
      <c r="AO56" s="152" t="str">
        <f t="shared" si="54"/>
        <v/>
      </c>
      <c r="AP56" s="152" t="str">
        <f t="shared" si="54"/>
        <v/>
      </c>
      <c r="AQ56" s="153" t="str">
        <f t="shared" si="54"/>
        <v/>
      </c>
      <c r="AR56" s="154" t="str">
        <f t="shared" si="54"/>
        <v/>
      </c>
      <c r="AS56" s="152" t="str">
        <f t="shared" si="54"/>
        <v/>
      </c>
      <c r="AT56" s="152" t="str">
        <f t="shared" si="54"/>
        <v/>
      </c>
      <c r="AU56" s="152" t="str">
        <f t="shared" si="54"/>
        <v/>
      </c>
      <c r="AV56" s="152" t="str">
        <f t="shared" si="54"/>
        <v/>
      </c>
      <c r="AW56" s="155" t="str">
        <f t="shared" si="54"/>
        <v/>
      </c>
      <c r="AX56" s="156" t="str">
        <f t="shared" si="54"/>
        <v/>
      </c>
      <c r="AY56" s="152" t="str">
        <f t="shared" si="54"/>
        <v/>
      </c>
      <c r="AZ56" s="118" t="str">
        <f t="shared" si="37"/>
        <v/>
      </c>
      <c r="BA56" s="118" t="str">
        <f t="shared" si="38"/>
        <v/>
      </c>
      <c r="BB56" s="118" t="str">
        <f t="shared" si="39"/>
        <v/>
      </c>
      <c r="BC56" s="118" t="str">
        <f t="shared" si="40"/>
        <v/>
      </c>
      <c r="BD56" s="117"/>
    </row>
    <row r="57" spans="1:56" x14ac:dyDescent="0.4">
      <c r="A57" s="119" t="str">
        <f>IF(●入力フォーム!A57="","",●入力フォーム!A57)</f>
        <v/>
      </c>
      <c r="B57" s="145" t="str">
        <f>IF(●入力フォーム!B57="","",●入力フォーム!B57)</f>
        <v/>
      </c>
      <c r="C57" s="146" t="str">
        <f>IF(●入力フォーム!C57="","",●入力フォーム!C57)</f>
        <v/>
      </c>
      <c r="D57" s="146" t="str">
        <f>IF(●入力フォーム!D57="","",●入力フォーム!D57)</f>
        <v/>
      </c>
      <c r="E57" s="147" t="str">
        <f>IF(●入力フォーム!E57="","",●入力フォーム!E57)</f>
        <v/>
      </c>
      <c r="F57" s="146" t="str">
        <f>IF(●入力フォーム!F57="","",●入力フォーム!F57)</f>
        <v/>
      </c>
      <c r="G57" s="148" t="str">
        <f>IF(●入力フォーム!G57="","",●入力フォーム!G57)</f>
        <v/>
      </c>
      <c r="H57" s="148" t="str">
        <f>IF(●入力フォーム!H57="","",●入力フォーム!H57)</f>
        <v/>
      </c>
      <c r="I57" s="148" t="str">
        <f>IF(●入力フォーム!I57="","",●入力フォーム!I57)</f>
        <v/>
      </c>
      <c r="J57" s="119" t="str">
        <f>IF(●入力フォーム!J57="","",●入力フォーム!J57)</f>
        <v/>
      </c>
      <c r="K57" s="119" t="str">
        <f>IF(●入力フォーム!K57="","",●入力フォーム!K57)</f>
        <v/>
      </c>
      <c r="L57" s="118" t="str">
        <f>IF(●入力フォーム!L57="","",●入力フォーム!L57)</f>
        <v/>
      </c>
      <c r="M57" s="118">
        <f>IF(●入力フォーム!M57="","",●入力フォーム!M57)</f>
        <v>960</v>
      </c>
      <c r="N57" s="149">
        <f>IF(●入力フォーム!N57="","",●入力フォーム!N57)</f>
        <v>0.4</v>
      </c>
      <c r="O57" s="149">
        <f>IF(●入力フォーム!O57="","",●入力フォーム!O57)</f>
        <v>1.3</v>
      </c>
      <c r="P57" s="149">
        <f>IF(●入力フォーム!P57="","",●入力フォーム!P57)</f>
        <v>1</v>
      </c>
      <c r="Q57" s="150" t="str">
        <f>IF(●入力フォーム!Q57="","",●入力フォーム!Q57)</f>
        <v/>
      </c>
      <c r="R57" s="118" t="str">
        <f>IF(●入力フォーム!R57="","",●入力フォーム!R57)</f>
        <v/>
      </c>
      <c r="S57" s="119" t="str">
        <f>IF(●入力フォーム!S57="","",●入力フォーム!S57)</f>
        <v/>
      </c>
      <c r="T57" s="118" t="str">
        <f>IF(●入力フォーム!T57="","",●入力フォーム!T57)</f>
        <v/>
      </c>
      <c r="U57" s="119" t="str">
        <f>IF(●入力フォーム!U57="","",●入力フォーム!U57)</f>
        <v/>
      </c>
      <c r="V57" s="151" t="str">
        <f>IF(●入力フォーム!V57="","",●入力フォーム!V57)</f>
        <v/>
      </c>
      <c r="W57" s="118" t="str">
        <f>IF(●入力フォーム!W57="","",●入力フォーム!W57)</f>
        <v/>
      </c>
      <c r="X57" s="152"/>
      <c r="Y57" s="152" t="str">
        <f t="shared" ref="Y57:AY57" si="55">IF($L57="","",IF($Q57="",IF(Y$6=(($AZ57)+1),X$3*5+Y$3*10,IF(Y$6&lt;=$AZ57,"",IF(X57+Y$3*10&lt;$M57,X57+Y$3*10,"餌付け"))),IF(Y$6=(($BA57)+1),X$4*5+$R57+Y$4*10,IF(Y$6&lt;=$BA57,"",IF(X57+Y$4*10&lt;$M57,X57+Y$4*10,"餌付け")))))</f>
        <v/>
      </c>
      <c r="Z57" s="152" t="str">
        <f t="shared" si="55"/>
        <v/>
      </c>
      <c r="AA57" s="152" t="str">
        <f t="shared" si="55"/>
        <v/>
      </c>
      <c r="AB57" s="152" t="str">
        <f t="shared" si="55"/>
        <v/>
      </c>
      <c r="AC57" s="152" t="str">
        <f t="shared" si="55"/>
        <v/>
      </c>
      <c r="AD57" s="152" t="str">
        <f t="shared" si="55"/>
        <v/>
      </c>
      <c r="AE57" s="152" t="str">
        <f t="shared" si="55"/>
        <v/>
      </c>
      <c r="AF57" s="152" t="str">
        <f t="shared" si="55"/>
        <v/>
      </c>
      <c r="AG57" s="152" t="str">
        <f t="shared" si="55"/>
        <v/>
      </c>
      <c r="AH57" s="152" t="str">
        <f t="shared" si="55"/>
        <v/>
      </c>
      <c r="AI57" s="152" t="str">
        <f t="shared" si="55"/>
        <v/>
      </c>
      <c r="AJ57" s="152" t="str">
        <f t="shared" si="55"/>
        <v/>
      </c>
      <c r="AK57" s="152" t="str">
        <f t="shared" si="55"/>
        <v/>
      </c>
      <c r="AL57" s="152" t="str">
        <f t="shared" si="55"/>
        <v/>
      </c>
      <c r="AM57" s="152" t="str">
        <f t="shared" si="55"/>
        <v/>
      </c>
      <c r="AN57" s="152" t="str">
        <f t="shared" si="55"/>
        <v/>
      </c>
      <c r="AO57" s="152" t="str">
        <f t="shared" si="55"/>
        <v/>
      </c>
      <c r="AP57" s="152" t="str">
        <f t="shared" si="55"/>
        <v/>
      </c>
      <c r="AQ57" s="153" t="str">
        <f t="shared" si="55"/>
        <v/>
      </c>
      <c r="AR57" s="154" t="str">
        <f t="shared" si="55"/>
        <v/>
      </c>
      <c r="AS57" s="152" t="str">
        <f t="shared" si="55"/>
        <v/>
      </c>
      <c r="AT57" s="152" t="str">
        <f t="shared" si="55"/>
        <v/>
      </c>
      <c r="AU57" s="152" t="str">
        <f t="shared" si="55"/>
        <v/>
      </c>
      <c r="AV57" s="152" t="str">
        <f t="shared" si="55"/>
        <v/>
      </c>
      <c r="AW57" s="155" t="str">
        <f t="shared" si="55"/>
        <v/>
      </c>
      <c r="AX57" s="156" t="str">
        <f t="shared" si="55"/>
        <v/>
      </c>
      <c r="AY57" s="152" t="str">
        <f t="shared" si="55"/>
        <v/>
      </c>
      <c r="AZ57" s="118" t="str">
        <f t="shared" si="37"/>
        <v/>
      </c>
      <c r="BA57" s="118" t="str">
        <f t="shared" si="38"/>
        <v/>
      </c>
      <c r="BB57" s="118" t="str">
        <f t="shared" si="39"/>
        <v/>
      </c>
      <c r="BC57" s="118" t="str">
        <f t="shared" si="40"/>
        <v/>
      </c>
      <c r="BD57" s="117"/>
    </row>
    <row r="58" spans="1:56" x14ac:dyDescent="0.4">
      <c r="A58" s="119" t="str">
        <f>IF(●入力フォーム!A58="","",●入力フォーム!A58)</f>
        <v/>
      </c>
      <c r="B58" s="145" t="str">
        <f>IF(●入力フォーム!B58="","",●入力フォーム!B58)</f>
        <v/>
      </c>
      <c r="C58" s="146" t="str">
        <f>IF(●入力フォーム!C58="","",●入力フォーム!C58)</f>
        <v/>
      </c>
      <c r="D58" s="146" t="str">
        <f>IF(●入力フォーム!D58="","",●入力フォーム!D58)</f>
        <v/>
      </c>
      <c r="E58" s="147" t="str">
        <f>IF(●入力フォーム!E58="","",●入力フォーム!E58)</f>
        <v/>
      </c>
      <c r="F58" s="146" t="str">
        <f>IF(●入力フォーム!F58="","",●入力フォーム!F58)</f>
        <v/>
      </c>
      <c r="G58" s="148" t="str">
        <f>IF(●入力フォーム!G58="","",●入力フォーム!G58)</f>
        <v/>
      </c>
      <c r="H58" s="148" t="str">
        <f>IF(●入力フォーム!H58="","",●入力フォーム!H58)</f>
        <v/>
      </c>
      <c r="I58" s="148" t="str">
        <f>IF(●入力フォーム!I58="","",●入力フォーム!I58)</f>
        <v/>
      </c>
      <c r="J58" s="119" t="str">
        <f>IF(●入力フォーム!J58="","",●入力フォーム!J58)</f>
        <v/>
      </c>
      <c r="K58" s="119" t="str">
        <f>IF(●入力フォーム!K58="","",●入力フォーム!K58)</f>
        <v/>
      </c>
      <c r="L58" s="118" t="str">
        <f>IF(●入力フォーム!L58="","",●入力フォーム!L58)</f>
        <v/>
      </c>
      <c r="M58" s="118">
        <f>IF(●入力フォーム!M58="","",●入力フォーム!M58)</f>
        <v>960</v>
      </c>
      <c r="N58" s="149">
        <f>IF(●入力フォーム!N58="","",●入力フォーム!N58)</f>
        <v>0.4</v>
      </c>
      <c r="O58" s="149">
        <f>IF(●入力フォーム!O58="","",●入力フォーム!O58)</f>
        <v>1.3</v>
      </c>
      <c r="P58" s="149">
        <f>IF(●入力フォーム!P58="","",●入力フォーム!P58)</f>
        <v>1</v>
      </c>
      <c r="Q58" s="150" t="str">
        <f>IF(●入力フォーム!Q58="","",●入力フォーム!Q58)</f>
        <v/>
      </c>
      <c r="R58" s="118" t="str">
        <f>IF(●入力フォーム!R58="","",●入力フォーム!R58)</f>
        <v/>
      </c>
      <c r="S58" s="119" t="str">
        <f>IF(●入力フォーム!S58="","",●入力フォーム!S58)</f>
        <v/>
      </c>
      <c r="T58" s="118" t="str">
        <f>IF(●入力フォーム!T58="","",●入力フォーム!T58)</f>
        <v/>
      </c>
      <c r="U58" s="119" t="str">
        <f>IF(●入力フォーム!U58="","",●入力フォーム!U58)</f>
        <v/>
      </c>
      <c r="V58" s="151" t="str">
        <f>IF(●入力フォーム!V58="","",●入力フォーム!V58)</f>
        <v/>
      </c>
      <c r="W58" s="118" t="str">
        <f>IF(●入力フォーム!W58="","",●入力フォーム!W58)</f>
        <v/>
      </c>
      <c r="X58" s="152"/>
      <c r="Y58" s="152" t="str">
        <f t="shared" ref="Y58:AY58" si="56">IF($L58="","",IF($Q58="",IF(Y$6=(($AZ58)+1),X$3*5+Y$3*10,IF(Y$6&lt;=$AZ58,"",IF(X58+Y$3*10&lt;$M58,X58+Y$3*10,"餌付け"))),IF(Y$6=(($BA58)+1),X$4*5+$R58+Y$4*10,IF(Y$6&lt;=$BA58,"",IF(X58+Y$4*10&lt;$M58,X58+Y$4*10,"餌付け")))))</f>
        <v/>
      </c>
      <c r="Z58" s="152" t="str">
        <f t="shared" si="56"/>
        <v/>
      </c>
      <c r="AA58" s="152" t="str">
        <f t="shared" si="56"/>
        <v/>
      </c>
      <c r="AB58" s="152" t="str">
        <f t="shared" si="56"/>
        <v/>
      </c>
      <c r="AC58" s="152" t="str">
        <f t="shared" si="56"/>
        <v/>
      </c>
      <c r="AD58" s="152" t="str">
        <f t="shared" si="56"/>
        <v/>
      </c>
      <c r="AE58" s="152" t="str">
        <f t="shared" si="56"/>
        <v/>
      </c>
      <c r="AF58" s="152" t="str">
        <f t="shared" si="56"/>
        <v/>
      </c>
      <c r="AG58" s="152" t="str">
        <f t="shared" si="56"/>
        <v/>
      </c>
      <c r="AH58" s="152" t="str">
        <f t="shared" si="56"/>
        <v/>
      </c>
      <c r="AI58" s="152" t="str">
        <f t="shared" si="56"/>
        <v/>
      </c>
      <c r="AJ58" s="152" t="str">
        <f t="shared" si="56"/>
        <v/>
      </c>
      <c r="AK58" s="152" t="str">
        <f t="shared" si="56"/>
        <v/>
      </c>
      <c r="AL58" s="152" t="str">
        <f t="shared" si="56"/>
        <v/>
      </c>
      <c r="AM58" s="152" t="str">
        <f t="shared" si="56"/>
        <v/>
      </c>
      <c r="AN58" s="152" t="str">
        <f t="shared" si="56"/>
        <v/>
      </c>
      <c r="AO58" s="152" t="str">
        <f t="shared" si="56"/>
        <v/>
      </c>
      <c r="AP58" s="152" t="str">
        <f t="shared" si="56"/>
        <v/>
      </c>
      <c r="AQ58" s="153" t="str">
        <f t="shared" si="56"/>
        <v/>
      </c>
      <c r="AR58" s="154" t="str">
        <f t="shared" si="56"/>
        <v/>
      </c>
      <c r="AS58" s="152" t="str">
        <f t="shared" si="56"/>
        <v/>
      </c>
      <c r="AT58" s="152" t="str">
        <f t="shared" si="56"/>
        <v/>
      </c>
      <c r="AU58" s="152" t="str">
        <f t="shared" si="56"/>
        <v/>
      </c>
      <c r="AV58" s="152" t="str">
        <f t="shared" si="56"/>
        <v/>
      </c>
      <c r="AW58" s="155" t="str">
        <f t="shared" si="56"/>
        <v/>
      </c>
      <c r="AX58" s="156" t="str">
        <f t="shared" si="56"/>
        <v/>
      </c>
      <c r="AY58" s="152" t="str">
        <f t="shared" si="56"/>
        <v/>
      </c>
      <c r="AZ58" s="118" t="str">
        <f t="shared" si="37"/>
        <v/>
      </c>
      <c r="BA58" s="118" t="str">
        <f t="shared" si="38"/>
        <v/>
      </c>
      <c r="BB58" s="118" t="str">
        <f t="shared" si="39"/>
        <v/>
      </c>
      <c r="BC58" s="118" t="str">
        <f t="shared" si="40"/>
        <v/>
      </c>
      <c r="BD58" s="117"/>
    </row>
    <row r="59" spans="1:56" x14ac:dyDescent="0.4">
      <c r="A59" s="119" t="str">
        <f>IF(●入力フォーム!A59="","",●入力フォーム!A59)</f>
        <v/>
      </c>
      <c r="B59" s="145" t="str">
        <f>IF(●入力フォーム!B59="","",●入力フォーム!B59)</f>
        <v/>
      </c>
      <c r="C59" s="146" t="str">
        <f>IF(●入力フォーム!C59="","",●入力フォーム!C59)</f>
        <v/>
      </c>
      <c r="D59" s="146" t="str">
        <f>IF(●入力フォーム!D59="","",●入力フォーム!D59)</f>
        <v/>
      </c>
      <c r="E59" s="147" t="str">
        <f>IF(●入力フォーム!E59="","",●入力フォーム!E59)</f>
        <v/>
      </c>
      <c r="F59" s="146" t="str">
        <f>IF(●入力フォーム!F59="","",●入力フォーム!F59)</f>
        <v/>
      </c>
      <c r="G59" s="148" t="str">
        <f>IF(●入力フォーム!G59="","",●入力フォーム!G59)</f>
        <v/>
      </c>
      <c r="H59" s="148" t="str">
        <f>IF(●入力フォーム!H59="","",●入力フォーム!H59)</f>
        <v/>
      </c>
      <c r="I59" s="148" t="str">
        <f>IF(●入力フォーム!I59="","",●入力フォーム!I59)</f>
        <v/>
      </c>
      <c r="J59" s="119" t="str">
        <f>IF(●入力フォーム!J59="","",●入力フォーム!J59)</f>
        <v/>
      </c>
      <c r="K59" s="119" t="str">
        <f>IF(●入力フォーム!K59="","",●入力フォーム!K59)</f>
        <v/>
      </c>
      <c r="L59" s="118" t="str">
        <f>IF(●入力フォーム!L59="","",●入力フォーム!L59)</f>
        <v/>
      </c>
      <c r="M59" s="118">
        <f>IF(●入力フォーム!M59="","",●入力フォーム!M59)</f>
        <v>960</v>
      </c>
      <c r="N59" s="149">
        <f>IF(●入力フォーム!N59="","",●入力フォーム!N59)</f>
        <v>0.4</v>
      </c>
      <c r="O59" s="149">
        <f>IF(●入力フォーム!O59="","",●入力フォーム!O59)</f>
        <v>1.3</v>
      </c>
      <c r="P59" s="149">
        <f>IF(●入力フォーム!P59="","",●入力フォーム!P59)</f>
        <v>1</v>
      </c>
      <c r="Q59" s="150" t="str">
        <f>IF(●入力フォーム!Q59="","",●入力フォーム!Q59)</f>
        <v/>
      </c>
      <c r="R59" s="118" t="str">
        <f>IF(●入力フォーム!R59="","",●入力フォーム!R59)</f>
        <v/>
      </c>
      <c r="S59" s="119" t="str">
        <f>IF(●入力フォーム!S59="","",●入力フォーム!S59)</f>
        <v/>
      </c>
      <c r="T59" s="118" t="str">
        <f>IF(●入力フォーム!T59="","",●入力フォーム!T59)</f>
        <v/>
      </c>
      <c r="U59" s="119" t="str">
        <f>IF(●入力フォーム!U59="","",●入力フォーム!U59)</f>
        <v/>
      </c>
      <c r="V59" s="151" t="str">
        <f>IF(●入力フォーム!V59="","",●入力フォーム!V59)</f>
        <v/>
      </c>
      <c r="W59" s="118" t="str">
        <f>IF(●入力フォーム!W59="","",●入力フォーム!W59)</f>
        <v/>
      </c>
      <c r="X59" s="152"/>
      <c r="Y59" s="152" t="str">
        <f t="shared" ref="Y59:AY59" si="57">IF($L59="","",IF($Q59="",IF(Y$6=(($AZ59)+1),X$3*5+Y$3*10,IF(Y$6&lt;=$AZ59,"",IF(X59+Y$3*10&lt;$M59,X59+Y$3*10,"餌付け"))),IF(Y$6=(($BA59)+1),X$4*5+$R59+Y$4*10,IF(Y$6&lt;=$BA59,"",IF(X59+Y$4*10&lt;$M59,X59+Y$4*10,"餌付け")))))</f>
        <v/>
      </c>
      <c r="Z59" s="152" t="str">
        <f t="shared" si="57"/>
        <v/>
      </c>
      <c r="AA59" s="152" t="str">
        <f t="shared" si="57"/>
        <v/>
      </c>
      <c r="AB59" s="152" t="str">
        <f t="shared" si="57"/>
        <v/>
      </c>
      <c r="AC59" s="152" t="str">
        <f t="shared" si="57"/>
        <v/>
      </c>
      <c r="AD59" s="152" t="str">
        <f t="shared" si="57"/>
        <v/>
      </c>
      <c r="AE59" s="152" t="str">
        <f t="shared" si="57"/>
        <v/>
      </c>
      <c r="AF59" s="152" t="str">
        <f t="shared" si="57"/>
        <v/>
      </c>
      <c r="AG59" s="152" t="str">
        <f t="shared" si="57"/>
        <v/>
      </c>
      <c r="AH59" s="152" t="str">
        <f t="shared" si="57"/>
        <v/>
      </c>
      <c r="AI59" s="152" t="str">
        <f t="shared" si="57"/>
        <v/>
      </c>
      <c r="AJ59" s="152" t="str">
        <f t="shared" si="57"/>
        <v/>
      </c>
      <c r="AK59" s="152" t="str">
        <f t="shared" si="57"/>
        <v/>
      </c>
      <c r="AL59" s="152" t="str">
        <f t="shared" si="57"/>
        <v/>
      </c>
      <c r="AM59" s="152" t="str">
        <f t="shared" si="57"/>
        <v/>
      </c>
      <c r="AN59" s="152" t="str">
        <f t="shared" si="57"/>
        <v/>
      </c>
      <c r="AO59" s="152" t="str">
        <f t="shared" si="57"/>
        <v/>
      </c>
      <c r="AP59" s="152" t="str">
        <f t="shared" si="57"/>
        <v/>
      </c>
      <c r="AQ59" s="153" t="str">
        <f t="shared" si="57"/>
        <v/>
      </c>
      <c r="AR59" s="154" t="str">
        <f t="shared" si="57"/>
        <v/>
      </c>
      <c r="AS59" s="152" t="str">
        <f t="shared" si="57"/>
        <v/>
      </c>
      <c r="AT59" s="152" t="str">
        <f t="shared" si="57"/>
        <v/>
      </c>
      <c r="AU59" s="152" t="str">
        <f t="shared" si="57"/>
        <v/>
      </c>
      <c r="AV59" s="152" t="str">
        <f t="shared" si="57"/>
        <v/>
      </c>
      <c r="AW59" s="155" t="str">
        <f t="shared" si="57"/>
        <v/>
      </c>
      <c r="AX59" s="156" t="str">
        <f t="shared" si="57"/>
        <v/>
      </c>
      <c r="AY59" s="152" t="str">
        <f t="shared" si="57"/>
        <v/>
      </c>
      <c r="AZ59" s="118" t="str">
        <f t="shared" si="37"/>
        <v/>
      </c>
      <c r="BA59" s="118" t="str">
        <f t="shared" si="38"/>
        <v/>
      </c>
      <c r="BB59" s="118" t="str">
        <f t="shared" si="39"/>
        <v/>
      </c>
      <c r="BC59" s="118" t="str">
        <f t="shared" si="40"/>
        <v/>
      </c>
      <c r="BD59" s="117"/>
    </row>
    <row r="60" spans="1:56" x14ac:dyDescent="0.4">
      <c r="A60" s="119" t="str">
        <f>IF(●入力フォーム!A60="","",●入力フォーム!A60)</f>
        <v/>
      </c>
      <c r="B60" s="145" t="str">
        <f>IF(●入力フォーム!B60="","",●入力フォーム!B60)</f>
        <v/>
      </c>
      <c r="C60" s="146" t="str">
        <f>IF(●入力フォーム!C60="","",●入力フォーム!C60)</f>
        <v/>
      </c>
      <c r="D60" s="146" t="str">
        <f>IF(●入力フォーム!D60="","",●入力フォーム!D60)</f>
        <v/>
      </c>
      <c r="E60" s="147" t="str">
        <f>IF(●入力フォーム!E60="","",●入力フォーム!E60)</f>
        <v/>
      </c>
      <c r="F60" s="146" t="str">
        <f>IF(●入力フォーム!F60="","",●入力フォーム!F60)</f>
        <v/>
      </c>
      <c r="G60" s="148" t="str">
        <f>IF(●入力フォーム!G60="","",●入力フォーム!G60)</f>
        <v/>
      </c>
      <c r="H60" s="148" t="str">
        <f>IF(●入力フォーム!H60="","",●入力フォーム!H60)</f>
        <v/>
      </c>
      <c r="I60" s="148" t="str">
        <f>IF(●入力フォーム!I60="","",●入力フォーム!I60)</f>
        <v/>
      </c>
      <c r="J60" s="119" t="str">
        <f>IF(●入力フォーム!J60="","",●入力フォーム!J60)</f>
        <v/>
      </c>
      <c r="K60" s="119" t="str">
        <f>IF(●入力フォーム!K60="","",●入力フォーム!K60)</f>
        <v/>
      </c>
      <c r="L60" s="118" t="str">
        <f>IF(●入力フォーム!L60="","",●入力フォーム!L60)</f>
        <v/>
      </c>
      <c r="M60" s="118">
        <f>IF(●入力フォーム!M60="","",●入力フォーム!M60)</f>
        <v>960</v>
      </c>
      <c r="N60" s="149">
        <f>IF(●入力フォーム!N60="","",●入力フォーム!N60)</f>
        <v>0.4</v>
      </c>
      <c r="O60" s="149">
        <f>IF(●入力フォーム!O60="","",●入力フォーム!O60)</f>
        <v>1.3</v>
      </c>
      <c r="P60" s="149">
        <f>IF(●入力フォーム!P60="","",●入力フォーム!P60)</f>
        <v>1</v>
      </c>
      <c r="Q60" s="150" t="str">
        <f>IF(●入力フォーム!Q60="","",●入力フォーム!Q60)</f>
        <v/>
      </c>
      <c r="R60" s="118" t="str">
        <f>IF(●入力フォーム!R60="","",●入力フォーム!R60)</f>
        <v/>
      </c>
      <c r="S60" s="119" t="str">
        <f>IF(●入力フォーム!S60="","",●入力フォーム!S60)</f>
        <v/>
      </c>
      <c r="T60" s="118" t="str">
        <f>IF(●入力フォーム!T60="","",●入力フォーム!T60)</f>
        <v/>
      </c>
      <c r="U60" s="119" t="str">
        <f>IF(●入力フォーム!U60="","",●入力フォーム!U60)</f>
        <v/>
      </c>
      <c r="V60" s="151" t="str">
        <f>IF(●入力フォーム!V60="","",●入力フォーム!V60)</f>
        <v/>
      </c>
      <c r="W60" s="118" t="str">
        <f>IF(●入力フォーム!W60="","",●入力フォーム!W60)</f>
        <v/>
      </c>
      <c r="X60" s="152"/>
      <c r="Y60" s="152" t="str">
        <f t="shared" ref="Y60:AY60" si="58">IF($L60="","",IF($Q60="",IF(Y$6=(($AZ60)+1),X$3*5+Y$3*10,IF(Y$6&lt;=$AZ60,"",IF(X60+Y$3*10&lt;$M60,X60+Y$3*10,"餌付け"))),IF(Y$6=(($BA60)+1),X$4*5+$R60+Y$4*10,IF(Y$6&lt;=$BA60,"",IF(X60+Y$4*10&lt;$M60,X60+Y$4*10,"餌付け")))))</f>
        <v/>
      </c>
      <c r="Z60" s="152" t="str">
        <f t="shared" si="58"/>
        <v/>
      </c>
      <c r="AA60" s="152" t="str">
        <f t="shared" si="58"/>
        <v/>
      </c>
      <c r="AB60" s="152" t="str">
        <f t="shared" si="58"/>
        <v/>
      </c>
      <c r="AC60" s="152" t="str">
        <f t="shared" si="58"/>
        <v/>
      </c>
      <c r="AD60" s="152" t="str">
        <f t="shared" si="58"/>
        <v/>
      </c>
      <c r="AE60" s="152" t="str">
        <f t="shared" si="58"/>
        <v/>
      </c>
      <c r="AF60" s="152" t="str">
        <f t="shared" si="58"/>
        <v/>
      </c>
      <c r="AG60" s="152" t="str">
        <f t="shared" si="58"/>
        <v/>
      </c>
      <c r="AH60" s="152" t="str">
        <f t="shared" si="58"/>
        <v/>
      </c>
      <c r="AI60" s="152" t="str">
        <f t="shared" si="58"/>
        <v/>
      </c>
      <c r="AJ60" s="152" t="str">
        <f t="shared" si="58"/>
        <v/>
      </c>
      <c r="AK60" s="152" t="str">
        <f t="shared" si="58"/>
        <v/>
      </c>
      <c r="AL60" s="152" t="str">
        <f t="shared" si="58"/>
        <v/>
      </c>
      <c r="AM60" s="152" t="str">
        <f t="shared" si="58"/>
        <v/>
      </c>
      <c r="AN60" s="152" t="str">
        <f t="shared" si="58"/>
        <v/>
      </c>
      <c r="AO60" s="152" t="str">
        <f t="shared" si="58"/>
        <v/>
      </c>
      <c r="AP60" s="152" t="str">
        <f t="shared" si="58"/>
        <v/>
      </c>
      <c r="AQ60" s="153" t="str">
        <f t="shared" si="58"/>
        <v/>
      </c>
      <c r="AR60" s="154" t="str">
        <f t="shared" si="58"/>
        <v/>
      </c>
      <c r="AS60" s="152" t="str">
        <f t="shared" si="58"/>
        <v/>
      </c>
      <c r="AT60" s="152" t="str">
        <f t="shared" si="58"/>
        <v/>
      </c>
      <c r="AU60" s="152" t="str">
        <f t="shared" si="58"/>
        <v/>
      </c>
      <c r="AV60" s="152" t="str">
        <f t="shared" si="58"/>
        <v/>
      </c>
      <c r="AW60" s="155" t="str">
        <f t="shared" si="58"/>
        <v/>
      </c>
      <c r="AX60" s="156" t="str">
        <f t="shared" si="58"/>
        <v/>
      </c>
      <c r="AY60" s="152" t="str">
        <f t="shared" si="58"/>
        <v/>
      </c>
      <c r="AZ60" s="118" t="str">
        <f t="shared" si="37"/>
        <v/>
      </c>
      <c r="BA60" s="118" t="str">
        <f t="shared" si="38"/>
        <v/>
      </c>
      <c r="BB60" s="118" t="str">
        <f t="shared" si="39"/>
        <v/>
      </c>
      <c r="BC60" s="118" t="str">
        <f t="shared" si="40"/>
        <v/>
      </c>
      <c r="BD60" s="117"/>
    </row>
    <row r="61" spans="1:56" x14ac:dyDescent="0.4">
      <c r="A61" s="119" t="str">
        <f>IF(●入力フォーム!A61="","",●入力フォーム!A61)</f>
        <v/>
      </c>
      <c r="B61" s="145" t="str">
        <f>IF(●入力フォーム!B61="","",●入力フォーム!B61)</f>
        <v/>
      </c>
      <c r="C61" s="146" t="str">
        <f>IF(●入力フォーム!C61="","",●入力フォーム!C61)</f>
        <v/>
      </c>
      <c r="D61" s="146" t="str">
        <f>IF(●入力フォーム!D61="","",●入力フォーム!D61)</f>
        <v/>
      </c>
      <c r="E61" s="147" t="str">
        <f>IF(●入力フォーム!E61="","",●入力フォーム!E61)</f>
        <v/>
      </c>
      <c r="F61" s="146" t="str">
        <f>IF(●入力フォーム!F61="","",●入力フォーム!F61)</f>
        <v/>
      </c>
      <c r="G61" s="148" t="str">
        <f>IF(●入力フォーム!G61="","",●入力フォーム!G61)</f>
        <v/>
      </c>
      <c r="H61" s="148" t="str">
        <f>IF(●入力フォーム!H61="","",●入力フォーム!H61)</f>
        <v/>
      </c>
      <c r="I61" s="148" t="str">
        <f>IF(●入力フォーム!I61="","",●入力フォーム!I61)</f>
        <v/>
      </c>
      <c r="J61" s="119" t="str">
        <f>IF(●入力フォーム!J61="","",●入力フォーム!J61)</f>
        <v/>
      </c>
      <c r="K61" s="119" t="str">
        <f>IF(●入力フォーム!K61="","",●入力フォーム!K61)</f>
        <v/>
      </c>
      <c r="L61" s="118" t="str">
        <f>IF(●入力フォーム!L61="","",●入力フォーム!L61)</f>
        <v/>
      </c>
      <c r="M61" s="118">
        <f>IF(●入力フォーム!M61="","",●入力フォーム!M61)</f>
        <v>960</v>
      </c>
      <c r="N61" s="149">
        <f>IF(●入力フォーム!N61="","",●入力フォーム!N61)</f>
        <v>0.4</v>
      </c>
      <c r="O61" s="149">
        <f>IF(●入力フォーム!O61="","",●入力フォーム!O61)</f>
        <v>1.3</v>
      </c>
      <c r="P61" s="149">
        <f>IF(●入力フォーム!P61="","",●入力フォーム!P61)</f>
        <v>1</v>
      </c>
      <c r="Q61" s="150" t="str">
        <f>IF(●入力フォーム!Q61="","",●入力フォーム!Q61)</f>
        <v/>
      </c>
      <c r="R61" s="118" t="str">
        <f>IF(●入力フォーム!R61="","",●入力フォーム!R61)</f>
        <v/>
      </c>
      <c r="S61" s="119" t="str">
        <f>IF(●入力フォーム!S61="","",●入力フォーム!S61)</f>
        <v/>
      </c>
      <c r="T61" s="118" t="str">
        <f>IF(●入力フォーム!T61="","",●入力フォーム!T61)</f>
        <v/>
      </c>
      <c r="U61" s="119" t="str">
        <f>IF(●入力フォーム!U61="","",●入力フォーム!U61)</f>
        <v/>
      </c>
      <c r="V61" s="151" t="str">
        <f>IF(●入力フォーム!V61="","",●入力フォーム!V61)</f>
        <v/>
      </c>
      <c r="W61" s="118" t="str">
        <f>IF(●入力フォーム!W61="","",●入力フォーム!W61)</f>
        <v/>
      </c>
      <c r="X61" s="152"/>
      <c r="Y61" s="152" t="str">
        <f t="shared" ref="Y61:AY61" si="59">IF($L61="","",IF($Q61="",IF(Y$6=(($AZ61)+1),X$3*5+Y$3*10,IF(Y$6&lt;=$AZ61,"",IF(X61+Y$3*10&lt;$M61,X61+Y$3*10,"餌付け"))),IF(Y$6=(($BA61)+1),X$4*5+$R61+Y$4*10,IF(Y$6&lt;=$BA61,"",IF(X61+Y$4*10&lt;$M61,X61+Y$4*10,"餌付け")))))</f>
        <v/>
      </c>
      <c r="Z61" s="152" t="str">
        <f t="shared" si="59"/>
        <v/>
      </c>
      <c r="AA61" s="152" t="str">
        <f t="shared" si="59"/>
        <v/>
      </c>
      <c r="AB61" s="152" t="str">
        <f t="shared" si="59"/>
        <v/>
      </c>
      <c r="AC61" s="152" t="str">
        <f t="shared" si="59"/>
        <v/>
      </c>
      <c r="AD61" s="152" t="str">
        <f t="shared" si="59"/>
        <v/>
      </c>
      <c r="AE61" s="152" t="str">
        <f t="shared" si="59"/>
        <v/>
      </c>
      <c r="AF61" s="152" t="str">
        <f t="shared" si="59"/>
        <v/>
      </c>
      <c r="AG61" s="152" t="str">
        <f t="shared" si="59"/>
        <v/>
      </c>
      <c r="AH61" s="152" t="str">
        <f t="shared" si="59"/>
        <v/>
      </c>
      <c r="AI61" s="152" t="str">
        <f t="shared" si="59"/>
        <v/>
      </c>
      <c r="AJ61" s="152" t="str">
        <f t="shared" si="59"/>
        <v/>
      </c>
      <c r="AK61" s="152" t="str">
        <f t="shared" si="59"/>
        <v/>
      </c>
      <c r="AL61" s="152" t="str">
        <f t="shared" si="59"/>
        <v/>
      </c>
      <c r="AM61" s="152" t="str">
        <f t="shared" si="59"/>
        <v/>
      </c>
      <c r="AN61" s="152" t="str">
        <f t="shared" si="59"/>
        <v/>
      </c>
      <c r="AO61" s="152" t="str">
        <f t="shared" si="59"/>
        <v/>
      </c>
      <c r="AP61" s="152" t="str">
        <f t="shared" si="59"/>
        <v/>
      </c>
      <c r="AQ61" s="153" t="str">
        <f t="shared" si="59"/>
        <v/>
      </c>
      <c r="AR61" s="154" t="str">
        <f t="shared" si="59"/>
        <v/>
      </c>
      <c r="AS61" s="152" t="str">
        <f t="shared" si="59"/>
        <v/>
      </c>
      <c r="AT61" s="152" t="str">
        <f t="shared" si="59"/>
        <v/>
      </c>
      <c r="AU61" s="152" t="str">
        <f t="shared" si="59"/>
        <v/>
      </c>
      <c r="AV61" s="152" t="str">
        <f t="shared" si="59"/>
        <v/>
      </c>
      <c r="AW61" s="155" t="str">
        <f t="shared" si="59"/>
        <v/>
      </c>
      <c r="AX61" s="156" t="str">
        <f t="shared" si="59"/>
        <v/>
      </c>
      <c r="AY61" s="152" t="str">
        <f t="shared" si="59"/>
        <v/>
      </c>
      <c r="AZ61" s="118" t="str">
        <f t="shared" si="37"/>
        <v/>
      </c>
      <c r="BA61" s="118" t="str">
        <f t="shared" si="38"/>
        <v/>
      </c>
      <c r="BB61" s="118" t="str">
        <f t="shared" si="39"/>
        <v/>
      </c>
      <c r="BC61" s="118" t="str">
        <f t="shared" si="40"/>
        <v/>
      </c>
      <c r="BD61" s="117"/>
    </row>
    <row r="62" spans="1:56" x14ac:dyDescent="0.4">
      <c r="A62" s="119" t="str">
        <f>IF(●入力フォーム!A62="","",●入力フォーム!A62)</f>
        <v/>
      </c>
      <c r="B62" s="145" t="str">
        <f>IF(●入力フォーム!B62="","",●入力フォーム!B62)</f>
        <v/>
      </c>
      <c r="C62" s="146" t="str">
        <f>IF(●入力フォーム!C62="","",●入力フォーム!C62)</f>
        <v/>
      </c>
      <c r="D62" s="146" t="str">
        <f>IF(●入力フォーム!D62="","",●入力フォーム!D62)</f>
        <v/>
      </c>
      <c r="E62" s="147" t="str">
        <f>IF(●入力フォーム!E62="","",●入力フォーム!E62)</f>
        <v/>
      </c>
      <c r="F62" s="146" t="str">
        <f>IF(●入力フォーム!F62="","",●入力フォーム!F62)</f>
        <v/>
      </c>
      <c r="G62" s="148" t="str">
        <f>IF(●入力フォーム!G62="","",●入力フォーム!G62)</f>
        <v/>
      </c>
      <c r="H62" s="148" t="str">
        <f>IF(●入力フォーム!H62="","",●入力フォーム!H62)</f>
        <v/>
      </c>
      <c r="I62" s="148" t="str">
        <f>IF(●入力フォーム!I62="","",●入力フォーム!I62)</f>
        <v/>
      </c>
      <c r="J62" s="119" t="str">
        <f>IF(●入力フォーム!J62="","",●入力フォーム!J62)</f>
        <v/>
      </c>
      <c r="K62" s="119" t="str">
        <f>IF(●入力フォーム!K62="","",●入力フォーム!K62)</f>
        <v/>
      </c>
      <c r="L62" s="118" t="str">
        <f>IF(●入力フォーム!L62="","",●入力フォーム!L62)</f>
        <v/>
      </c>
      <c r="M62" s="118">
        <f>IF(●入力フォーム!M62="","",●入力フォーム!M62)</f>
        <v>960</v>
      </c>
      <c r="N62" s="149">
        <f>IF(●入力フォーム!N62="","",●入力フォーム!N62)</f>
        <v>0.4</v>
      </c>
      <c r="O62" s="149">
        <f>IF(●入力フォーム!O62="","",●入力フォーム!O62)</f>
        <v>1.3</v>
      </c>
      <c r="P62" s="149">
        <f>IF(●入力フォーム!P62="","",●入力フォーム!P62)</f>
        <v>1</v>
      </c>
      <c r="Q62" s="150" t="str">
        <f>IF(●入力フォーム!Q62="","",●入力フォーム!Q62)</f>
        <v/>
      </c>
      <c r="R62" s="118" t="str">
        <f>IF(●入力フォーム!R62="","",●入力フォーム!R62)</f>
        <v/>
      </c>
      <c r="S62" s="119" t="str">
        <f>IF(●入力フォーム!S62="","",●入力フォーム!S62)</f>
        <v/>
      </c>
      <c r="T62" s="118" t="str">
        <f>IF(●入力フォーム!T62="","",●入力フォーム!T62)</f>
        <v/>
      </c>
      <c r="U62" s="119" t="str">
        <f>IF(●入力フォーム!U62="","",●入力フォーム!U62)</f>
        <v/>
      </c>
      <c r="V62" s="151" t="str">
        <f>IF(●入力フォーム!V62="","",●入力フォーム!V62)</f>
        <v/>
      </c>
      <c r="W62" s="118" t="str">
        <f>IF(●入力フォーム!W62="","",●入力フォーム!W62)</f>
        <v/>
      </c>
      <c r="X62" s="152"/>
      <c r="Y62" s="152" t="str">
        <f t="shared" ref="Y62:AY62" si="60">IF($L62="","",IF($Q62="",IF(Y$6=(($AZ62)+1),X$3*5+Y$3*10,IF(Y$6&lt;=$AZ62,"",IF(X62+Y$3*10&lt;$M62,X62+Y$3*10,"餌付け"))),IF(Y$6=(($BA62)+1),X$4*5+$R62+Y$4*10,IF(Y$6&lt;=$BA62,"",IF(X62+Y$4*10&lt;$M62,X62+Y$4*10,"餌付け")))))</f>
        <v/>
      </c>
      <c r="Z62" s="152" t="str">
        <f t="shared" si="60"/>
        <v/>
      </c>
      <c r="AA62" s="152" t="str">
        <f t="shared" si="60"/>
        <v/>
      </c>
      <c r="AB62" s="152" t="str">
        <f t="shared" si="60"/>
        <v/>
      </c>
      <c r="AC62" s="152" t="str">
        <f t="shared" si="60"/>
        <v/>
      </c>
      <c r="AD62" s="152" t="str">
        <f t="shared" si="60"/>
        <v/>
      </c>
      <c r="AE62" s="152" t="str">
        <f t="shared" si="60"/>
        <v/>
      </c>
      <c r="AF62" s="152" t="str">
        <f t="shared" si="60"/>
        <v/>
      </c>
      <c r="AG62" s="152" t="str">
        <f t="shared" si="60"/>
        <v/>
      </c>
      <c r="AH62" s="152" t="str">
        <f t="shared" si="60"/>
        <v/>
      </c>
      <c r="AI62" s="152" t="str">
        <f t="shared" si="60"/>
        <v/>
      </c>
      <c r="AJ62" s="152" t="str">
        <f t="shared" si="60"/>
        <v/>
      </c>
      <c r="AK62" s="152" t="str">
        <f t="shared" si="60"/>
        <v/>
      </c>
      <c r="AL62" s="152" t="str">
        <f t="shared" si="60"/>
        <v/>
      </c>
      <c r="AM62" s="152" t="str">
        <f t="shared" si="60"/>
        <v/>
      </c>
      <c r="AN62" s="152" t="str">
        <f t="shared" si="60"/>
        <v/>
      </c>
      <c r="AO62" s="152" t="str">
        <f t="shared" si="60"/>
        <v/>
      </c>
      <c r="AP62" s="152" t="str">
        <f t="shared" si="60"/>
        <v/>
      </c>
      <c r="AQ62" s="153" t="str">
        <f t="shared" si="60"/>
        <v/>
      </c>
      <c r="AR62" s="154" t="str">
        <f t="shared" si="60"/>
        <v/>
      </c>
      <c r="AS62" s="152" t="str">
        <f t="shared" si="60"/>
        <v/>
      </c>
      <c r="AT62" s="152" t="str">
        <f t="shared" si="60"/>
        <v/>
      </c>
      <c r="AU62" s="152" t="str">
        <f t="shared" si="60"/>
        <v/>
      </c>
      <c r="AV62" s="152" t="str">
        <f t="shared" si="60"/>
        <v/>
      </c>
      <c r="AW62" s="155" t="str">
        <f t="shared" si="60"/>
        <v/>
      </c>
      <c r="AX62" s="156" t="str">
        <f t="shared" si="60"/>
        <v/>
      </c>
      <c r="AY62" s="152" t="str">
        <f t="shared" si="60"/>
        <v/>
      </c>
      <c r="AZ62" s="118" t="str">
        <f t="shared" si="37"/>
        <v/>
      </c>
      <c r="BA62" s="118" t="str">
        <f t="shared" si="38"/>
        <v/>
      </c>
      <c r="BB62" s="118" t="str">
        <f t="shared" si="39"/>
        <v/>
      </c>
      <c r="BC62" s="118" t="str">
        <f t="shared" si="40"/>
        <v/>
      </c>
      <c r="BD62" s="117"/>
    </row>
    <row r="63" spans="1:56" x14ac:dyDescent="0.4">
      <c r="A63" s="119" t="str">
        <f>IF(●入力フォーム!A63="","",●入力フォーム!A63)</f>
        <v/>
      </c>
      <c r="B63" s="145" t="str">
        <f>IF(●入力フォーム!B63="","",●入力フォーム!B63)</f>
        <v/>
      </c>
      <c r="C63" s="146" t="str">
        <f>IF(●入力フォーム!C63="","",●入力フォーム!C63)</f>
        <v/>
      </c>
      <c r="D63" s="146" t="str">
        <f>IF(●入力フォーム!D63="","",●入力フォーム!D63)</f>
        <v/>
      </c>
      <c r="E63" s="147" t="str">
        <f>IF(●入力フォーム!E63="","",●入力フォーム!E63)</f>
        <v/>
      </c>
      <c r="F63" s="146" t="str">
        <f>IF(●入力フォーム!F63="","",●入力フォーム!F63)</f>
        <v/>
      </c>
      <c r="G63" s="148" t="str">
        <f>IF(●入力フォーム!G63="","",●入力フォーム!G63)</f>
        <v/>
      </c>
      <c r="H63" s="148" t="str">
        <f>IF(●入力フォーム!H63="","",●入力フォーム!H63)</f>
        <v/>
      </c>
      <c r="I63" s="148" t="str">
        <f>IF(●入力フォーム!I63="","",●入力フォーム!I63)</f>
        <v/>
      </c>
      <c r="J63" s="119" t="str">
        <f>IF(●入力フォーム!J63="","",●入力フォーム!J63)</f>
        <v/>
      </c>
      <c r="K63" s="119" t="str">
        <f>IF(●入力フォーム!K63="","",●入力フォーム!K63)</f>
        <v/>
      </c>
      <c r="L63" s="118" t="str">
        <f>IF(●入力フォーム!L63="","",●入力フォーム!L63)</f>
        <v/>
      </c>
      <c r="M63" s="118">
        <f>IF(●入力フォーム!M63="","",●入力フォーム!M63)</f>
        <v>960</v>
      </c>
      <c r="N63" s="149">
        <f>IF(●入力フォーム!N63="","",●入力フォーム!N63)</f>
        <v>0.4</v>
      </c>
      <c r="O63" s="149">
        <f>IF(●入力フォーム!O63="","",●入力フォーム!O63)</f>
        <v>1.3</v>
      </c>
      <c r="P63" s="149">
        <f>IF(●入力フォーム!P63="","",●入力フォーム!P63)</f>
        <v>1</v>
      </c>
      <c r="Q63" s="150" t="str">
        <f>IF(●入力フォーム!Q63="","",●入力フォーム!Q63)</f>
        <v/>
      </c>
      <c r="R63" s="118" t="str">
        <f>IF(●入力フォーム!R63="","",●入力フォーム!R63)</f>
        <v/>
      </c>
      <c r="S63" s="119" t="str">
        <f>IF(●入力フォーム!S63="","",●入力フォーム!S63)</f>
        <v/>
      </c>
      <c r="T63" s="118" t="str">
        <f>IF(●入力フォーム!T63="","",●入力フォーム!T63)</f>
        <v/>
      </c>
      <c r="U63" s="119" t="str">
        <f>IF(●入力フォーム!U63="","",●入力フォーム!U63)</f>
        <v/>
      </c>
      <c r="V63" s="151" t="str">
        <f>IF(●入力フォーム!V63="","",●入力フォーム!V63)</f>
        <v/>
      </c>
      <c r="W63" s="118" t="str">
        <f>IF(●入力フォーム!W63="","",●入力フォーム!W63)</f>
        <v/>
      </c>
      <c r="X63" s="152"/>
      <c r="Y63" s="152" t="str">
        <f t="shared" ref="Y63:AY63" si="61">IF($L63="","",IF($Q63="",IF(Y$6=(($AZ63)+1),X$3*5+Y$3*10,IF(Y$6&lt;=$AZ63,"",IF(X63+Y$3*10&lt;$M63,X63+Y$3*10,"餌付け"))),IF(Y$6=(($BA63)+1),X$4*5+$R63+Y$4*10,IF(Y$6&lt;=$BA63,"",IF(X63+Y$4*10&lt;$M63,X63+Y$4*10,"餌付け")))))</f>
        <v/>
      </c>
      <c r="Z63" s="152" t="str">
        <f t="shared" si="61"/>
        <v/>
      </c>
      <c r="AA63" s="152" t="str">
        <f t="shared" si="61"/>
        <v/>
      </c>
      <c r="AB63" s="152" t="str">
        <f t="shared" si="61"/>
        <v/>
      </c>
      <c r="AC63" s="152" t="str">
        <f t="shared" si="61"/>
        <v/>
      </c>
      <c r="AD63" s="152" t="str">
        <f t="shared" si="61"/>
        <v/>
      </c>
      <c r="AE63" s="152" t="str">
        <f t="shared" si="61"/>
        <v/>
      </c>
      <c r="AF63" s="152" t="str">
        <f t="shared" si="61"/>
        <v/>
      </c>
      <c r="AG63" s="152" t="str">
        <f t="shared" si="61"/>
        <v/>
      </c>
      <c r="AH63" s="152" t="str">
        <f t="shared" si="61"/>
        <v/>
      </c>
      <c r="AI63" s="152" t="str">
        <f t="shared" si="61"/>
        <v/>
      </c>
      <c r="AJ63" s="152" t="str">
        <f t="shared" si="61"/>
        <v/>
      </c>
      <c r="AK63" s="152" t="str">
        <f t="shared" si="61"/>
        <v/>
      </c>
      <c r="AL63" s="152" t="str">
        <f t="shared" si="61"/>
        <v/>
      </c>
      <c r="AM63" s="152" t="str">
        <f t="shared" si="61"/>
        <v/>
      </c>
      <c r="AN63" s="152" t="str">
        <f t="shared" si="61"/>
        <v/>
      </c>
      <c r="AO63" s="152" t="str">
        <f t="shared" si="61"/>
        <v/>
      </c>
      <c r="AP63" s="152" t="str">
        <f t="shared" si="61"/>
        <v/>
      </c>
      <c r="AQ63" s="153" t="str">
        <f t="shared" si="61"/>
        <v/>
      </c>
      <c r="AR63" s="154" t="str">
        <f t="shared" si="61"/>
        <v/>
      </c>
      <c r="AS63" s="152" t="str">
        <f t="shared" si="61"/>
        <v/>
      </c>
      <c r="AT63" s="152" t="str">
        <f t="shared" si="61"/>
        <v/>
      </c>
      <c r="AU63" s="152" t="str">
        <f t="shared" si="61"/>
        <v/>
      </c>
      <c r="AV63" s="152" t="str">
        <f t="shared" si="61"/>
        <v/>
      </c>
      <c r="AW63" s="155" t="str">
        <f t="shared" si="61"/>
        <v/>
      </c>
      <c r="AX63" s="156" t="str">
        <f t="shared" si="61"/>
        <v/>
      </c>
      <c r="AY63" s="152" t="str">
        <f t="shared" si="61"/>
        <v/>
      </c>
      <c r="AZ63" s="118" t="str">
        <f t="shared" si="37"/>
        <v/>
      </c>
      <c r="BA63" s="118" t="str">
        <f t="shared" si="38"/>
        <v/>
      </c>
      <c r="BB63" s="118" t="str">
        <f t="shared" si="39"/>
        <v/>
      </c>
      <c r="BC63" s="118" t="str">
        <f t="shared" si="40"/>
        <v/>
      </c>
      <c r="BD63" s="117"/>
    </row>
    <row r="64" spans="1:56" x14ac:dyDescent="0.4">
      <c r="A64" s="119" t="str">
        <f>IF(●入力フォーム!A64="","",●入力フォーム!A64)</f>
        <v/>
      </c>
      <c r="B64" s="145" t="str">
        <f>IF(●入力フォーム!B64="","",●入力フォーム!B64)</f>
        <v/>
      </c>
      <c r="C64" s="146" t="str">
        <f>IF(●入力フォーム!C64="","",●入力フォーム!C64)</f>
        <v/>
      </c>
      <c r="D64" s="146" t="str">
        <f>IF(●入力フォーム!D64="","",●入力フォーム!D64)</f>
        <v/>
      </c>
      <c r="E64" s="147" t="str">
        <f>IF(●入力フォーム!E64="","",●入力フォーム!E64)</f>
        <v/>
      </c>
      <c r="F64" s="146" t="str">
        <f>IF(●入力フォーム!F64="","",●入力フォーム!F64)</f>
        <v/>
      </c>
      <c r="G64" s="148" t="str">
        <f>IF(●入力フォーム!G64="","",●入力フォーム!G64)</f>
        <v/>
      </c>
      <c r="H64" s="148" t="str">
        <f>IF(●入力フォーム!H64="","",●入力フォーム!H64)</f>
        <v/>
      </c>
      <c r="I64" s="148" t="str">
        <f>IF(●入力フォーム!I64="","",●入力フォーム!I64)</f>
        <v/>
      </c>
      <c r="J64" s="119" t="str">
        <f>IF(●入力フォーム!J64="","",●入力フォーム!J64)</f>
        <v/>
      </c>
      <c r="K64" s="119" t="str">
        <f>IF(●入力フォーム!K64="","",●入力フォーム!K64)</f>
        <v/>
      </c>
      <c r="L64" s="118" t="str">
        <f>IF(●入力フォーム!L64="","",●入力フォーム!L64)</f>
        <v/>
      </c>
      <c r="M64" s="118">
        <f>IF(●入力フォーム!M64="","",●入力フォーム!M64)</f>
        <v>960</v>
      </c>
      <c r="N64" s="149">
        <f>IF(●入力フォーム!N64="","",●入力フォーム!N64)</f>
        <v>0.4</v>
      </c>
      <c r="O64" s="149">
        <f>IF(●入力フォーム!O64="","",●入力フォーム!O64)</f>
        <v>1.3</v>
      </c>
      <c r="P64" s="149">
        <f>IF(●入力フォーム!P64="","",●入力フォーム!P64)</f>
        <v>1</v>
      </c>
      <c r="Q64" s="150" t="str">
        <f>IF(●入力フォーム!Q64="","",●入力フォーム!Q64)</f>
        <v/>
      </c>
      <c r="R64" s="118" t="str">
        <f>IF(●入力フォーム!R64="","",●入力フォーム!R64)</f>
        <v/>
      </c>
      <c r="S64" s="119" t="str">
        <f>IF(●入力フォーム!S64="","",●入力フォーム!S64)</f>
        <v/>
      </c>
      <c r="T64" s="118" t="str">
        <f>IF(●入力フォーム!T64="","",●入力フォーム!T64)</f>
        <v/>
      </c>
      <c r="U64" s="119" t="str">
        <f>IF(●入力フォーム!U64="","",●入力フォーム!U64)</f>
        <v/>
      </c>
      <c r="V64" s="151" t="str">
        <f>IF(●入力フォーム!V64="","",●入力フォーム!V64)</f>
        <v/>
      </c>
      <c r="W64" s="118" t="str">
        <f>IF(●入力フォーム!W64="","",●入力フォーム!W64)</f>
        <v/>
      </c>
      <c r="X64" s="152"/>
      <c r="Y64" s="152" t="str">
        <f t="shared" ref="Y64:AY64" si="62">IF($L64="","",IF($Q64="",IF(Y$6=(($AZ64)+1),X$3*5+Y$3*10,IF(Y$6&lt;=$AZ64,"",IF(X64+Y$3*10&lt;$M64,X64+Y$3*10,"餌付け"))),IF(Y$6=(($BA64)+1),X$4*5+$R64+Y$4*10,IF(Y$6&lt;=$BA64,"",IF(X64+Y$4*10&lt;$M64,X64+Y$4*10,"餌付け")))))</f>
        <v/>
      </c>
      <c r="Z64" s="152" t="str">
        <f t="shared" si="62"/>
        <v/>
      </c>
      <c r="AA64" s="152" t="str">
        <f t="shared" si="62"/>
        <v/>
      </c>
      <c r="AB64" s="152" t="str">
        <f t="shared" si="62"/>
        <v/>
      </c>
      <c r="AC64" s="152" t="str">
        <f t="shared" si="62"/>
        <v/>
      </c>
      <c r="AD64" s="152" t="str">
        <f t="shared" si="62"/>
        <v/>
      </c>
      <c r="AE64" s="152" t="str">
        <f t="shared" si="62"/>
        <v/>
      </c>
      <c r="AF64" s="152" t="str">
        <f t="shared" si="62"/>
        <v/>
      </c>
      <c r="AG64" s="152" t="str">
        <f t="shared" si="62"/>
        <v/>
      </c>
      <c r="AH64" s="152" t="str">
        <f t="shared" si="62"/>
        <v/>
      </c>
      <c r="AI64" s="152" t="str">
        <f t="shared" si="62"/>
        <v/>
      </c>
      <c r="AJ64" s="152" t="str">
        <f t="shared" si="62"/>
        <v/>
      </c>
      <c r="AK64" s="152" t="str">
        <f t="shared" si="62"/>
        <v/>
      </c>
      <c r="AL64" s="152" t="str">
        <f t="shared" si="62"/>
        <v/>
      </c>
      <c r="AM64" s="152" t="str">
        <f t="shared" si="62"/>
        <v/>
      </c>
      <c r="AN64" s="152" t="str">
        <f t="shared" si="62"/>
        <v/>
      </c>
      <c r="AO64" s="152" t="str">
        <f t="shared" si="62"/>
        <v/>
      </c>
      <c r="AP64" s="152" t="str">
        <f t="shared" si="62"/>
        <v/>
      </c>
      <c r="AQ64" s="153" t="str">
        <f t="shared" si="62"/>
        <v/>
      </c>
      <c r="AR64" s="154" t="str">
        <f t="shared" si="62"/>
        <v/>
      </c>
      <c r="AS64" s="152" t="str">
        <f t="shared" si="62"/>
        <v/>
      </c>
      <c r="AT64" s="152" t="str">
        <f t="shared" si="62"/>
        <v/>
      </c>
      <c r="AU64" s="152" t="str">
        <f t="shared" si="62"/>
        <v/>
      </c>
      <c r="AV64" s="152" t="str">
        <f t="shared" si="62"/>
        <v/>
      </c>
      <c r="AW64" s="155" t="str">
        <f t="shared" si="62"/>
        <v/>
      </c>
      <c r="AX64" s="156" t="str">
        <f t="shared" si="62"/>
        <v/>
      </c>
      <c r="AY64" s="152" t="str">
        <f t="shared" si="62"/>
        <v/>
      </c>
      <c r="AZ64" s="118" t="str">
        <f t="shared" si="37"/>
        <v/>
      </c>
      <c r="BA64" s="118" t="str">
        <f t="shared" si="38"/>
        <v/>
      </c>
      <c r="BB64" s="118" t="str">
        <f t="shared" si="39"/>
        <v/>
      </c>
      <c r="BC64" s="118" t="str">
        <f t="shared" si="40"/>
        <v/>
      </c>
      <c r="BD64" s="117"/>
    </row>
    <row r="65" spans="1:56" x14ac:dyDescent="0.4">
      <c r="A65" s="119" t="str">
        <f>IF(●入力フォーム!A65="","",●入力フォーム!A65)</f>
        <v/>
      </c>
      <c r="B65" s="145" t="str">
        <f>IF(●入力フォーム!B65="","",●入力フォーム!B65)</f>
        <v/>
      </c>
      <c r="C65" s="146" t="str">
        <f>IF(●入力フォーム!C65="","",●入力フォーム!C65)</f>
        <v/>
      </c>
      <c r="D65" s="146" t="str">
        <f>IF(●入力フォーム!D65="","",●入力フォーム!D65)</f>
        <v/>
      </c>
      <c r="E65" s="147" t="str">
        <f>IF(●入力フォーム!E65="","",●入力フォーム!E65)</f>
        <v/>
      </c>
      <c r="F65" s="146" t="str">
        <f>IF(●入力フォーム!F65="","",●入力フォーム!F65)</f>
        <v/>
      </c>
      <c r="G65" s="148" t="str">
        <f>IF(●入力フォーム!G65="","",●入力フォーム!G65)</f>
        <v/>
      </c>
      <c r="H65" s="148" t="str">
        <f>IF(●入力フォーム!H65="","",●入力フォーム!H65)</f>
        <v/>
      </c>
      <c r="I65" s="148" t="str">
        <f>IF(●入力フォーム!I65="","",●入力フォーム!I65)</f>
        <v/>
      </c>
      <c r="J65" s="119" t="str">
        <f>IF(●入力フォーム!J65="","",●入力フォーム!J65)</f>
        <v/>
      </c>
      <c r="K65" s="119" t="str">
        <f>IF(●入力フォーム!K65="","",●入力フォーム!K65)</f>
        <v/>
      </c>
      <c r="L65" s="118" t="str">
        <f>IF(●入力フォーム!L65="","",●入力フォーム!L65)</f>
        <v/>
      </c>
      <c r="M65" s="118">
        <f>IF(●入力フォーム!M65="","",●入力フォーム!M65)</f>
        <v>960</v>
      </c>
      <c r="N65" s="149">
        <f>IF(●入力フォーム!N65="","",●入力フォーム!N65)</f>
        <v>0.4</v>
      </c>
      <c r="O65" s="149">
        <f>IF(●入力フォーム!O65="","",●入力フォーム!O65)</f>
        <v>1.3</v>
      </c>
      <c r="P65" s="149">
        <f>IF(●入力フォーム!P65="","",●入力フォーム!P65)</f>
        <v>1</v>
      </c>
      <c r="Q65" s="150" t="str">
        <f>IF(●入力フォーム!Q65="","",●入力フォーム!Q65)</f>
        <v/>
      </c>
      <c r="R65" s="118" t="str">
        <f>IF(●入力フォーム!R65="","",●入力フォーム!R65)</f>
        <v/>
      </c>
      <c r="S65" s="119" t="str">
        <f>IF(●入力フォーム!S65="","",●入力フォーム!S65)</f>
        <v/>
      </c>
      <c r="T65" s="118" t="str">
        <f>IF(●入力フォーム!T65="","",●入力フォーム!T65)</f>
        <v/>
      </c>
      <c r="U65" s="119" t="str">
        <f>IF(●入力フォーム!U65="","",●入力フォーム!U65)</f>
        <v/>
      </c>
      <c r="V65" s="151" t="str">
        <f>IF(●入力フォーム!V65="","",●入力フォーム!V65)</f>
        <v/>
      </c>
      <c r="W65" s="118" t="str">
        <f>IF(●入力フォーム!W65="","",●入力フォーム!W65)</f>
        <v/>
      </c>
      <c r="X65" s="152"/>
      <c r="Y65" s="152" t="str">
        <f t="shared" ref="Y65:AY65" si="63">IF($L65="","",IF($Q65="",IF(Y$6=(($AZ65)+1),X$3*5+Y$3*10,IF(Y$6&lt;=$AZ65,"",IF(X65+Y$3*10&lt;$M65,X65+Y$3*10,"餌付け"))),IF(Y$6=(($BA65)+1),X$4*5+$R65+Y$4*10,IF(Y$6&lt;=$BA65,"",IF(X65+Y$4*10&lt;$M65,X65+Y$4*10,"餌付け")))))</f>
        <v/>
      </c>
      <c r="Z65" s="152" t="str">
        <f t="shared" si="63"/>
        <v/>
      </c>
      <c r="AA65" s="152" t="str">
        <f t="shared" si="63"/>
        <v/>
      </c>
      <c r="AB65" s="152" t="str">
        <f t="shared" si="63"/>
        <v/>
      </c>
      <c r="AC65" s="152" t="str">
        <f t="shared" si="63"/>
        <v/>
      </c>
      <c r="AD65" s="152" t="str">
        <f t="shared" si="63"/>
        <v/>
      </c>
      <c r="AE65" s="152" t="str">
        <f t="shared" si="63"/>
        <v/>
      </c>
      <c r="AF65" s="152" t="str">
        <f t="shared" si="63"/>
        <v/>
      </c>
      <c r="AG65" s="152" t="str">
        <f t="shared" si="63"/>
        <v/>
      </c>
      <c r="AH65" s="152" t="str">
        <f t="shared" si="63"/>
        <v/>
      </c>
      <c r="AI65" s="152" t="str">
        <f t="shared" si="63"/>
        <v/>
      </c>
      <c r="AJ65" s="152" t="str">
        <f t="shared" si="63"/>
        <v/>
      </c>
      <c r="AK65" s="152" t="str">
        <f t="shared" si="63"/>
        <v/>
      </c>
      <c r="AL65" s="152" t="str">
        <f t="shared" si="63"/>
        <v/>
      </c>
      <c r="AM65" s="152" t="str">
        <f t="shared" si="63"/>
        <v/>
      </c>
      <c r="AN65" s="152" t="str">
        <f t="shared" si="63"/>
        <v/>
      </c>
      <c r="AO65" s="152" t="str">
        <f t="shared" si="63"/>
        <v/>
      </c>
      <c r="AP65" s="152" t="str">
        <f t="shared" si="63"/>
        <v/>
      </c>
      <c r="AQ65" s="153" t="str">
        <f t="shared" si="63"/>
        <v/>
      </c>
      <c r="AR65" s="154" t="str">
        <f t="shared" si="63"/>
        <v/>
      </c>
      <c r="AS65" s="152" t="str">
        <f t="shared" si="63"/>
        <v/>
      </c>
      <c r="AT65" s="152" t="str">
        <f t="shared" si="63"/>
        <v/>
      </c>
      <c r="AU65" s="152" t="str">
        <f t="shared" si="63"/>
        <v/>
      </c>
      <c r="AV65" s="152" t="str">
        <f t="shared" si="63"/>
        <v/>
      </c>
      <c r="AW65" s="155" t="str">
        <f t="shared" si="63"/>
        <v/>
      </c>
      <c r="AX65" s="156" t="str">
        <f t="shared" si="63"/>
        <v/>
      </c>
      <c r="AY65" s="152" t="str">
        <f t="shared" si="63"/>
        <v/>
      </c>
      <c r="AZ65" s="118" t="str">
        <f t="shared" si="37"/>
        <v/>
      </c>
      <c r="BA65" s="118" t="str">
        <f t="shared" si="38"/>
        <v/>
      </c>
      <c r="BB65" s="118" t="str">
        <f t="shared" si="39"/>
        <v/>
      </c>
      <c r="BC65" s="118" t="str">
        <f t="shared" si="40"/>
        <v/>
      </c>
      <c r="BD65" s="117"/>
    </row>
    <row r="66" spans="1:56" x14ac:dyDescent="0.4">
      <c r="A66" s="119" t="str">
        <f>IF(●入力フォーム!A66="","",●入力フォーム!A66)</f>
        <v/>
      </c>
      <c r="B66" s="145" t="str">
        <f>IF(●入力フォーム!B66="","",●入力フォーム!B66)</f>
        <v/>
      </c>
      <c r="C66" s="146" t="str">
        <f>IF(●入力フォーム!C66="","",●入力フォーム!C66)</f>
        <v/>
      </c>
      <c r="D66" s="146" t="str">
        <f>IF(●入力フォーム!D66="","",●入力フォーム!D66)</f>
        <v/>
      </c>
      <c r="E66" s="147" t="str">
        <f>IF(●入力フォーム!E66="","",●入力フォーム!E66)</f>
        <v/>
      </c>
      <c r="F66" s="146" t="str">
        <f>IF(●入力フォーム!F66="","",●入力フォーム!F66)</f>
        <v/>
      </c>
      <c r="G66" s="148" t="str">
        <f>IF(●入力フォーム!G66="","",●入力フォーム!G66)</f>
        <v/>
      </c>
      <c r="H66" s="148" t="str">
        <f>IF(●入力フォーム!H66="","",●入力フォーム!H66)</f>
        <v/>
      </c>
      <c r="I66" s="148" t="str">
        <f>IF(●入力フォーム!I66="","",●入力フォーム!I66)</f>
        <v/>
      </c>
      <c r="J66" s="119" t="str">
        <f>IF(●入力フォーム!J66="","",●入力フォーム!J66)</f>
        <v/>
      </c>
      <c r="K66" s="119" t="str">
        <f>IF(●入力フォーム!K66="","",●入力フォーム!K66)</f>
        <v/>
      </c>
      <c r="L66" s="118" t="str">
        <f>IF(●入力フォーム!L66="","",●入力フォーム!L66)</f>
        <v/>
      </c>
      <c r="M66" s="118">
        <f>IF(●入力フォーム!M66="","",●入力フォーム!M66)</f>
        <v>960</v>
      </c>
      <c r="N66" s="149">
        <f>IF(●入力フォーム!N66="","",●入力フォーム!N66)</f>
        <v>0.4</v>
      </c>
      <c r="O66" s="149">
        <f>IF(●入力フォーム!O66="","",●入力フォーム!O66)</f>
        <v>1.3</v>
      </c>
      <c r="P66" s="149">
        <f>IF(●入力フォーム!P66="","",●入力フォーム!P66)</f>
        <v>1</v>
      </c>
      <c r="Q66" s="150" t="str">
        <f>IF(●入力フォーム!Q66="","",●入力フォーム!Q66)</f>
        <v/>
      </c>
      <c r="R66" s="118" t="str">
        <f>IF(●入力フォーム!R66="","",●入力フォーム!R66)</f>
        <v/>
      </c>
      <c r="S66" s="119" t="str">
        <f>IF(●入力フォーム!S66="","",●入力フォーム!S66)</f>
        <v/>
      </c>
      <c r="T66" s="118" t="str">
        <f>IF(●入力フォーム!T66="","",●入力フォーム!T66)</f>
        <v/>
      </c>
      <c r="U66" s="119" t="str">
        <f>IF(●入力フォーム!U66="","",●入力フォーム!U66)</f>
        <v/>
      </c>
      <c r="V66" s="151" t="str">
        <f>IF(●入力フォーム!V66="","",●入力フォーム!V66)</f>
        <v/>
      </c>
      <c r="W66" s="118" t="str">
        <f>IF(●入力フォーム!W66="","",●入力フォーム!W66)</f>
        <v/>
      </c>
      <c r="X66" s="152"/>
      <c r="Y66" s="152" t="str">
        <f t="shared" ref="Y66:AY66" si="64">IF($L66="","",IF($Q66="",IF(Y$6=(($AZ66)+1),X$3*5+Y$3*10,IF(Y$6&lt;=$AZ66,"",IF(X66+Y$3*10&lt;$M66,X66+Y$3*10,"餌付け"))),IF(Y$6=(($BA66)+1),X$4*5+$R66+Y$4*10,IF(Y$6&lt;=$BA66,"",IF(X66+Y$4*10&lt;$M66,X66+Y$4*10,"餌付け")))))</f>
        <v/>
      </c>
      <c r="Z66" s="152" t="str">
        <f t="shared" si="64"/>
        <v/>
      </c>
      <c r="AA66" s="152" t="str">
        <f t="shared" si="64"/>
        <v/>
      </c>
      <c r="AB66" s="152" t="str">
        <f t="shared" si="64"/>
        <v/>
      </c>
      <c r="AC66" s="152" t="str">
        <f t="shared" si="64"/>
        <v/>
      </c>
      <c r="AD66" s="152" t="str">
        <f t="shared" si="64"/>
        <v/>
      </c>
      <c r="AE66" s="152" t="str">
        <f t="shared" si="64"/>
        <v/>
      </c>
      <c r="AF66" s="152" t="str">
        <f t="shared" si="64"/>
        <v/>
      </c>
      <c r="AG66" s="152" t="str">
        <f t="shared" si="64"/>
        <v/>
      </c>
      <c r="AH66" s="152" t="str">
        <f t="shared" si="64"/>
        <v/>
      </c>
      <c r="AI66" s="152" t="str">
        <f t="shared" si="64"/>
        <v/>
      </c>
      <c r="AJ66" s="152" t="str">
        <f t="shared" si="64"/>
        <v/>
      </c>
      <c r="AK66" s="152" t="str">
        <f t="shared" si="64"/>
        <v/>
      </c>
      <c r="AL66" s="152" t="str">
        <f t="shared" si="64"/>
        <v/>
      </c>
      <c r="AM66" s="152" t="str">
        <f t="shared" si="64"/>
        <v/>
      </c>
      <c r="AN66" s="152" t="str">
        <f t="shared" si="64"/>
        <v/>
      </c>
      <c r="AO66" s="152" t="str">
        <f t="shared" si="64"/>
        <v/>
      </c>
      <c r="AP66" s="152" t="str">
        <f t="shared" si="64"/>
        <v/>
      </c>
      <c r="AQ66" s="153" t="str">
        <f t="shared" si="64"/>
        <v/>
      </c>
      <c r="AR66" s="154" t="str">
        <f t="shared" si="64"/>
        <v/>
      </c>
      <c r="AS66" s="152" t="str">
        <f t="shared" si="64"/>
        <v/>
      </c>
      <c r="AT66" s="152" t="str">
        <f t="shared" si="64"/>
        <v/>
      </c>
      <c r="AU66" s="152" t="str">
        <f t="shared" si="64"/>
        <v/>
      </c>
      <c r="AV66" s="152" t="str">
        <f t="shared" si="64"/>
        <v/>
      </c>
      <c r="AW66" s="155" t="str">
        <f t="shared" si="64"/>
        <v/>
      </c>
      <c r="AX66" s="156" t="str">
        <f t="shared" si="64"/>
        <v/>
      </c>
      <c r="AY66" s="152" t="str">
        <f t="shared" si="64"/>
        <v/>
      </c>
      <c r="AZ66" s="118" t="str">
        <f t="shared" si="37"/>
        <v/>
      </c>
      <c r="BA66" s="118" t="str">
        <f t="shared" si="38"/>
        <v/>
      </c>
      <c r="BB66" s="118" t="str">
        <f t="shared" si="39"/>
        <v/>
      </c>
      <c r="BC66" s="118" t="str">
        <f t="shared" si="40"/>
        <v/>
      </c>
      <c r="BD66" s="117"/>
    </row>
    <row r="67" spans="1:56" x14ac:dyDescent="0.4">
      <c r="A67" s="119" t="str">
        <f>IF(●入力フォーム!A67="","",●入力フォーム!A67)</f>
        <v/>
      </c>
      <c r="B67" s="145" t="str">
        <f>IF(●入力フォーム!B67="","",●入力フォーム!B67)</f>
        <v/>
      </c>
      <c r="C67" s="146" t="str">
        <f>IF(●入力フォーム!C67="","",●入力フォーム!C67)</f>
        <v/>
      </c>
      <c r="D67" s="146" t="str">
        <f>IF(●入力フォーム!D67="","",●入力フォーム!D67)</f>
        <v/>
      </c>
      <c r="E67" s="147" t="str">
        <f>IF(●入力フォーム!E67="","",●入力フォーム!E67)</f>
        <v/>
      </c>
      <c r="F67" s="146" t="str">
        <f>IF(●入力フォーム!F67="","",●入力フォーム!F67)</f>
        <v/>
      </c>
      <c r="G67" s="148" t="str">
        <f>IF(●入力フォーム!G67="","",●入力フォーム!G67)</f>
        <v/>
      </c>
      <c r="H67" s="148" t="str">
        <f>IF(●入力フォーム!H67="","",●入力フォーム!H67)</f>
        <v/>
      </c>
      <c r="I67" s="148" t="str">
        <f>IF(●入力フォーム!I67="","",●入力フォーム!I67)</f>
        <v/>
      </c>
      <c r="J67" s="119" t="str">
        <f>IF(●入力フォーム!J67="","",●入力フォーム!J67)</f>
        <v/>
      </c>
      <c r="K67" s="119" t="str">
        <f>IF(●入力フォーム!K67="","",●入力フォーム!K67)</f>
        <v/>
      </c>
      <c r="L67" s="118" t="str">
        <f>IF(●入力フォーム!L67="","",●入力フォーム!L67)</f>
        <v/>
      </c>
      <c r="M67" s="118">
        <f>IF(●入力フォーム!M67="","",●入力フォーム!M67)</f>
        <v>960</v>
      </c>
      <c r="N67" s="149">
        <f>IF(●入力フォーム!N67="","",●入力フォーム!N67)</f>
        <v>0.4</v>
      </c>
      <c r="O67" s="149">
        <f>IF(●入力フォーム!O67="","",●入力フォーム!O67)</f>
        <v>1.3</v>
      </c>
      <c r="P67" s="149">
        <f>IF(●入力フォーム!P67="","",●入力フォーム!P67)</f>
        <v>1</v>
      </c>
      <c r="Q67" s="150" t="str">
        <f>IF(●入力フォーム!Q67="","",●入力フォーム!Q67)</f>
        <v/>
      </c>
      <c r="R67" s="118" t="str">
        <f>IF(●入力フォーム!R67="","",●入力フォーム!R67)</f>
        <v/>
      </c>
      <c r="S67" s="119" t="str">
        <f>IF(●入力フォーム!S67="","",●入力フォーム!S67)</f>
        <v/>
      </c>
      <c r="T67" s="118" t="str">
        <f>IF(●入力フォーム!T67="","",●入力フォーム!T67)</f>
        <v/>
      </c>
      <c r="U67" s="119" t="str">
        <f>IF(●入力フォーム!U67="","",●入力フォーム!U67)</f>
        <v/>
      </c>
      <c r="V67" s="151" t="str">
        <f>IF(●入力フォーム!V67="","",●入力フォーム!V67)</f>
        <v/>
      </c>
      <c r="W67" s="118" t="str">
        <f>IF(●入力フォーム!W67="","",●入力フォーム!W67)</f>
        <v/>
      </c>
      <c r="X67" s="152"/>
      <c r="Y67" s="152" t="str">
        <f t="shared" ref="Y67:AY67" si="65">IF($L67="","",IF($Q67="",IF(Y$6=(($AZ67)+1),X$3*5+Y$3*10,IF(Y$6&lt;=$AZ67,"",IF(X67+Y$3*10&lt;$M67,X67+Y$3*10,"餌付け"))),IF(Y$6=(($BA67)+1),X$4*5+$R67+Y$4*10,IF(Y$6&lt;=$BA67,"",IF(X67+Y$4*10&lt;$M67,X67+Y$4*10,"餌付け")))))</f>
        <v/>
      </c>
      <c r="Z67" s="152" t="str">
        <f t="shared" si="65"/>
        <v/>
      </c>
      <c r="AA67" s="152" t="str">
        <f t="shared" si="65"/>
        <v/>
      </c>
      <c r="AB67" s="152" t="str">
        <f t="shared" si="65"/>
        <v/>
      </c>
      <c r="AC67" s="152" t="str">
        <f t="shared" si="65"/>
        <v/>
      </c>
      <c r="AD67" s="152" t="str">
        <f t="shared" si="65"/>
        <v/>
      </c>
      <c r="AE67" s="152" t="str">
        <f t="shared" si="65"/>
        <v/>
      </c>
      <c r="AF67" s="152" t="str">
        <f t="shared" si="65"/>
        <v/>
      </c>
      <c r="AG67" s="152" t="str">
        <f t="shared" si="65"/>
        <v/>
      </c>
      <c r="AH67" s="152" t="str">
        <f t="shared" si="65"/>
        <v/>
      </c>
      <c r="AI67" s="152" t="str">
        <f t="shared" si="65"/>
        <v/>
      </c>
      <c r="AJ67" s="152" t="str">
        <f t="shared" si="65"/>
        <v/>
      </c>
      <c r="AK67" s="152" t="str">
        <f t="shared" si="65"/>
        <v/>
      </c>
      <c r="AL67" s="152" t="str">
        <f t="shared" si="65"/>
        <v/>
      </c>
      <c r="AM67" s="152" t="str">
        <f t="shared" si="65"/>
        <v/>
      </c>
      <c r="AN67" s="152" t="str">
        <f t="shared" si="65"/>
        <v/>
      </c>
      <c r="AO67" s="152" t="str">
        <f t="shared" si="65"/>
        <v/>
      </c>
      <c r="AP67" s="152" t="str">
        <f t="shared" si="65"/>
        <v/>
      </c>
      <c r="AQ67" s="153" t="str">
        <f t="shared" si="65"/>
        <v/>
      </c>
      <c r="AR67" s="154" t="str">
        <f t="shared" si="65"/>
        <v/>
      </c>
      <c r="AS67" s="152" t="str">
        <f t="shared" si="65"/>
        <v/>
      </c>
      <c r="AT67" s="152" t="str">
        <f t="shared" si="65"/>
        <v/>
      </c>
      <c r="AU67" s="152" t="str">
        <f t="shared" si="65"/>
        <v/>
      </c>
      <c r="AV67" s="152" t="str">
        <f t="shared" si="65"/>
        <v/>
      </c>
      <c r="AW67" s="155" t="str">
        <f t="shared" si="65"/>
        <v/>
      </c>
      <c r="AX67" s="156" t="str">
        <f t="shared" si="65"/>
        <v/>
      </c>
      <c r="AY67" s="152" t="str">
        <f t="shared" si="65"/>
        <v/>
      </c>
      <c r="AZ67" s="118" t="str">
        <f t="shared" si="37"/>
        <v/>
      </c>
      <c r="BA67" s="118" t="str">
        <f t="shared" si="38"/>
        <v/>
      </c>
      <c r="BB67" s="118" t="str">
        <f t="shared" si="39"/>
        <v/>
      </c>
      <c r="BC67" s="118" t="str">
        <f t="shared" si="40"/>
        <v/>
      </c>
      <c r="BD67" s="117"/>
    </row>
    <row r="68" spans="1:56" x14ac:dyDescent="0.4">
      <c r="A68" s="119" t="str">
        <f>IF(●入力フォーム!A68="","",●入力フォーム!A68)</f>
        <v/>
      </c>
      <c r="B68" s="145" t="str">
        <f>IF(●入力フォーム!B68="","",●入力フォーム!B68)</f>
        <v/>
      </c>
      <c r="C68" s="146" t="str">
        <f>IF(●入力フォーム!C68="","",●入力フォーム!C68)</f>
        <v/>
      </c>
      <c r="D68" s="146" t="str">
        <f>IF(●入力フォーム!D68="","",●入力フォーム!D68)</f>
        <v/>
      </c>
      <c r="E68" s="147" t="str">
        <f>IF(●入力フォーム!E68="","",●入力フォーム!E68)</f>
        <v/>
      </c>
      <c r="F68" s="146" t="str">
        <f>IF(●入力フォーム!F68="","",●入力フォーム!F68)</f>
        <v/>
      </c>
      <c r="G68" s="148" t="str">
        <f>IF(●入力フォーム!G68="","",●入力フォーム!G68)</f>
        <v/>
      </c>
      <c r="H68" s="148" t="str">
        <f>IF(●入力フォーム!H68="","",●入力フォーム!H68)</f>
        <v/>
      </c>
      <c r="I68" s="148" t="str">
        <f>IF(●入力フォーム!I68="","",●入力フォーム!I68)</f>
        <v/>
      </c>
      <c r="J68" s="119" t="str">
        <f>IF(●入力フォーム!J68="","",●入力フォーム!J68)</f>
        <v/>
      </c>
      <c r="K68" s="119" t="str">
        <f>IF(●入力フォーム!K68="","",●入力フォーム!K68)</f>
        <v/>
      </c>
      <c r="L68" s="118" t="str">
        <f>IF(●入力フォーム!L68="","",●入力フォーム!L68)</f>
        <v/>
      </c>
      <c r="M68" s="118">
        <f>IF(●入力フォーム!M68="","",●入力フォーム!M68)</f>
        <v>960</v>
      </c>
      <c r="N68" s="149">
        <f>IF(●入力フォーム!N68="","",●入力フォーム!N68)</f>
        <v>0.4</v>
      </c>
      <c r="O68" s="149">
        <f>IF(●入力フォーム!O68="","",●入力フォーム!O68)</f>
        <v>1.3</v>
      </c>
      <c r="P68" s="149">
        <f>IF(●入力フォーム!P68="","",●入力フォーム!P68)</f>
        <v>1</v>
      </c>
      <c r="Q68" s="150" t="str">
        <f>IF(●入力フォーム!Q68="","",●入力フォーム!Q68)</f>
        <v/>
      </c>
      <c r="R68" s="118" t="str">
        <f>IF(●入力フォーム!R68="","",●入力フォーム!R68)</f>
        <v/>
      </c>
      <c r="S68" s="119" t="str">
        <f>IF(●入力フォーム!S68="","",●入力フォーム!S68)</f>
        <v/>
      </c>
      <c r="T68" s="118" t="str">
        <f>IF(●入力フォーム!T68="","",●入力フォーム!T68)</f>
        <v/>
      </c>
      <c r="U68" s="119" t="str">
        <f>IF(●入力フォーム!U68="","",●入力フォーム!U68)</f>
        <v/>
      </c>
      <c r="V68" s="151" t="str">
        <f>IF(●入力フォーム!V68="","",●入力フォーム!V68)</f>
        <v/>
      </c>
      <c r="W68" s="118" t="str">
        <f>IF(●入力フォーム!W68="","",●入力フォーム!W68)</f>
        <v/>
      </c>
      <c r="X68" s="152"/>
      <c r="Y68" s="152" t="str">
        <f t="shared" ref="Y68:AY68" si="66">IF($L68="","",IF($Q68="",IF(Y$6=(($AZ68)+1),X$3*5+Y$3*10,IF(Y$6&lt;=$AZ68,"",IF(X68+Y$3*10&lt;$M68,X68+Y$3*10,"餌付け"))),IF(Y$6=(($BA68)+1),X$4*5+$R68+Y$4*10,IF(Y$6&lt;=$BA68,"",IF(X68+Y$4*10&lt;$M68,X68+Y$4*10,"餌付け")))))</f>
        <v/>
      </c>
      <c r="Z68" s="152" t="str">
        <f t="shared" si="66"/>
        <v/>
      </c>
      <c r="AA68" s="152" t="str">
        <f t="shared" si="66"/>
        <v/>
      </c>
      <c r="AB68" s="152" t="str">
        <f t="shared" si="66"/>
        <v/>
      </c>
      <c r="AC68" s="152" t="str">
        <f t="shared" si="66"/>
        <v/>
      </c>
      <c r="AD68" s="152" t="str">
        <f t="shared" si="66"/>
        <v/>
      </c>
      <c r="AE68" s="152" t="str">
        <f t="shared" si="66"/>
        <v/>
      </c>
      <c r="AF68" s="152" t="str">
        <f t="shared" si="66"/>
        <v/>
      </c>
      <c r="AG68" s="152" t="str">
        <f t="shared" si="66"/>
        <v/>
      </c>
      <c r="AH68" s="152" t="str">
        <f t="shared" si="66"/>
        <v/>
      </c>
      <c r="AI68" s="152" t="str">
        <f t="shared" si="66"/>
        <v/>
      </c>
      <c r="AJ68" s="152" t="str">
        <f t="shared" si="66"/>
        <v/>
      </c>
      <c r="AK68" s="152" t="str">
        <f t="shared" si="66"/>
        <v/>
      </c>
      <c r="AL68" s="152" t="str">
        <f t="shared" si="66"/>
        <v/>
      </c>
      <c r="AM68" s="152" t="str">
        <f t="shared" si="66"/>
        <v/>
      </c>
      <c r="AN68" s="152" t="str">
        <f t="shared" si="66"/>
        <v/>
      </c>
      <c r="AO68" s="152" t="str">
        <f t="shared" si="66"/>
        <v/>
      </c>
      <c r="AP68" s="152" t="str">
        <f t="shared" si="66"/>
        <v/>
      </c>
      <c r="AQ68" s="153" t="str">
        <f t="shared" si="66"/>
        <v/>
      </c>
      <c r="AR68" s="154" t="str">
        <f t="shared" si="66"/>
        <v/>
      </c>
      <c r="AS68" s="152" t="str">
        <f t="shared" si="66"/>
        <v/>
      </c>
      <c r="AT68" s="152" t="str">
        <f t="shared" si="66"/>
        <v/>
      </c>
      <c r="AU68" s="152" t="str">
        <f t="shared" si="66"/>
        <v/>
      </c>
      <c r="AV68" s="152" t="str">
        <f t="shared" si="66"/>
        <v/>
      </c>
      <c r="AW68" s="155" t="str">
        <f t="shared" si="66"/>
        <v/>
      </c>
      <c r="AX68" s="156" t="str">
        <f t="shared" si="66"/>
        <v/>
      </c>
      <c r="AY68" s="152" t="str">
        <f t="shared" si="66"/>
        <v/>
      </c>
      <c r="AZ68" s="118" t="str">
        <f t="shared" si="37"/>
        <v/>
      </c>
      <c r="BA68" s="118" t="str">
        <f t="shared" si="38"/>
        <v/>
      </c>
      <c r="BB68" s="118" t="str">
        <f t="shared" si="39"/>
        <v/>
      </c>
      <c r="BC68" s="118" t="str">
        <f t="shared" si="40"/>
        <v/>
      </c>
      <c r="BD68" s="117"/>
    </row>
    <row r="69" spans="1:56" x14ac:dyDescent="0.4">
      <c r="A69" s="119" t="str">
        <f>IF(●入力フォーム!A69="","",●入力フォーム!A69)</f>
        <v/>
      </c>
      <c r="B69" s="145" t="str">
        <f>IF(●入力フォーム!B69="","",●入力フォーム!B69)</f>
        <v/>
      </c>
      <c r="C69" s="146" t="str">
        <f>IF(●入力フォーム!C69="","",●入力フォーム!C69)</f>
        <v/>
      </c>
      <c r="D69" s="146" t="str">
        <f>IF(●入力フォーム!D69="","",●入力フォーム!D69)</f>
        <v/>
      </c>
      <c r="E69" s="147" t="str">
        <f>IF(●入力フォーム!E69="","",●入力フォーム!E69)</f>
        <v/>
      </c>
      <c r="F69" s="146" t="str">
        <f>IF(●入力フォーム!F69="","",●入力フォーム!F69)</f>
        <v/>
      </c>
      <c r="G69" s="148" t="str">
        <f>IF(●入力フォーム!G69="","",●入力フォーム!G69)</f>
        <v/>
      </c>
      <c r="H69" s="148" t="str">
        <f>IF(●入力フォーム!H69="","",●入力フォーム!H69)</f>
        <v/>
      </c>
      <c r="I69" s="148" t="str">
        <f>IF(●入力フォーム!I69="","",●入力フォーム!I69)</f>
        <v/>
      </c>
      <c r="J69" s="119" t="str">
        <f>IF(●入力フォーム!J69="","",●入力フォーム!J69)</f>
        <v/>
      </c>
      <c r="K69" s="119" t="str">
        <f>IF(●入力フォーム!K69="","",●入力フォーム!K69)</f>
        <v/>
      </c>
      <c r="L69" s="118" t="str">
        <f>IF(●入力フォーム!L69="","",●入力フォーム!L69)</f>
        <v/>
      </c>
      <c r="M69" s="118">
        <f>IF(●入力フォーム!M69="","",●入力フォーム!M69)</f>
        <v>960</v>
      </c>
      <c r="N69" s="149">
        <f>IF(●入力フォーム!N69="","",●入力フォーム!N69)</f>
        <v>0.4</v>
      </c>
      <c r="O69" s="149">
        <f>IF(●入力フォーム!O69="","",●入力フォーム!O69)</f>
        <v>1.3</v>
      </c>
      <c r="P69" s="149">
        <f>IF(●入力フォーム!P69="","",●入力フォーム!P69)</f>
        <v>1</v>
      </c>
      <c r="Q69" s="150" t="str">
        <f>IF(●入力フォーム!Q69="","",●入力フォーム!Q69)</f>
        <v/>
      </c>
      <c r="R69" s="118" t="str">
        <f>IF(●入力フォーム!R69="","",●入力フォーム!R69)</f>
        <v/>
      </c>
      <c r="S69" s="119" t="str">
        <f>IF(●入力フォーム!S69="","",●入力フォーム!S69)</f>
        <v/>
      </c>
      <c r="T69" s="118" t="str">
        <f>IF(●入力フォーム!T69="","",●入力フォーム!T69)</f>
        <v/>
      </c>
      <c r="U69" s="119" t="str">
        <f>IF(●入力フォーム!U69="","",●入力フォーム!U69)</f>
        <v/>
      </c>
      <c r="V69" s="151" t="str">
        <f>IF(●入力フォーム!V69="","",●入力フォーム!V69)</f>
        <v/>
      </c>
      <c r="W69" s="118" t="str">
        <f>IF(●入力フォーム!W69="","",●入力フォーム!W69)</f>
        <v/>
      </c>
      <c r="X69" s="152"/>
      <c r="Y69" s="152" t="str">
        <f t="shared" ref="Y69:AY69" si="67">IF($L69="","",IF($Q69="",IF(Y$6=(($AZ69)+1),X$3*5+Y$3*10,IF(Y$6&lt;=$AZ69,"",IF(X69+Y$3*10&lt;$M69,X69+Y$3*10,"餌付け"))),IF(Y$6=(($BA69)+1),X$4*5+$R69+Y$4*10,IF(Y$6&lt;=$BA69,"",IF(X69+Y$4*10&lt;$M69,X69+Y$4*10,"餌付け")))))</f>
        <v/>
      </c>
      <c r="Z69" s="152" t="str">
        <f t="shared" si="67"/>
        <v/>
      </c>
      <c r="AA69" s="152" t="str">
        <f t="shared" si="67"/>
        <v/>
      </c>
      <c r="AB69" s="152" t="str">
        <f t="shared" si="67"/>
        <v/>
      </c>
      <c r="AC69" s="152" t="str">
        <f t="shared" si="67"/>
        <v/>
      </c>
      <c r="AD69" s="152" t="str">
        <f t="shared" si="67"/>
        <v/>
      </c>
      <c r="AE69" s="152" t="str">
        <f t="shared" si="67"/>
        <v/>
      </c>
      <c r="AF69" s="152" t="str">
        <f t="shared" si="67"/>
        <v/>
      </c>
      <c r="AG69" s="152" t="str">
        <f t="shared" si="67"/>
        <v/>
      </c>
      <c r="AH69" s="152" t="str">
        <f t="shared" si="67"/>
        <v/>
      </c>
      <c r="AI69" s="152" t="str">
        <f t="shared" si="67"/>
        <v/>
      </c>
      <c r="AJ69" s="152" t="str">
        <f t="shared" si="67"/>
        <v/>
      </c>
      <c r="AK69" s="152" t="str">
        <f t="shared" si="67"/>
        <v/>
      </c>
      <c r="AL69" s="152" t="str">
        <f t="shared" si="67"/>
        <v/>
      </c>
      <c r="AM69" s="152" t="str">
        <f t="shared" si="67"/>
        <v/>
      </c>
      <c r="AN69" s="152" t="str">
        <f t="shared" si="67"/>
        <v/>
      </c>
      <c r="AO69" s="152" t="str">
        <f t="shared" si="67"/>
        <v/>
      </c>
      <c r="AP69" s="152" t="str">
        <f t="shared" si="67"/>
        <v/>
      </c>
      <c r="AQ69" s="153" t="str">
        <f t="shared" si="67"/>
        <v/>
      </c>
      <c r="AR69" s="154" t="str">
        <f t="shared" si="67"/>
        <v/>
      </c>
      <c r="AS69" s="152" t="str">
        <f t="shared" si="67"/>
        <v/>
      </c>
      <c r="AT69" s="152" t="str">
        <f t="shared" si="67"/>
        <v/>
      </c>
      <c r="AU69" s="152" t="str">
        <f t="shared" si="67"/>
        <v/>
      </c>
      <c r="AV69" s="152" t="str">
        <f t="shared" si="67"/>
        <v/>
      </c>
      <c r="AW69" s="155" t="str">
        <f t="shared" si="67"/>
        <v/>
      </c>
      <c r="AX69" s="156" t="str">
        <f t="shared" si="67"/>
        <v/>
      </c>
      <c r="AY69" s="152" t="str">
        <f t="shared" si="67"/>
        <v/>
      </c>
      <c r="AZ69" s="118" t="str">
        <f t="shared" si="37"/>
        <v/>
      </c>
      <c r="BA69" s="118" t="str">
        <f t="shared" si="38"/>
        <v/>
      </c>
      <c r="BB69" s="118" t="str">
        <f t="shared" si="39"/>
        <v/>
      </c>
      <c r="BC69" s="118" t="str">
        <f t="shared" si="40"/>
        <v/>
      </c>
      <c r="BD69" s="117"/>
    </row>
    <row r="70" spans="1:56" x14ac:dyDescent="0.4">
      <c r="A70" s="119" t="str">
        <f>IF(●入力フォーム!A70="","",●入力フォーム!A70)</f>
        <v/>
      </c>
      <c r="B70" s="145" t="str">
        <f>IF(●入力フォーム!B70="","",●入力フォーム!B70)</f>
        <v/>
      </c>
      <c r="C70" s="146" t="str">
        <f>IF(●入力フォーム!C70="","",●入力フォーム!C70)</f>
        <v/>
      </c>
      <c r="D70" s="146" t="str">
        <f>IF(●入力フォーム!D70="","",●入力フォーム!D70)</f>
        <v/>
      </c>
      <c r="E70" s="147" t="str">
        <f>IF(●入力フォーム!E70="","",●入力フォーム!E70)</f>
        <v/>
      </c>
      <c r="F70" s="146" t="str">
        <f>IF(●入力フォーム!F70="","",●入力フォーム!F70)</f>
        <v/>
      </c>
      <c r="G70" s="148" t="str">
        <f>IF(●入力フォーム!G70="","",●入力フォーム!G70)</f>
        <v/>
      </c>
      <c r="H70" s="148" t="str">
        <f>IF(●入力フォーム!H70="","",●入力フォーム!H70)</f>
        <v/>
      </c>
      <c r="I70" s="148" t="str">
        <f>IF(●入力フォーム!I70="","",●入力フォーム!I70)</f>
        <v/>
      </c>
      <c r="J70" s="119" t="str">
        <f>IF(●入力フォーム!J70="","",●入力フォーム!J70)</f>
        <v/>
      </c>
      <c r="K70" s="119" t="str">
        <f>IF(●入力フォーム!K70="","",●入力フォーム!K70)</f>
        <v/>
      </c>
      <c r="L70" s="118" t="str">
        <f>IF(●入力フォーム!L70="","",●入力フォーム!L70)</f>
        <v/>
      </c>
      <c r="M70" s="118">
        <f>IF(●入力フォーム!M70="","",●入力フォーム!M70)</f>
        <v>960</v>
      </c>
      <c r="N70" s="149">
        <f>IF(●入力フォーム!N70="","",●入力フォーム!N70)</f>
        <v>0.4</v>
      </c>
      <c r="O70" s="149">
        <f>IF(●入力フォーム!O70="","",●入力フォーム!O70)</f>
        <v>1.3</v>
      </c>
      <c r="P70" s="149">
        <f>IF(●入力フォーム!P70="","",●入力フォーム!P70)</f>
        <v>1</v>
      </c>
      <c r="Q70" s="150" t="str">
        <f>IF(●入力フォーム!Q70="","",●入力フォーム!Q70)</f>
        <v/>
      </c>
      <c r="R70" s="118" t="str">
        <f>IF(●入力フォーム!R70="","",●入力フォーム!R70)</f>
        <v/>
      </c>
      <c r="S70" s="119" t="str">
        <f>IF(●入力フォーム!S70="","",●入力フォーム!S70)</f>
        <v/>
      </c>
      <c r="T70" s="118" t="str">
        <f>IF(●入力フォーム!T70="","",●入力フォーム!T70)</f>
        <v/>
      </c>
      <c r="U70" s="119" t="str">
        <f>IF(●入力フォーム!U70="","",●入力フォーム!U70)</f>
        <v/>
      </c>
      <c r="V70" s="151" t="str">
        <f>IF(●入力フォーム!V70="","",●入力フォーム!V70)</f>
        <v/>
      </c>
      <c r="W70" s="118" t="str">
        <f>IF(●入力フォーム!W70="","",●入力フォーム!W70)</f>
        <v/>
      </c>
      <c r="X70" s="152"/>
      <c r="Y70" s="152" t="str">
        <f t="shared" ref="Y70:AY70" si="68">IF($L70="","",IF($Q70="",IF(Y$6=(($AZ70)+1),X$3*5+Y$3*10,IF(Y$6&lt;=$AZ70,"",IF(X70+Y$3*10&lt;$M70,X70+Y$3*10,"餌付け"))),IF(Y$6=(($BA70)+1),X$4*5+$R70+Y$4*10,IF(Y$6&lt;=$BA70,"",IF(X70+Y$4*10&lt;$M70,X70+Y$4*10,"餌付け")))))</f>
        <v/>
      </c>
      <c r="Z70" s="152" t="str">
        <f t="shared" si="68"/>
        <v/>
      </c>
      <c r="AA70" s="152" t="str">
        <f t="shared" si="68"/>
        <v/>
      </c>
      <c r="AB70" s="152" t="str">
        <f t="shared" si="68"/>
        <v/>
      </c>
      <c r="AC70" s="152" t="str">
        <f t="shared" si="68"/>
        <v/>
      </c>
      <c r="AD70" s="152" t="str">
        <f t="shared" si="68"/>
        <v/>
      </c>
      <c r="AE70" s="152" t="str">
        <f t="shared" si="68"/>
        <v/>
      </c>
      <c r="AF70" s="152" t="str">
        <f t="shared" si="68"/>
        <v/>
      </c>
      <c r="AG70" s="152" t="str">
        <f t="shared" si="68"/>
        <v/>
      </c>
      <c r="AH70" s="152" t="str">
        <f t="shared" si="68"/>
        <v/>
      </c>
      <c r="AI70" s="152" t="str">
        <f t="shared" si="68"/>
        <v/>
      </c>
      <c r="AJ70" s="152" t="str">
        <f t="shared" si="68"/>
        <v/>
      </c>
      <c r="AK70" s="152" t="str">
        <f t="shared" si="68"/>
        <v/>
      </c>
      <c r="AL70" s="152" t="str">
        <f t="shared" si="68"/>
        <v/>
      </c>
      <c r="AM70" s="152" t="str">
        <f t="shared" si="68"/>
        <v/>
      </c>
      <c r="AN70" s="152" t="str">
        <f t="shared" si="68"/>
        <v/>
      </c>
      <c r="AO70" s="152" t="str">
        <f t="shared" si="68"/>
        <v/>
      </c>
      <c r="AP70" s="152" t="str">
        <f t="shared" si="68"/>
        <v/>
      </c>
      <c r="AQ70" s="153" t="str">
        <f t="shared" si="68"/>
        <v/>
      </c>
      <c r="AR70" s="154" t="str">
        <f t="shared" si="68"/>
        <v/>
      </c>
      <c r="AS70" s="152" t="str">
        <f t="shared" si="68"/>
        <v/>
      </c>
      <c r="AT70" s="152" t="str">
        <f t="shared" si="68"/>
        <v/>
      </c>
      <c r="AU70" s="152" t="str">
        <f t="shared" si="68"/>
        <v/>
      </c>
      <c r="AV70" s="152" t="str">
        <f t="shared" si="68"/>
        <v/>
      </c>
      <c r="AW70" s="155" t="str">
        <f t="shared" si="68"/>
        <v/>
      </c>
      <c r="AX70" s="156" t="str">
        <f t="shared" si="68"/>
        <v/>
      </c>
      <c r="AY70" s="152" t="str">
        <f t="shared" si="68"/>
        <v/>
      </c>
      <c r="AZ70" s="118" t="str">
        <f t="shared" si="37"/>
        <v/>
      </c>
      <c r="BA70" s="118" t="str">
        <f t="shared" si="38"/>
        <v/>
      </c>
      <c r="BB70" s="118" t="str">
        <f t="shared" si="39"/>
        <v/>
      </c>
      <c r="BC70" s="118" t="str">
        <f t="shared" si="40"/>
        <v/>
      </c>
      <c r="BD70" s="117"/>
    </row>
    <row r="71" spans="1:56" x14ac:dyDescent="0.4">
      <c r="A71" s="119" t="str">
        <f>IF(●入力フォーム!A71="","",●入力フォーム!A71)</f>
        <v/>
      </c>
      <c r="B71" s="145" t="str">
        <f>IF(●入力フォーム!B71="","",●入力フォーム!B71)</f>
        <v/>
      </c>
      <c r="C71" s="146" t="str">
        <f>IF(●入力フォーム!C71="","",●入力フォーム!C71)</f>
        <v/>
      </c>
      <c r="D71" s="146" t="str">
        <f>IF(●入力フォーム!D71="","",●入力フォーム!D71)</f>
        <v/>
      </c>
      <c r="E71" s="147" t="str">
        <f>IF(●入力フォーム!E71="","",●入力フォーム!E71)</f>
        <v/>
      </c>
      <c r="F71" s="146" t="str">
        <f>IF(●入力フォーム!F71="","",●入力フォーム!F71)</f>
        <v/>
      </c>
      <c r="G71" s="148" t="str">
        <f>IF(●入力フォーム!G71="","",●入力フォーム!G71)</f>
        <v/>
      </c>
      <c r="H71" s="148" t="str">
        <f>IF(●入力フォーム!H71="","",●入力フォーム!H71)</f>
        <v/>
      </c>
      <c r="I71" s="148" t="str">
        <f>IF(●入力フォーム!I71="","",●入力フォーム!I71)</f>
        <v/>
      </c>
      <c r="J71" s="119" t="str">
        <f>IF(●入力フォーム!J71="","",●入力フォーム!J71)</f>
        <v/>
      </c>
      <c r="K71" s="119" t="str">
        <f>IF(●入力フォーム!K71="","",●入力フォーム!K71)</f>
        <v/>
      </c>
      <c r="L71" s="118" t="str">
        <f>IF(●入力フォーム!L71="","",●入力フォーム!L71)</f>
        <v/>
      </c>
      <c r="M71" s="118">
        <f>IF(●入力フォーム!M71="","",●入力フォーム!M71)</f>
        <v>960</v>
      </c>
      <c r="N71" s="149">
        <f>IF(●入力フォーム!N71="","",●入力フォーム!N71)</f>
        <v>0.4</v>
      </c>
      <c r="O71" s="149">
        <f>IF(●入力フォーム!O71="","",●入力フォーム!O71)</f>
        <v>1.3</v>
      </c>
      <c r="P71" s="149">
        <f>IF(●入力フォーム!P71="","",●入力フォーム!P71)</f>
        <v>1</v>
      </c>
      <c r="Q71" s="150" t="str">
        <f>IF(●入力フォーム!Q71="","",●入力フォーム!Q71)</f>
        <v/>
      </c>
      <c r="R71" s="118" t="str">
        <f>IF(●入力フォーム!R71="","",●入力フォーム!R71)</f>
        <v/>
      </c>
      <c r="S71" s="119" t="str">
        <f>IF(●入力フォーム!S71="","",●入力フォーム!S71)</f>
        <v/>
      </c>
      <c r="T71" s="118" t="str">
        <f>IF(●入力フォーム!T71="","",●入力フォーム!T71)</f>
        <v/>
      </c>
      <c r="U71" s="119" t="str">
        <f>IF(●入力フォーム!U71="","",●入力フォーム!U71)</f>
        <v/>
      </c>
      <c r="V71" s="151" t="str">
        <f>IF(●入力フォーム!V71="","",●入力フォーム!V71)</f>
        <v/>
      </c>
      <c r="W71" s="118" t="str">
        <f>IF(●入力フォーム!W71="","",●入力フォーム!W71)</f>
        <v/>
      </c>
      <c r="X71" s="152"/>
      <c r="Y71" s="152" t="str">
        <f t="shared" ref="Y71:AY71" si="69">IF($L71="","",IF($Q71="",IF(Y$6=(($AZ71)+1),X$3*5+Y$3*10,IF(Y$6&lt;=$AZ71,"",IF(X71+Y$3*10&lt;$M71,X71+Y$3*10,"餌付け"))),IF(Y$6=(($BA71)+1),X$4*5+$R71+Y$4*10,IF(Y$6&lt;=$BA71,"",IF(X71+Y$4*10&lt;$M71,X71+Y$4*10,"餌付け")))))</f>
        <v/>
      </c>
      <c r="Z71" s="152" t="str">
        <f t="shared" si="69"/>
        <v/>
      </c>
      <c r="AA71" s="152" t="str">
        <f t="shared" si="69"/>
        <v/>
      </c>
      <c r="AB71" s="152" t="str">
        <f t="shared" si="69"/>
        <v/>
      </c>
      <c r="AC71" s="152" t="str">
        <f t="shared" si="69"/>
        <v/>
      </c>
      <c r="AD71" s="152" t="str">
        <f t="shared" si="69"/>
        <v/>
      </c>
      <c r="AE71" s="152" t="str">
        <f t="shared" si="69"/>
        <v/>
      </c>
      <c r="AF71" s="152" t="str">
        <f t="shared" si="69"/>
        <v/>
      </c>
      <c r="AG71" s="152" t="str">
        <f t="shared" si="69"/>
        <v/>
      </c>
      <c r="AH71" s="152" t="str">
        <f t="shared" si="69"/>
        <v/>
      </c>
      <c r="AI71" s="152" t="str">
        <f t="shared" si="69"/>
        <v/>
      </c>
      <c r="AJ71" s="152" t="str">
        <f t="shared" si="69"/>
        <v/>
      </c>
      <c r="AK71" s="152" t="str">
        <f t="shared" si="69"/>
        <v/>
      </c>
      <c r="AL71" s="152" t="str">
        <f t="shared" si="69"/>
        <v/>
      </c>
      <c r="AM71" s="152" t="str">
        <f t="shared" si="69"/>
        <v/>
      </c>
      <c r="AN71" s="152" t="str">
        <f t="shared" si="69"/>
        <v/>
      </c>
      <c r="AO71" s="152" t="str">
        <f t="shared" si="69"/>
        <v/>
      </c>
      <c r="AP71" s="152" t="str">
        <f t="shared" si="69"/>
        <v/>
      </c>
      <c r="AQ71" s="153" t="str">
        <f t="shared" si="69"/>
        <v/>
      </c>
      <c r="AR71" s="154" t="str">
        <f t="shared" si="69"/>
        <v/>
      </c>
      <c r="AS71" s="152" t="str">
        <f t="shared" si="69"/>
        <v/>
      </c>
      <c r="AT71" s="152" t="str">
        <f t="shared" si="69"/>
        <v/>
      </c>
      <c r="AU71" s="152" t="str">
        <f t="shared" si="69"/>
        <v/>
      </c>
      <c r="AV71" s="152" t="str">
        <f t="shared" si="69"/>
        <v/>
      </c>
      <c r="AW71" s="155" t="str">
        <f t="shared" si="69"/>
        <v/>
      </c>
      <c r="AX71" s="156" t="str">
        <f t="shared" si="69"/>
        <v/>
      </c>
      <c r="AY71" s="152" t="str">
        <f t="shared" si="69"/>
        <v/>
      </c>
      <c r="AZ71" s="118" t="str">
        <f t="shared" si="37"/>
        <v/>
      </c>
      <c r="BA71" s="118" t="str">
        <f t="shared" si="38"/>
        <v/>
      </c>
      <c r="BB71" s="118" t="str">
        <f t="shared" si="39"/>
        <v/>
      </c>
      <c r="BC71" s="118" t="str">
        <f t="shared" si="40"/>
        <v/>
      </c>
      <c r="BD71" s="117"/>
    </row>
    <row r="72" spans="1:56" x14ac:dyDescent="0.4">
      <c r="A72" s="119" t="str">
        <f>IF(●入力フォーム!A72="","",●入力フォーム!A72)</f>
        <v/>
      </c>
      <c r="B72" s="145" t="str">
        <f>IF(●入力フォーム!B72="","",●入力フォーム!B72)</f>
        <v/>
      </c>
      <c r="C72" s="146" t="str">
        <f>IF(●入力フォーム!C72="","",●入力フォーム!C72)</f>
        <v/>
      </c>
      <c r="D72" s="146" t="str">
        <f>IF(●入力フォーム!D72="","",●入力フォーム!D72)</f>
        <v/>
      </c>
      <c r="E72" s="147" t="str">
        <f>IF(●入力フォーム!E72="","",●入力フォーム!E72)</f>
        <v/>
      </c>
      <c r="F72" s="146" t="str">
        <f>IF(●入力フォーム!F72="","",●入力フォーム!F72)</f>
        <v/>
      </c>
      <c r="G72" s="148" t="str">
        <f>IF(●入力フォーム!G72="","",●入力フォーム!G72)</f>
        <v/>
      </c>
      <c r="H72" s="148" t="str">
        <f>IF(●入力フォーム!H72="","",●入力フォーム!H72)</f>
        <v/>
      </c>
      <c r="I72" s="148" t="str">
        <f>IF(●入力フォーム!I72="","",●入力フォーム!I72)</f>
        <v/>
      </c>
      <c r="J72" s="119" t="str">
        <f>IF(●入力フォーム!J72="","",●入力フォーム!J72)</f>
        <v/>
      </c>
      <c r="K72" s="119" t="str">
        <f>IF(●入力フォーム!K72="","",●入力フォーム!K72)</f>
        <v/>
      </c>
      <c r="L72" s="118" t="str">
        <f>IF(●入力フォーム!L72="","",●入力フォーム!L72)</f>
        <v/>
      </c>
      <c r="M72" s="118">
        <f>IF(●入力フォーム!M72="","",●入力フォーム!M72)</f>
        <v>960</v>
      </c>
      <c r="N72" s="149">
        <f>IF(●入力フォーム!N72="","",●入力フォーム!N72)</f>
        <v>0.4</v>
      </c>
      <c r="O72" s="149">
        <f>IF(●入力フォーム!O72="","",●入力フォーム!O72)</f>
        <v>1.3</v>
      </c>
      <c r="P72" s="149">
        <f>IF(●入力フォーム!P72="","",●入力フォーム!P72)</f>
        <v>1</v>
      </c>
      <c r="Q72" s="150" t="str">
        <f>IF(●入力フォーム!Q72="","",●入力フォーム!Q72)</f>
        <v/>
      </c>
      <c r="R72" s="118" t="str">
        <f>IF(●入力フォーム!R72="","",●入力フォーム!R72)</f>
        <v/>
      </c>
      <c r="S72" s="119" t="str">
        <f>IF(●入力フォーム!S72="","",●入力フォーム!S72)</f>
        <v/>
      </c>
      <c r="T72" s="118" t="str">
        <f>IF(●入力フォーム!T72="","",●入力フォーム!T72)</f>
        <v/>
      </c>
      <c r="U72" s="119" t="str">
        <f>IF(●入力フォーム!U72="","",●入力フォーム!U72)</f>
        <v/>
      </c>
      <c r="V72" s="151" t="str">
        <f>IF(●入力フォーム!V72="","",●入力フォーム!V72)</f>
        <v/>
      </c>
      <c r="W72" s="118" t="str">
        <f>IF(●入力フォーム!W72="","",●入力フォーム!W72)</f>
        <v/>
      </c>
      <c r="X72" s="152"/>
      <c r="Y72" s="152" t="str">
        <f t="shared" ref="Y72:AY72" si="70">IF($L72="","",IF($Q72="",IF(Y$6=(($AZ72)+1),X$3*5+Y$3*10,IF(Y$6&lt;=$AZ72,"",IF(X72+Y$3*10&lt;$M72,X72+Y$3*10,"餌付け"))),IF(Y$6=(($BA72)+1),X$4*5+$R72+Y$4*10,IF(Y$6&lt;=$BA72,"",IF(X72+Y$4*10&lt;$M72,X72+Y$4*10,"餌付け")))))</f>
        <v/>
      </c>
      <c r="Z72" s="152" t="str">
        <f t="shared" si="70"/>
        <v/>
      </c>
      <c r="AA72" s="152" t="str">
        <f t="shared" si="70"/>
        <v/>
      </c>
      <c r="AB72" s="152" t="str">
        <f t="shared" si="70"/>
        <v/>
      </c>
      <c r="AC72" s="152" t="str">
        <f t="shared" si="70"/>
        <v/>
      </c>
      <c r="AD72" s="152" t="str">
        <f t="shared" si="70"/>
        <v/>
      </c>
      <c r="AE72" s="152" t="str">
        <f t="shared" si="70"/>
        <v/>
      </c>
      <c r="AF72" s="152" t="str">
        <f t="shared" si="70"/>
        <v/>
      </c>
      <c r="AG72" s="152" t="str">
        <f t="shared" si="70"/>
        <v/>
      </c>
      <c r="AH72" s="152" t="str">
        <f t="shared" si="70"/>
        <v/>
      </c>
      <c r="AI72" s="152" t="str">
        <f t="shared" si="70"/>
        <v/>
      </c>
      <c r="AJ72" s="152" t="str">
        <f t="shared" si="70"/>
        <v/>
      </c>
      <c r="AK72" s="152" t="str">
        <f t="shared" si="70"/>
        <v/>
      </c>
      <c r="AL72" s="152" t="str">
        <f t="shared" si="70"/>
        <v/>
      </c>
      <c r="AM72" s="152" t="str">
        <f t="shared" si="70"/>
        <v/>
      </c>
      <c r="AN72" s="152" t="str">
        <f t="shared" si="70"/>
        <v/>
      </c>
      <c r="AO72" s="152" t="str">
        <f t="shared" si="70"/>
        <v/>
      </c>
      <c r="AP72" s="152" t="str">
        <f t="shared" si="70"/>
        <v/>
      </c>
      <c r="AQ72" s="153" t="str">
        <f t="shared" si="70"/>
        <v/>
      </c>
      <c r="AR72" s="154" t="str">
        <f t="shared" si="70"/>
        <v/>
      </c>
      <c r="AS72" s="152" t="str">
        <f t="shared" si="70"/>
        <v/>
      </c>
      <c r="AT72" s="152" t="str">
        <f t="shared" si="70"/>
        <v/>
      </c>
      <c r="AU72" s="152" t="str">
        <f t="shared" si="70"/>
        <v/>
      </c>
      <c r="AV72" s="152" t="str">
        <f t="shared" si="70"/>
        <v/>
      </c>
      <c r="AW72" s="155" t="str">
        <f t="shared" si="70"/>
        <v/>
      </c>
      <c r="AX72" s="156" t="str">
        <f t="shared" si="70"/>
        <v/>
      </c>
      <c r="AY72" s="152" t="str">
        <f t="shared" si="70"/>
        <v/>
      </c>
      <c r="AZ72" s="118" t="str">
        <f t="shared" si="37"/>
        <v/>
      </c>
      <c r="BA72" s="118" t="str">
        <f t="shared" si="38"/>
        <v/>
      </c>
      <c r="BB72" s="118" t="str">
        <f t="shared" si="39"/>
        <v/>
      </c>
      <c r="BC72" s="118" t="str">
        <f t="shared" si="40"/>
        <v/>
      </c>
      <c r="BD72" s="117"/>
    </row>
    <row r="73" spans="1:56" x14ac:dyDescent="0.4">
      <c r="A73" s="119" t="str">
        <f>IF(●入力フォーム!A73="","",●入力フォーム!A73)</f>
        <v/>
      </c>
      <c r="B73" s="145" t="str">
        <f>IF(●入力フォーム!B73="","",●入力フォーム!B73)</f>
        <v/>
      </c>
      <c r="C73" s="146" t="str">
        <f>IF(●入力フォーム!C73="","",●入力フォーム!C73)</f>
        <v/>
      </c>
      <c r="D73" s="146" t="str">
        <f>IF(●入力フォーム!D73="","",●入力フォーム!D73)</f>
        <v/>
      </c>
      <c r="E73" s="147" t="str">
        <f>IF(●入力フォーム!E73="","",●入力フォーム!E73)</f>
        <v/>
      </c>
      <c r="F73" s="146" t="str">
        <f>IF(●入力フォーム!F73="","",●入力フォーム!F73)</f>
        <v/>
      </c>
      <c r="G73" s="148" t="str">
        <f>IF(●入力フォーム!G73="","",●入力フォーム!G73)</f>
        <v/>
      </c>
      <c r="H73" s="148" t="str">
        <f>IF(●入力フォーム!H73="","",●入力フォーム!H73)</f>
        <v/>
      </c>
      <c r="I73" s="148" t="str">
        <f>IF(●入力フォーム!I73="","",●入力フォーム!I73)</f>
        <v/>
      </c>
      <c r="J73" s="119" t="str">
        <f>IF(●入力フォーム!J73="","",●入力フォーム!J73)</f>
        <v/>
      </c>
      <c r="K73" s="119" t="str">
        <f>IF(●入力フォーム!K73="","",●入力フォーム!K73)</f>
        <v/>
      </c>
      <c r="L73" s="118" t="str">
        <f>IF(●入力フォーム!L73="","",●入力フォーム!L73)</f>
        <v/>
      </c>
      <c r="M73" s="118">
        <f>IF(●入力フォーム!M73="","",●入力フォーム!M73)</f>
        <v>960</v>
      </c>
      <c r="N73" s="149">
        <f>IF(●入力フォーム!N73="","",●入力フォーム!N73)</f>
        <v>0.4</v>
      </c>
      <c r="O73" s="149">
        <f>IF(●入力フォーム!O73="","",●入力フォーム!O73)</f>
        <v>1.3</v>
      </c>
      <c r="P73" s="149">
        <f>IF(●入力フォーム!P73="","",●入力フォーム!P73)</f>
        <v>1</v>
      </c>
      <c r="Q73" s="150" t="str">
        <f>IF(●入力フォーム!Q73="","",●入力フォーム!Q73)</f>
        <v/>
      </c>
      <c r="R73" s="118" t="str">
        <f>IF(●入力フォーム!R73="","",●入力フォーム!R73)</f>
        <v/>
      </c>
      <c r="S73" s="119" t="str">
        <f>IF(●入力フォーム!S73="","",●入力フォーム!S73)</f>
        <v/>
      </c>
      <c r="T73" s="118" t="str">
        <f>IF(●入力フォーム!T73="","",●入力フォーム!T73)</f>
        <v/>
      </c>
      <c r="U73" s="119" t="str">
        <f>IF(●入力フォーム!U73="","",●入力フォーム!U73)</f>
        <v/>
      </c>
      <c r="V73" s="151" t="str">
        <f>IF(●入力フォーム!V73="","",●入力フォーム!V73)</f>
        <v/>
      </c>
      <c r="W73" s="118" t="str">
        <f>IF(●入力フォーム!W73="","",●入力フォーム!W73)</f>
        <v/>
      </c>
      <c r="X73" s="152"/>
      <c r="Y73" s="152" t="str">
        <f t="shared" ref="Y73:AY73" si="71">IF($L73="","",IF($Q73="",IF(Y$6=(($AZ73)+1),X$3*5+Y$3*10,IF(Y$6&lt;=$AZ73,"",IF(X73+Y$3*10&lt;$M73,X73+Y$3*10,"餌付け"))),IF(Y$6=(($BA73)+1),X$4*5+$R73+Y$4*10,IF(Y$6&lt;=$BA73,"",IF(X73+Y$4*10&lt;$M73,X73+Y$4*10,"餌付け")))))</f>
        <v/>
      </c>
      <c r="Z73" s="152" t="str">
        <f t="shared" si="71"/>
        <v/>
      </c>
      <c r="AA73" s="152" t="str">
        <f t="shared" si="71"/>
        <v/>
      </c>
      <c r="AB73" s="152" t="str">
        <f t="shared" si="71"/>
        <v/>
      </c>
      <c r="AC73" s="152" t="str">
        <f t="shared" si="71"/>
        <v/>
      </c>
      <c r="AD73" s="152" t="str">
        <f t="shared" si="71"/>
        <v/>
      </c>
      <c r="AE73" s="152" t="str">
        <f t="shared" si="71"/>
        <v/>
      </c>
      <c r="AF73" s="152" t="str">
        <f t="shared" si="71"/>
        <v/>
      </c>
      <c r="AG73" s="152" t="str">
        <f t="shared" si="71"/>
        <v/>
      </c>
      <c r="AH73" s="152" t="str">
        <f t="shared" si="71"/>
        <v/>
      </c>
      <c r="AI73" s="152" t="str">
        <f t="shared" si="71"/>
        <v/>
      </c>
      <c r="AJ73" s="152" t="str">
        <f t="shared" si="71"/>
        <v/>
      </c>
      <c r="AK73" s="152" t="str">
        <f t="shared" si="71"/>
        <v/>
      </c>
      <c r="AL73" s="152" t="str">
        <f t="shared" si="71"/>
        <v/>
      </c>
      <c r="AM73" s="152" t="str">
        <f t="shared" si="71"/>
        <v/>
      </c>
      <c r="AN73" s="152" t="str">
        <f t="shared" si="71"/>
        <v/>
      </c>
      <c r="AO73" s="152" t="str">
        <f t="shared" si="71"/>
        <v/>
      </c>
      <c r="AP73" s="152" t="str">
        <f t="shared" si="71"/>
        <v/>
      </c>
      <c r="AQ73" s="153" t="str">
        <f t="shared" si="71"/>
        <v/>
      </c>
      <c r="AR73" s="154" t="str">
        <f t="shared" si="71"/>
        <v/>
      </c>
      <c r="AS73" s="152" t="str">
        <f t="shared" si="71"/>
        <v/>
      </c>
      <c r="AT73" s="152" t="str">
        <f t="shared" si="71"/>
        <v/>
      </c>
      <c r="AU73" s="152" t="str">
        <f t="shared" si="71"/>
        <v/>
      </c>
      <c r="AV73" s="152" t="str">
        <f t="shared" si="71"/>
        <v/>
      </c>
      <c r="AW73" s="155" t="str">
        <f t="shared" si="71"/>
        <v/>
      </c>
      <c r="AX73" s="156" t="str">
        <f t="shared" si="71"/>
        <v/>
      </c>
      <c r="AY73" s="152" t="str">
        <f t="shared" si="71"/>
        <v/>
      </c>
      <c r="AZ73" s="118" t="str">
        <f t="shared" si="37"/>
        <v/>
      </c>
      <c r="BA73" s="118" t="str">
        <f t="shared" si="38"/>
        <v/>
      </c>
      <c r="BB73" s="118" t="str">
        <f t="shared" si="39"/>
        <v/>
      </c>
      <c r="BC73" s="118" t="str">
        <f t="shared" si="40"/>
        <v/>
      </c>
      <c r="BD73" s="117"/>
    </row>
    <row r="74" spans="1:56" x14ac:dyDescent="0.4">
      <c r="A74" s="119" t="str">
        <f>IF(●入力フォーム!A74="","",●入力フォーム!A74)</f>
        <v/>
      </c>
      <c r="B74" s="145" t="str">
        <f>IF(●入力フォーム!B74="","",●入力フォーム!B74)</f>
        <v/>
      </c>
      <c r="C74" s="146" t="str">
        <f>IF(●入力フォーム!C74="","",●入力フォーム!C74)</f>
        <v/>
      </c>
      <c r="D74" s="146" t="str">
        <f>IF(●入力フォーム!D74="","",●入力フォーム!D74)</f>
        <v/>
      </c>
      <c r="E74" s="147" t="str">
        <f>IF(●入力フォーム!E74="","",●入力フォーム!E74)</f>
        <v/>
      </c>
      <c r="F74" s="146" t="str">
        <f>IF(●入力フォーム!F74="","",●入力フォーム!F74)</f>
        <v/>
      </c>
      <c r="G74" s="148" t="str">
        <f>IF(●入力フォーム!G74="","",●入力フォーム!G74)</f>
        <v/>
      </c>
      <c r="H74" s="148" t="str">
        <f>IF(●入力フォーム!H74="","",●入力フォーム!H74)</f>
        <v/>
      </c>
      <c r="I74" s="148" t="str">
        <f>IF(●入力フォーム!I74="","",●入力フォーム!I74)</f>
        <v/>
      </c>
      <c r="J74" s="119" t="str">
        <f>IF(●入力フォーム!J74="","",●入力フォーム!J74)</f>
        <v/>
      </c>
      <c r="K74" s="119" t="str">
        <f>IF(●入力フォーム!K74="","",●入力フォーム!K74)</f>
        <v/>
      </c>
      <c r="L74" s="118" t="str">
        <f>IF(●入力フォーム!L74="","",●入力フォーム!L74)</f>
        <v/>
      </c>
      <c r="M74" s="118">
        <f>IF(●入力フォーム!M74="","",●入力フォーム!M74)</f>
        <v>960</v>
      </c>
      <c r="N74" s="149">
        <f>IF(●入力フォーム!N74="","",●入力フォーム!N74)</f>
        <v>0.4</v>
      </c>
      <c r="O74" s="149">
        <f>IF(●入力フォーム!O74="","",●入力フォーム!O74)</f>
        <v>1.3</v>
      </c>
      <c r="P74" s="149">
        <f>IF(●入力フォーム!P74="","",●入力フォーム!P74)</f>
        <v>1</v>
      </c>
      <c r="Q74" s="150" t="str">
        <f>IF(●入力フォーム!Q74="","",●入力フォーム!Q74)</f>
        <v/>
      </c>
      <c r="R74" s="118" t="str">
        <f>IF(●入力フォーム!R74="","",●入力フォーム!R74)</f>
        <v/>
      </c>
      <c r="S74" s="119" t="str">
        <f>IF(●入力フォーム!S74="","",●入力フォーム!S74)</f>
        <v/>
      </c>
      <c r="T74" s="118" t="str">
        <f>IF(●入力フォーム!T74="","",●入力フォーム!T74)</f>
        <v/>
      </c>
      <c r="U74" s="119" t="str">
        <f>IF(●入力フォーム!U74="","",●入力フォーム!U74)</f>
        <v/>
      </c>
      <c r="V74" s="151" t="str">
        <f>IF(●入力フォーム!V74="","",●入力フォーム!V74)</f>
        <v/>
      </c>
      <c r="W74" s="118" t="str">
        <f>IF(●入力フォーム!W74="","",●入力フォーム!W74)</f>
        <v/>
      </c>
      <c r="X74" s="152"/>
      <c r="Y74" s="152" t="str">
        <f t="shared" ref="Y74:AY74" si="72">IF($L74="","",IF($Q74="",IF(Y$6=(($AZ74)+1),X$3*5+Y$3*10,IF(Y$6&lt;=$AZ74,"",IF(X74+Y$3*10&lt;$M74,X74+Y$3*10,"餌付け"))),IF(Y$6=(($BA74)+1),X$4*5+$R74+Y$4*10,IF(Y$6&lt;=$BA74,"",IF(X74+Y$4*10&lt;$M74,X74+Y$4*10,"餌付け")))))</f>
        <v/>
      </c>
      <c r="Z74" s="152" t="str">
        <f t="shared" si="72"/>
        <v/>
      </c>
      <c r="AA74" s="152" t="str">
        <f t="shared" si="72"/>
        <v/>
      </c>
      <c r="AB74" s="152" t="str">
        <f t="shared" si="72"/>
        <v/>
      </c>
      <c r="AC74" s="152" t="str">
        <f t="shared" si="72"/>
        <v/>
      </c>
      <c r="AD74" s="152" t="str">
        <f t="shared" si="72"/>
        <v/>
      </c>
      <c r="AE74" s="152" t="str">
        <f t="shared" si="72"/>
        <v/>
      </c>
      <c r="AF74" s="152" t="str">
        <f t="shared" si="72"/>
        <v/>
      </c>
      <c r="AG74" s="152" t="str">
        <f t="shared" si="72"/>
        <v/>
      </c>
      <c r="AH74" s="152" t="str">
        <f t="shared" si="72"/>
        <v/>
      </c>
      <c r="AI74" s="152" t="str">
        <f t="shared" si="72"/>
        <v/>
      </c>
      <c r="AJ74" s="152" t="str">
        <f t="shared" si="72"/>
        <v/>
      </c>
      <c r="AK74" s="152" t="str">
        <f t="shared" si="72"/>
        <v/>
      </c>
      <c r="AL74" s="152" t="str">
        <f t="shared" si="72"/>
        <v/>
      </c>
      <c r="AM74" s="152" t="str">
        <f t="shared" si="72"/>
        <v/>
      </c>
      <c r="AN74" s="152" t="str">
        <f t="shared" si="72"/>
        <v/>
      </c>
      <c r="AO74" s="152" t="str">
        <f t="shared" si="72"/>
        <v/>
      </c>
      <c r="AP74" s="152" t="str">
        <f t="shared" si="72"/>
        <v/>
      </c>
      <c r="AQ74" s="153" t="str">
        <f t="shared" si="72"/>
        <v/>
      </c>
      <c r="AR74" s="154" t="str">
        <f t="shared" si="72"/>
        <v/>
      </c>
      <c r="AS74" s="152" t="str">
        <f t="shared" si="72"/>
        <v/>
      </c>
      <c r="AT74" s="152" t="str">
        <f t="shared" si="72"/>
        <v/>
      </c>
      <c r="AU74" s="152" t="str">
        <f t="shared" si="72"/>
        <v/>
      </c>
      <c r="AV74" s="152" t="str">
        <f t="shared" si="72"/>
        <v/>
      </c>
      <c r="AW74" s="155" t="str">
        <f t="shared" si="72"/>
        <v/>
      </c>
      <c r="AX74" s="156" t="str">
        <f t="shared" si="72"/>
        <v/>
      </c>
      <c r="AY74" s="152" t="str">
        <f t="shared" si="72"/>
        <v/>
      </c>
      <c r="AZ74" s="118" t="str">
        <f t="shared" ref="AZ74:AZ99" si="73">IF(K74="","",VLOOKUP(K74,$BE$3:$BF$29,2,FALSE))</f>
        <v/>
      </c>
      <c r="BA74" s="118" t="str">
        <f t="shared" ref="BA74:BA99" si="74">IF(Q74="","",VLOOKUP(Q74,$BE$3:$BF$29,2,FALSE))</f>
        <v/>
      </c>
      <c r="BB74" s="118" t="str">
        <f t="shared" ref="BB74:BB99" si="75">IF(S74="","",VLOOKUP(S74,$BE$3:$BF$29,2,FALSE))</f>
        <v/>
      </c>
      <c r="BC74" s="118" t="str">
        <f t="shared" ref="BC74:BC99" si="76">IF(U74="","",VLOOKUP(U74,$BE$3:$BF$29,2,FALSE))</f>
        <v/>
      </c>
      <c r="BD74" s="117"/>
    </row>
    <row r="75" spans="1:56" x14ac:dyDescent="0.4">
      <c r="A75" s="119" t="str">
        <f>IF(●入力フォーム!A75="","",●入力フォーム!A75)</f>
        <v/>
      </c>
      <c r="B75" s="145" t="str">
        <f>IF(●入力フォーム!B75="","",●入力フォーム!B75)</f>
        <v/>
      </c>
      <c r="C75" s="146" t="str">
        <f>IF(●入力フォーム!C75="","",●入力フォーム!C75)</f>
        <v/>
      </c>
      <c r="D75" s="146" t="str">
        <f>IF(●入力フォーム!D75="","",●入力フォーム!D75)</f>
        <v/>
      </c>
      <c r="E75" s="147" t="str">
        <f>IF(●入力フォーム!E75="","",●入力フォーム!E75)</f>
        <v/>
      </c>
      <c r="F75" s="146" t="str">
        <f>IF(●入力フォーム!F75="","",●入力フォーム!F75)</f>
        <v/>
      </c>
      <c r="G75" s="148" t="str">
        <f>IF(●入力フォーム!G75="","",●入力フォーム!G75)</f>
        <v/>
      </c>
      <c r="H75" s="148" t="str">
        <f>IF(●入力フォーム!H75="","",●入力フォーム!H75)</f>
        <v/>
      </c>
      <c r="I75" s="148" t="str">
        <f>IF(●入力フォーム!I75="","",●入力フォーム!I75)</f>
        <v/>
      </c>
      <c r="J75" s="119" t="str">
        <f>IF(●入力フォーム!J75="","",●入力フォーム!J75)</f>
        <v/>
      </c>
      <c r="K75" s="119" t="str">
        <f>IF(●入力フォーム!K75="","",●入力フォーム!K75)</f>
        <v/>
      </c>
      <c r="L75" s="118" t="str">
        <f>IF(●入力フォーム!L75="","",●入力フォーム!L75)</f>
        <v/>
      </c>
      <c r="M75" s="118">
        <f>IF(●入力フォーム!M75="","",●入力フォーム!M75)</f>
        <v>960</v>
      </c>
      <c r="N75" s="149">
        <f>IF(●入力フォーム!N75="","",●入力フォーム!N75)</f>
        <v>0.4</v>
      </c>
      <c r="O75" s="149">
        <f>IF(●入力フォーム!O75="","",●入力フォーム!O75)</f>
        <v>1.3</v>
      </c>
      <c r="P75" s="149">
        <f>IF(●入力フォーム!P75="","",●入力フォーム!P75)</f>
        <v>1</v>
      </c>
      <c r="Q75" s="150" t="str">
        <f>IF(●入力フォーム!Q75="","",●入力フォーム!Q75)</f>
        <v/>
      </c>
      <c r="R75" s="118" t="str">
        <f>IF(●入力フォーム!R75="","",●入力フォーム!R75)</f>
        <v/>
      </c>
      <c r="S75" s="119" t="str">
        <f>IF(●入力フォーム!S75="","",●入力フォーム!S75)</f>
        <v/>
      </c>
      <c r="T75" s="118" t="str">
        <f>IF(●入力フォーム!T75="","",●入力フォーム!T75)</f>
        <v/>
      </c>
      <c r="U75" s="119" t="str">
        <f>IF(●入力フォーム!U75="","",●入力フォーム!U75)</f>
        <v/>
      </c>
      <c r="V75" s="151" t="str">
        <f>IF(●入力フォーム!V75="","",●入力フォーム!V75)</f>
        <v/>
      </c>
      <c r="W75" s="118" t="str">
        <f>IF(●入力フォーム!W75="","",●入力フォーム!W75)</f>
        <v/>
      </c>
      <c r="X75" s="152"/>
      <c r="Y75" s="152" t="str">
        <f t="shared" ref="Y75:AY75" si="77">IF($L75="","",IF($Q75="",IF(Y$6=(($AZ75)+1),X$3*5+Y$3*10,IF(Y$6&lt;=$AZ75,"",IF(X75+Y$3*10&lt;$M75,X75+Y$3*10,"餌付け"))),IF(Y$6=(($BA75)+1),X$4*5+$R75+Y$4*10,IF(Y$6&lt;=$BA75,"",IF(X75+Y$4*10&lt;$M75,X75+Y$4*10,"餌付け")))))</f>
        <v/>
      </c>
      <c r="Z75" s="152" t="str">
        <f t="shared" si="77"/>
        <v/>
      </c>
      <c r="AA75" s="152" t="str">
        <f t="shared" si="77"/>
        <v/>
      </c>
      <c r="AB75" s="152" t="str">
        <f t="shared" si="77"/>
        <v/>
      </c>
      <c r="AC75" s="152" t="str">
        <f t="shared" si="77"/>
        <v/>
      </c>
      <c r="AD75" s="152" t="str">
        <f t="shared" si="77"/>
        <v/>
      </c>
      <c r="AE75" s="152" t="str">
        <f t="shared" si="77"/>
        <v/>
      </c>
      <c r="AF75" s="152" t="str">
        <f t="shared" si="77"/>
        <v/>
      </c>
      <c r="AG75" s="152" t="str">
        <f t="shared" si="77"/>
        <v/>
      </c>
      <c r="AH75" s="152" t="str">
        <f t="shared" si="77"/>
        <v/>
      </c>
      <c r="AI75" s="152" t="str">
        <f t="shared" si="77"/>
        <v/>
      </c>
      <c r="AJ75" s="152" t="str">
        <f t="shared" si="77"/>
        <v/>
      </c>
      <c r="AK75" s="152" t="str">
        <f t="shared" si="77"/>
        <v/>
      </c>
      <c r="AL75" s="152" t="str">
        <f t="shared" si="77"/>
        <v/>
      </c>
      <c r="AM75" s="152" t="str">
        <f t="shared" si="77"/>
        <v/>
      </c>
      <c r="AN75" s="152" t="str">
        <f t="shared" si="77"/>
        <v/>
      </c>
      <c r="AO75" s="152" t="str">
        <f t="shared" si="77"/>
        <v/>
      </c>
      <c r="AP75" s="152" t="str">
        <f t="shared" si="77"/>
        <v/>
      </c>
      <c r="AQ75" s="153" t="str">
        <f t="shared" si="77"/>
        <v/>
      </c>
      <c r="AR75" s="154" t="str">
        <f t="shared" si="77"/>
        <v/>
      </c>
      <c r="AS75" s="152" t="str">
        <f t="shared" si="77"/>
        <v/>
      </c>
      <c r="AT75" s="152" t="str">
        <f t="shared" si="77"/>
        <v/>
      </c>
      <c r="AU75" s="152" t="str">
        <f t="shared" si="77"/>
        <v/>
      </c>
      <c r="AV75" s="152" t="str">
        <f t="shared" si="77"/>
        <v/>
      </c>
      <c r="AW75" s="155" t="str">
        <f t="shared" si="77"/>
        <v/>
      </c>
      <c r="AX75" s="156" t="str">
        <f t="shared" si="77"/>
        <v/>
      </c>
      <c r="AY75" s="152" t="str">
        <f t="shared" si="77"/>
        <v/>
      </c>
      <c r="AZ75" s="118" t="str">
        <f t="shared" si="73"/>
        <v/>
      </c>
      <c r="BA75" s="118" t="str">
        <f t="shared" si="74"/>
        <v/>
      </c>
      <c r="BB75" s="118" t="str">
        <f t="shared" si="75"/>
        <v/>
      </c>
      <c r="BC75" s="118" t="str">
        <f t="shared" si="76"/>
        <v/>
      </c>
      <c r="BD75" s="117"/>
    </row>
    <row r="76" spans="1:56" x14ac:dyDescent="0.4">
      <c r="A76" s="119" t="str">
        <f>IF(●入力フォーム!A76="","",●入力フォーム!A76)</f>
        <v/>
      </c>
      <c r="B76" s="145" t="str">
        <f>IF(●入力フォーム!B76="","",●入力フォーム!B76)</f>
        <v/>
      </c>
      <c r="C76" s="146" t="str">
        <f>IF(●入力フォーム!C76="","",●入力フォーム!C76)</f>
        <v/>
      </c>
      <c r="D76" s="146" t="str">
        <f>IF(●入力フォーム!D76="","",●入力フォーム!D76)</f>
        <v/>
      </c>
      <c r="E76" s="147" t="str">
        <f>IF(●入力フォーム!E76="","",●入力フォーム!E76)</f>
        <v/>
      </c>
      <c r="F76" s="146" t="str">
        <f>IF(●入力フォーム!F76="","",●入力フォーム!F76)</f>
        <v/>
      </c>
      <c r="G76" s="148" t="str">
        <f>IF(●入力フォーム!G76="","",●入力フォーム!G76)</f>
        <v/>
      </c>
      <c r="H76" s="148" t="str">
        <f>IF(●入力フォーム!H76="","",●入力フォーム!H76)</f>
        <v/>
      </c>
      <c r="I76" s="148" t="str">
        <f>IF(●入力フォーム!I76="","",●入力フォーム!I76)</f>
        <v/>
      </c>
      <c r="J76" s="119" t="str">
        <f>IF(●入力フォーム!J76="","",●入力フォーム!J76)</f>
        <v/>
      </c>
      <c r="K76" s="119" t="str">
        <f>IF(●入力フォーム!K76="","",●入力フォーム!K76)</f>
        <v/>
      </c>
      <c r="L76" s="118" t="str">
        <f>IF(●入力フォーム!L76="","",●入力フォーム!L76)</f>
        <v/>
      </c>
      <c r="M76" s="118">
        <f>IF(●入力フォーム!M76="","",●入力フォーム!M76)</f>
        <v>960</v>
      </c>
      <c r="N76" s="149">
        <f>IF(●入力フォーム!N76="","",●入力フォーム!N76)</f>
        <v>0.4</v>
      </c>
      <c r="O76" s="149">
        <f>IF(●入力フォーム!O76="","",●入力フォーム!O76)</f>
        <v>1.3</v>
      </c>
      <c r="P76" s="149">
        <f>IF(●入力フォーム!P76="","",●入力フォーム!P76)</f>
        <v>1</v>
      </c>
      <c r="Q76" s="150" t="str">
        <f>IF(●入力フォーム!Q76="","",●入力フォーム!Q76)</f>
        <v/>
      </c>
      <c r="R76" s="118" t="str">
        <f>IF(●入力フォーム!R76="","",●入力フォーム!R76)</f>
        <v/>
      </c>
      <c r="S76" s="119" t="str">
        <f>IF(●入力フォーム!S76="","",●入力フォーム!S76)</f>
        <v/>
      </c>
      <c r="T76" s="118" t="str">
        <f>IF(●入力フォーム!T76="","",●入力フォーム!T76)</f>
        <v/>
      </c>
      <c r="U76" s="119" t="str">
        <f>IF(●入力フォーム!U76="","",●入力フォーム!U76)</f>
        <v/>
      </c>
      <c r="V76" s="151" t="str">
        <f>IF(●入力フォーム!V76="","",●入力フォーム!V76)</f>
        <v/>
      </c>
      <c r="W76" s="118" t="str">
        <f>IF(●入力フォーム!W76="","",●入力フォーム!W76)</f>
        <v/>
      </c>
      <c r="X76" s="152"/>
      <c r="Y76" s="152" t="str">
        <f t="shared" ref="Y76:AY76" si="78">IF($L76="","",IF($Q76="",IF(Y$6=(($AZ76)+1),X$3*5+Y$3*10,IF(Y$6&lt;=$AZ76,"",IF(X76+Y$3*10&lt;$M76,X76+Y$3*10,"餌付け"))),IF(Y$6=(($BA76)+1),X$4*5+$R76+Y$4*10,IF(Y$6&lt;=$BA76,"",IF(X76+Y$4*10&lt;$M76,X76+Y$4*10,"餌付け")))))</f>
        <v/>
      </c>
      <c r="Z76" s="152" t="str">
        <f t="shared" si="78"/>
        <v/>
      </c>
      <c r="AA76" s="152" t="str">
        <f t="shared" si="78"/>
        <v/>
      </c>
      <c r="AB76" s="152" t="str">
        <f t="shared" si="78"/>
        <v/>
      </c>
      <c r="AC76" s="152" t="str">
        <f t="shared" si="78"/>
        <v/>
      </c>
      <c r="AD76" s="152" t="str">
        <f t="shared" si="78"/>
        <v/>
      </c>
      <c r="AE76" s="152" t="str">
        <f t="shared" si="78"/>
        <v/>
      </c>
      <c r="AF76" s="152" t="str">
        <f t="shared" si="78"/>
        <v/>
      </c>
      <c r="AG76" s="152" t="str">
        <f t="shared" si="78"/>
        <v/>
      </c>
      <c r="AH76" s="152" t="str">
        <f t="shared" si="78"/>
        <v/>
      </c>
      <c r="AI76" s="152" t="str">
        <f t="shared" si="78"/>
        <v/>
      </c>
      <c r="AJ76" s="152" t="str">
        <f t="shared" si="78"/>
        <v/>
      </c>
      <c r="AK76" s="152" t="str">
        <f t="shared" si="78"/>
        <v/>
      </c>
      <c r="AL76" s="152" t="str">
        <f t="shared" si="78"/>
        <v/>
      </c>
      <c r="AM76" s="152" t="str">
        <f t="shared" si="78"/>
        <v/>
      </c>
      <c r="AN76" s="152" t="str">
        <f t="shared" si="78"/>
        <v/>
      </c>
      <c r="AO76" s="152" t="str">
        <f t="shared" si="78"/>
        <v/>
      </c>
      <c r="AP76" s="152" t="str">
        <f t="shared" si="78"/>
        <v/>
      </c>
      <c r="AQ76" s="153" t="str">
        <f t="shared" si="78"/>
        <v/>
      </c>
      <c r="AR76" s="154" t="str">
        <f t="shared" si="78"/>
        <v/>
      </c>
      <c r="AS76" s="152" t="str">
        <f t="shared" si="78"/>
        <v/>
      </c>
      <c r="AT76" s="152" t="str">
        <f t="shared" si="78"/>
        <v/>
      </c>
      <c r="AU76" s="152" t="str">
        <f t="shared" si="78"/>
        <v/>
      </c>
      <c r="AV76" s="152" t="str">
        <f t="shared" si="78"/>
        <v/>
      </c>
      <c r="AW76" s="155" t="str">
        <f t="shared" si="78"/>
        <v/>
      </c>
      <c r="AX76" s="156" t="str">
        <f t="shared" si="78"/>
        <v/>
      </c>
      <c r="AY76" s="152" t="str">
        <f t="shared" si="78"/>
        <v/>
      </c>
      <c r="AZ76" s="118" t="str">
        <f t="shared" si="73"/>
        <v/>
      </c>
      <c r="BA76" s="118" t="str">
        <f t="shared" si="74"/>
        <v/>
      </c>
      <c r="BB76" s="118" t="str">
        <f t="shared" si="75"/>
        <v/>
      </c>
      <c r="BC76" s="118" t="str">
        <f t="shared" si="76"/>
        <v/>
      </c>
      <c r="BD76" s="117"/>
    </row>
    <row r="77" spans="1:56" x14ac:dyDescent="0.4">
      <c r="A77" s="119" t="str">
        <f>IF(●入力フォーム!A77="","",●入力フォーム!A77)</f>
        <v/>
      </c>
      <c r="B77" s="145" t="str">
        <f>IF(●入力フォーム!B77="","",●入力フォーム!B77)</f>
        <v/>
      </c>
      <c r="C77" s="146" t="str">
        <f>IF(●入力フォーム!C77="","",●入力フォーム!C77)</f>
        <v/>
      </c>
      <c r="D77" s="146" t="str">
        <f>IF(●入力フォーム!D77="","",●入力フォーム!D77)</f>
        <v/>
      </c>
      <c r="E77" s="147" t="str">
        <f>IF(●入力フォーム!E77="","",●入力フォーム!E77)</f>
        <v/>
      </c>
      <c r="F77" s="146" t="str">
        <f>IF(●入力フォーム!F77="","",●入力フォーム!F77)</f>
        <v/>
      </c>
      <c r="G77" s="148" t="str">
        <f>IF(●入力フォーム!G77="","",●入力フォーム!G77)</f>
        <v/>
      </c>
      <c r="H77" s="148" t="str">
        <f>IF(●入力フォーム!H77="","",●入力フォーム!H77)</f>
        <v/>
      </c>
      <c r="I77" s="148" t="str">
        <f>IF(●入力フォーム!I77="","",●入力フォーム!I77)</f>
        <v/>
      </c>
      <c r="J77" s="119" t="str">
        <f>IF(●入力フォーム!J77="","",●入力フォーム!J77)</f>
        <v/>
      </c>
      <c r="K77" s="119" t="str">
        <f>IF(●入力フォーム!K77="","",●入力フォーム!K77)</f>
        <v/>
      </c>
      <c r="L77" s="118" t="str">
        <f>IF(●入力フォーム!L77="","",●入力フォーム!L77)</f>
        <v/>
      </c>
      <c r="M77" s="118">
        <f>IF(●入力フォーム!M77="","",●入力フォーム!M77)</f>
        <v>960</v>
      </c>
      <c r="N77" s="149">
        <f>IF(●入力フォーム!N77="","",●入力フォーム!N77)</f>
        <v>0.4</v>
      </c>
      <c r="O77" s="149">
        <f>IF(●入力フォーム!O77="","",●入力フォーム!O77)</f>
        <v>1.3</v>
      </c>
      <c r="P77" s="149">
        <f>IF(●入力フォーム!P77="","",●入力フォーム!P77)</f>
        <v>1</v>
      </c>
      <c r="Q77" s="150" t="str">
        <f>IF(●入力フォーム!Q77="","",●入力フォーム!Q77)</f>
        <v/>
      </c>
      <c r="R77" s="118" t="str">
        <f>IF(●入力フォーム!R77="","",●入力フォーム!R77)</f>
        <v/>
      </c>
      <c r="S77" s="119" t="str">
        <f>IF(●入力フォーム!S77="","",●入力フォーム!S77)</f>
        <v/>
      </c>
      <c r="T77" s="118" t="str">
        <f>IF(●入力フォーム!T77="","",●入力フォーム!T77)</f>
        <v/>
      </c>
      <c r="U77" s="119" t="str">
        <f>IF(●入力フォーム!U77="","",●入力フォーム!U77)</f>
        <v/>
      </c>
      <c r="V77" s="151" t="str">
        <f>IF(●入力フォーム!V77="","",●入力フォーム!V77)</f>
        <v/>
      </c>
      <c r="W77" s="118" t="str">
        <f>IF(●入力フォーム!W77="","",●入力フォーム!W77)</f>
        <v/>
      </c>
      <c r="X77" s="152"/>
      <c r="Y77" s="152" t="str">
        <f t="shared" ref="Y77:AY77" si="79">IF($L77="","",IF($Q77="",IF(Y$6=(($AZ77)+1),X$3*5+Y$3*10,IF(Y$6&lt;=$AZ77,"",IF(X77+Y$3*10&lt;$M77,X77+Y$3*10,"餌付け"))),IF(Y$6=(($BA77)+1),X$4*5+$R77+Y$4*10,IF(Y$6&lt;=$BA77,"",IF(X77+Y$4*10&lt;$M77,X77+Y$4*10,"餌付け")))))</f>
        <v/>
      </c>
      <c r="Z77" s="152" t="str">
        <f t="shared" si="79"/>
        <v/>
      </c>
      <c r="AA77" s="152" t="str">
        <f t="shared" si="79"/>
        <v/>
      </c>
      <c r="AB77" s="152" t="str">
        <f t="shared" si="79"/>
        <v/>
      </c>
      <c r="AC77" s="152" t="str">
        <f t="shared" si="79"/>
        <v/>
      </c>
      <c r="AD77" s="152" t="str">
        <f t="shared" si="79"/>
        <v/>
      </c>
      <c r="AE77" s="152" t="str">
        <f t="shared" si="79"/>
        <v/>
      </c>
      <c r="AF77" s="152" t="str">
        <f t="shared" si="79"/>
        <v/>
      </c>
      <c r="AG77" s="152" t="str">
        <f t="shared" si="79"/>
        <v/>
      </c>
      <c r="AH77" s="152" t="str">
        <f t="shared" si="79"/>
        <v/>
      </c>
      <c r="AI77" s="152" t="str">
        <f t="shared" si="79"/>
        <v/>
      </c>
      <c r="AJ77" s="152" t="str">
        <f t="shared" si="79"/>
        <v/>
      </c>
      <c r="AK77" s="152" t="str">
        <f t="shared" si="79"/>
        <v/>
      </c>
      <c r="AL77" s="152" t="str">
        <f t="shared" si="79"/>
        <v/>
      </c>
      <c r="AM77" s="152" t="str">
        <f t="shared" si="79"/>
        <v/>
      </c>
      <c r="AN77" s="152" t="str">
        <f t="shared" si="79"/>
        <v/>
      </c>
      <c r="AO77" s="152" t="str">
        <f t="shared" si="79"/>
        <v/>
      </c>
      <c r="AP77" s="152" t="str">
        <f t="shared" si="79"/>
        <v/>
      </c>
      <c r="AQ77" s="153" t="str">
        <f t="shared" si="79"/>
        <v/>
      </c>
      <c r="AR77" s="154" t="str">
        <f t="shared" si="79"/>
        <v/>
      </c>
      <c r="AS77" s="152" t="str">
        <f t="shared" si="79"/>
        <v/>
      </c>
      <c r="AT77" s="152" t="str">
        <f t="shared" si="79"/>
        <v/>
      </c>
      <c r="AU77" s="152" t="str">
        <f t="shared" si="79"/>
        <v/>
      </c>
      <c r="AV77" s="152" t="str">
        <f t="shared" si="79"/>
        <v/>
      </c>
      <c r="AW77" s="155" t="str">
        <f t="shared" si="79"/>
        <v/>
      </c>
      <c r="AX77" s="156" t="str">
        <f t="shared" si="79"/>
        <v/>
      </c>
      <c r="AY77" s="152" t="str">
        <f t="shared" si="79"/>
        <v/>
      </c>
      <c r="AZ77" s="118" t="str">
        <f t="shared" si="73"/>
        <v/>
      </c>
      <c r="BA77" s="118" t="str">
        <f t="shared" si="74"/>
        <v/>
      </c>
      <c r="BB77" s="118" t="str">
        <f t="shared" si="75"/>
        <v/>
      </c>
      <c r="BC77" s="118" t="str">
        <f t="shared" si="76"/>
        <v/>
      </c>
      <c r="BD77" s="117"/>
    </row>
    <row r="78" spans="1:56" x14ac:dyDescent="0.4">
      <c r="A78" s="119" t="str">
        <f>IF(●入力フォーム!A78="","",●入力フォーム!A78)</f>
        <v/>
      </c>
      <c r="B78" s="145" t="str">
        <f>IF(●入力フォーム!B78="","",●入力フォーム!B78)</f>
        <v/>
      </c>
      <c r="C78" s="146" t="str">
        <f>IF(●入力フォーム!C78="","",●入力フォーム!C78)</f>
        <v/>
      </c>
      <c r="D78" s="146" t="str">
        <f>IF(●入力フォーム!D78="","",●入力フォーム!D78)</f>
        <v/>
      </c>
      <c r="E78" s="147" t="str">
        <f>IF(●入力フォーム!E78="","",●入力フォーム!E78)</f>
        <v/>
      </c>
      <c r="F78" s="146" t="str">
        <f>IF(●入力フォーム!F78="","",●入力フォーム!F78)</f>
        <v/>
      </c>
      <c r="G78" s="148" t="str">
        <f>IF(●入力フォーム!G78="","",●入力フォーム!G78)</f>
        <v/>
      </c>
      <c r="H78" s="148" t="str">
        <f>IF(●入力フォーム!H78="","",●入力フォーム!H78)</f>
        <v/>
      </c>
      <c r="I78" s="148" t="str">
        <f>IF(●入力フォーム!I78="","",●入力フォーム!I78)</f>
        <v/>
      </c>
      <c r="J78" s="119" t="str">
        <f>IF(●入力フォーム!J78="","",●入力フォーム!J78)</f>
        <v/>
      </c>
      <c r="K78" s="119" t="str">
        <f>IF(●入力フォーム!K78="","",●入力フォーム!K78)</f>
        <v/>
      </c>
      <c r="L78" s="118" t="str">
        <f>IF(●入力フォーム!L78="","",●入力フォーム!L78)</f>
        <v/>
      </c>
      <c r="M78" s="118">
        <f>IF(●入力フォーム!M78="","",●入力フォーム!M78)</f>
        <v>960</v>
      </c>
      <c r="N78" s="149">
        <f>IF(●入力フォーム!N78="","",●入力フォーム!N78)</f>
        <v>0.4</v>
      </c>
      <c r="O78" s="149">
        <f>IF(●入力フォーム!O78="","",●入力フォーム!O78)</f>
        <v>1.3</v>
      </c>
      <c r="P78" s="149">
        <f>IF(●入力フォーム!P78="","",●入力フォーム!P78)</f>
        <v>1</v>
      </c>
      <c r="Q78" s="150" t="str">
        <f>IF(●入力フォーム!Q78="","",●入力フォーム!Q78)</f>
        <v/>
      </c>
      <c r="R78" s="118" t="str">
        <f>IF(●入力フォーム!R78="","",●入力フォーム!R78)</f>
        <v/>
      </c>
      <c r="S78" s="119" t="str">
        <f>IF(●入力フォーム!S78="","",●入力フォーム!S78)</f>
        <v/>
      </c>
      <c r="T78" s="118" t="str">
        <f>IF(●入力フォーム!T78="","",●入力フォーム!T78)</f>
        <v/>
      </c>
      <c r="U78" s="119" t="str">
        <f>IF(●入力フォーム!U78="","",●入力フォーム!U78)</f>
        <v/>
      </c>
      <c r="V78" s="151" t="str">
        <f>IF(●入力フォーム!V78="","",●入力フォーム!V78)</f>
        <v/>
      </c>
      <c r="W78" s="118" t="str">
        <f>IF(●入力フォーム!W78="","",●入力フォーム!W78)</f>
        <v/>
      </c>
      <c r="X78" s="152"/>
      <c r="Y78" s="152" t="str">
        <f t="shared" ref="Y78:AY78" si="80">IF($L78="","",IF($Q78="",IF(Y$6=(($AZ78)+1),X$3*5+Y$3*10,IF(Y$6&lt;=$AZ78,"",IF(X78+Y$3*10&lt;$M78,X78+Y$3*10,"餌付け"))),IF(Y$6=(($BA78)+1),X$4*5+$R78+Y$4*10,IF(Y$6&lt;=$BA78,"",IF(X78+Y$4*10&lt;$M78,X78+Y$4*10,"餌付け")))))</f>
        <v/>
      </c>
      <c r="Z78" s="152" t="str">
        <f t="shared" si="80"/>
        <v/>
      </c>
      <c r="AA78" s="152" t="str">
        <f t="shared" si="80"/>
        <v/>
      </c>
      <c r="AB78" s="152" t="str">
        <f t="shared" si="80"/>
        <v/>
      </c>
      <c r="AC78" s="152" t="str">
        <f t="shared" si="80"/>
        <v/>
      </c>
      <c r="AD78" s="152" t="str">
        <f t="shared" si="80"/>
        <v/>
      </c>
      <c r="AE78" s="152" t="str">
        <f t="shared" si="80"/>
        <v/>
      </c>
      <c r="AF78" s="152" t="str">
        <f t="shared" si="80"/>
        <v/>
      </c>
      <c r="AG78" s="152" t="str">
        <f t="shared" si="80"/>
        <v/>
      </c>
      <c r="AH78" s="152" t="str">
        <f t="shared" si="80"/>
        <v/>
      </c>
      <c r="AI78" s="152" t="str">
        <f t="shared" si="80"/>
        <v/>
      </c>
      <c r="AJ78" s="152" t="str">
        <f t="shared" si="80"/>
        <v/>
      </c>
      <c r="AK78" s="152" t="str">
        <f t="shared" si="80"/>
        <v/>
      </c>
      <c r="AL78" s="152" t="str">
        <f t="shared" si="80"/>
        <v/>
      </c>
      <c r="AM78" s="152" t="str">
        <f t="shared" si="80"/>
        <v/>
      </c>
      <c r="AN78" s="152" t="str">
        <f t="shared" si="80"/>
        <v/>
      </c>
      <c r="AO78" s="152" t="str">
        <f t="shared" si="80"/>
        <v/>
      </c>
      <c r="AP78" s="152" t="str">
        <f t="shared" si="80"/>
        <v/>
      </c>
      <c r="AQ78" s="153" t="str">
        <f t="shared" si="80"/>
        <v/>
      </c>
      <c r="AR78" s="154" t="str">
        <f t="shared" si="80"/>
        <v/>
      </c>
      <c r="AS78" s="152" t="str">
        <f t="shared" si="80"/>
        <v/>
      </c>
      <c r="AT78" s="152" t="str">
        <f t="shared" si="80"/>
        <v/>
      </c>
      <c r="AU78" s="152" t="str">
        <f t="shared" si="80"/>
        <v/>
      </c>
      <c r="AV78" s="152" t="str">
        <f t="shared" si="80"/>
        <v/>
      </c>
      <c r="AW78" s="155" t="str">
        <f t="shared" si="80"/>
        <v/>
      </c>
      <c r="AX78" s="156" t="str">
        <f t="shared" si="80"/>
        <v/>
      </c>
      <c r="AY78" s="152" t="str">
        <f t="shared" si="80"/>
        <v/>
      </c>
      <c r="AZ78" s="118" t="str">
        <f t="shared" si="73"/>
        <v/>
      </c>
      <c r="BA78" s="118" t="str">
        <f t="shared" si="74"/>
        <v/>
      </c>
      <c r="BB78" s="118" t="str">
        <f t="shared" si="75"/>
        <v/>
      </c>
      <c r="BC78" s="118" t="str">
        <f t="shared" si="76"/>
        <v/>
      </c>
      <c r="BD78" s="117"/>
    </row>
    <row r="79" spans="1:56" x14ac:dyDescent="0.4">
      <c r="A79" s="119" t="str">
        <f>IF(●入力フォーム!A79="","",●入力フォーム!A79)</f>
        <v/>
      </c>
      <c r="B79" s="145" t="str">
        <f>IF(●入力フォーム!B79="","",●入力フォーム!B79)</f>
        <v/>
      </c>
      <c r="C79" s="146" t="str">
        <f>IF(●入力フォーム!C79="","",●入力フォーム!C79)</f>
        <v/>
      </c>
      <c r="D79" s="146" t="str">
        <f>IF(●入力フォーム!D79="","",●入力フォーム!D79)</f>
        <v/>
      </c>
      <c r="E79" s="147" t="str">
        <f>IF(●入力フォーム!E79="","",●入力フォーム!E79)</f>
        <v/>
      </c>
      <c r="F79" s="146" t="str">
        <f>IF(●入力フォーム!F79="","",●入力フォーム!F79)</f>
        <v/>
      </c>
      <c r="G79" s="148" t="str">
        <f>IF(●入力フォーム!G79="","",●入力フォーム!G79)</f>
        <v/>
      </c>
      <c r="H79" s="148" t="str">
        <f>IF(●入力フォーム!H79="","",●入力フォーム!H79)</f>
        <v/>
      </c>
      <c r="I79" s="148" t="str">
        <f>IF(●入力フォーム!I79="","",●入力フォーム!I79)</f>
        <v/>
      </c>
      <c r="J79" s="119" t="str">
        <f>IF(●入力フォーム!J79="","",●入力フォーム!J79)</f>
        <v/>
      </c>
      <c r="K79" s="119" t="str">
        <f>IF(●入力フォーム!K79="","",●入力フォーム!K79)</f>
        <v/>
      </c>
      <c r="L79" s="118" t="str">
        <f>IF(●入力フォーム!L79="","",●入力フォーム!L79)</f>
        <v/>
      </c>
      <c r="M79" s="118">
        <f>IF(●入力フォーム!M79="","",●入力フォーム!M79)</f>
        <v>960</v>
      </c>
      <c r="N79" s="149">
        <f>IF(●入力フォーム!N79="","",●入力フォーム!N79)</f>
        <v>0.4</v>
      </c>
      <c r="O79" s="149">
        <f>IF(●入力フォーム!O79="","",●入力フォーム!O79)</f>
        <v>1.3</v>
      </c>
      <c r="P79" s="149">
        <f>IF(●入力フォーム!P79="","",●入力フォーム!P79)</f>
        <v>1</v>
      </c>
      <c r="Q79" s="150" t="str">
        <f>IF(●入力フォーム!Q79="","",●入力フォーム!Q79)</f>
        <v/>
      </c>
      <c r="R79" s="118" t="str">
        <f>IF(●入力フォーム!R79="","",●入力フォーム!R79)</f>
        <v/>
      </c>
      <c r="S79" s="119" t="str">
        <f>IF(●入力フォーム!S79="","",●入力フォーム!S79)</f>
        <v/>
      </c>
      <c r="T79" s="118" t="str">
        <f>IF(●入力フォーム!T79="","",●入力フォーム!T79)</f>
        <v/>
      </c>
      <c r="U79" s="119" t="str">
        <f>IF(●入力フォーム!U79="","",●入力フォーム!U79)</f>
        <v/>
      </c>
      <c r="V79" s="151" t="str">
        <f>IF(●入力フォーム!V79="","",●入力フォーム!V79)</f>
        <v/>
      </c>
      <c r="W79" s="118" t="str">
        <f>IF(●入力フォーム!W79="","",●入力フォーム!W79)</f>
        <v/>
      </c>
      <c r="X79" s="152"/>
      <c r="Y79" s="152" t="str">
        <f t="shared" ref="Y79:AY79" si="81">IF($L79="","",IF($Q79="",IF(Y$6=(($AZ79)+1),X$3*5+Y$3*10,IF(Y$6&lt;=$AZ79,"",IF(X79+Y$3*10&lt;$M79,X79+Y$3*10,"餌付け"))),IF(Y$6=(($BA79)+1),X$4*5+$R79+Y$4*10,IF(Y$6&lt;=$BA79,"",IF(X79+Y$4*10&lt;$M79,X79+Y$4*10,"餌付け")))))</f>
        <v/>
      </c>
      <c r="Z79" s="152" t="str">
        <f t="shared" si="81"/>
        <v/>
      </c>
      <c r="AA79" s="152" t="str">
        <f t="shared" si="81"/>
        <v/>
      </c>
      <c r="AB79" s="152" t="str">
        <f t="shared" si="81"/>
        <v/>
      </c>
      <c r="AC79" s="152" t="str">
        <f t="shared" si="81"/>
        <v/>
      </c>
      <c r="AD79" s="152" t="str">
        <f t="shared" si="81"/>
        <v/>
      </c>
      <c r="AE79" s="152" t="str">
        <f t="shared" si="81"/>
        <v/>
      </c>
      <c r="AF79" s="152" t="str">
        <f t="shared" si="81"/>
        <v/>
      </c>
      <c r="AG79" s="152" t="str">
        <f t="shared" si="81"/>
        <v/>
      </c>
      <c r="AH79" s="152" t="str">
        <f t="shared" si="81"/>
        <v/>
      </c>
      <c r="AI79" s="152" t="str">
        <f t="shared" si="81"/>
        <v/>
      </c>
      <c r="AJ79" s="152" t="str">
        <f t="shared" si="81"/>
        <v/>
      </c>
      <c r="AK79" s="152" t="str">
        <f t="shared" si="81"/>
        <v/>
      </c>
      <c r="AL79" s="152" t="str">
        <f t="shared" si="81"/>
        <v/>
      </c>
      <c r="AM79" s="152" t="str">
        <f t="shared" si="81"/>
        <v/>
      </c>
      <c r="AN79" s="152" t="str">
        <f t="shared" si="81"/>
        <v/>
      </c>
      <c r="AO79" s="152" t="str">
        <f t="shared" si="81"/>
        <v/>
      </c>
      <c r="AP79" s="152" t="str">
        <f t="shared" si="81"/>
        <v/>
      </c>
      <c r="AQ79" s="153" t="str">
        <f t="shared" si="81"/>
        <v/>
      </c>
      <c r="AR79" s="154" t="str">
        <f t="shared" si="81"/>
        <v/>
      </c>
      <c r="AS79" s="152" t="str">
        <f t="shared" si="81"/>
        <v/>
      </c>
      <c r="AT79" s="152" t="str">
        <f t="shared" si="81"/>
        <v/>
      </c>
      <c r="AU79" s="152" t="str">
        <f t="shared" si="81"/>
        <v/>
      </c>
      <c r="AV79" s="152" t="str">
        <f t="shared" si="81"/>
        <v/>
      </c>
      <c r="AW79" s="155" t="str">
        <f t="shared" si="81"/>
        <v/>
      </c>
      <c r="AX79" s="156" t="str">
        <f t="shared" si="81"/>
        <v/>
      </c>
      <c r="AY79" s="152" t="str">
        <f t="shared" si="81"/>
        <v/>
      </c>
      <c r="AZ79" s="118" t="str">
        <f t="shared" si="73"/>
        <v/>
      </c>
      <c r="BA79" s="118" t="str">
        <f t="shared" si="74"/>
        <v/>
      </c>
      <c r="BB79" s="118" t="str">
        <f t="shared" si="75"/>
        <v/>
      </c>
      <c r="BC79" s="118" t="str">
        <f t="shared" si="76"/>
        <v/>
      </c>
      <c r="BD79" s="117"/>
    </row>
    <row r="80" spans="1:56" x14ac:dyDescent="0.4">
      <c r="A80" s="119" t="str">
        <f>IF(●入力フォーム!A80="","",●入力フォーム!A80)</f>
        <v/>
      </c>
      <c r="B80" s="145" t="str">
        <f>IF(●入力フォーム!B80="","",●入力フォーム!B80)</f>
        <v/>
      </c>
      <c r="C80" s="146" t="str">
        <f>IF(●入力フォーム!C80="","",●入力フォーム!C80)</f>
        <v/>
      </c>
      <c r="D80" s="146" t="str">
        <f>IF(●入力フォーム!D80="","",●入力フォーム!D80)</f>
        <v/>
      </c>
      <c r="E80" s="147" t="str">
        <f>IF(●入力フォーム!E80="","",●入力フォーム!E80)</f>
        <v/>
      </c>
      <c r="F80" s="146" t="str">
        <f>IF(●入力フォーム!F80="","",●入力フォーム!F80)</f>
        <v/>
      </c>
      <c r="G80" s="148" t="str">
        <f>IF(●入力フォーム!G80="","",●入力フォーム!G80)</f>
        <v/>
      </c>
      <c r="H80" s="148" t="str">
        <f>IF(●入力フォーム!H80="","",●入力フォーム!H80)</f>
        <v/>
      </c>
      <c r="I80" s="148" t="str">
        <f>IF(●入力フォーム!I80="","",●入力フォーム!I80)</f>
        <v/>
      </c>
      <c r="J80" s="119" t="str">
        <f>IF(●入力フォーム!J80="","",●入力フォーム!J80)</f>
        <v/>
      </c>
      <c r="K80" s="119" t="str">
        <f>IF(●入力フォーム!K80="","",●入力フォーム!K80)</f>
        <v/>
      </c>
      <c r="L80" s="118" t="str">
        <f>IF(●入力フォーム!L80="","",●入力フォーム!L80)</f>
        <v/>
      </c>
      <c r="M80" s="118">
        <f>IF(●入力フォーム!M80="","",●入力フォーム!M80)</f>
        <v>960</v>
      </c>
      <c r="N80" s="149">
        <f>IF(●入力フォーム!N80="","",●入力フォーム!N80)</f>
        <v>0.4</v>
      </c>
      <c r="O80" s="149">
        <f>IF(●入力フォーム!O80="","",●入力フォーム!O80)</f>
        <v>1.3</v>
      </c>
      <c r="P80" s="149">
        <f>IF(●入力フォーム!P80="","",●入力フォーム!P80)</f>
        <v>1</v>
      </c>
      <c r="Q80" s="150" t="str">
        <f>IF(●入力フォーム!Q80="","",●入力フォーム!Q80)</f>
        <v/>
      </c>
      <c r="R80" s="118" t="str">
        <f>IF(●入力フォーム!R80="","",●入力フォーム!R80)</f>
        <v/>
      </c>
      <c r="S80" s="119" t="str">
        <f>IF(●入力フォーム!S80="","",●入力フォーム!S80)</f>
        <v/>
      </c>
      <c r="T80" s="118" t="str">
        <f>IF(●入力フォーム!T80="","",●入力フォーム!T80)</f>
        <v/>
      </c>
      <c r="U80" s="119" t="str">
        <f>IF(●入力フォーム!U80="","",●入力フォーム!U80)</f>
        <v/>
      </c>
      <c r="V80" s="151" t="str">
        <f>IF(●入力フォーム!V80="","",●入力フォーム!V80)</f>
        <v/>
      </c>
      <c r="W80" s="118" t="str">
        <f>IF(●入力フォーム!W80="","",●入力フォーム!W80)</f>
        <v/>
      </c>
      <c r="X80" s="152"/>
      <c r="Y80" s="152" t="str">
        <f t="shared" ref="Y80:AY80" si="82">IF($L80="","",IF($Q80="",IF(Y$6=(($AZ80)+1),X$3*5+Y$3*10,IF(Y$6&lt;=$AZ80,"",IF(X80+Y$3*10&lt;$M80,X80+Y$3*10,"餌付け"))),IF(Y$6=(($BA80)+1),X$4*5+$R80+Y$4*10,IF(Y$6&lt;=$BA80,"",IF(X80+Y$4*10&lt;$M80,X80+Y$4*10,"餌付け")))))</f>
        <v/>
      </c>
      <c r="Z80" s="152" t="str">
        <f t="shared" si="82"/>
        <v/>
      </c>
      <c r="AA80" s="152" t="str">
        <f t="shared" si="82"/>
        <v/>
      </c>
      <c r="AB80" s="152" t="str">
        <f t="shared" si="82"/>
        <v/>
      </c>
      <c r="AC80" s="152" t="str">
        <f t="shared" si="82"/>
        <v/>
      </c>
      <c r="AD80" s="152" t="str">
        <f t="shared" si="82"/>
        <v/>
      </c>
      <c r="AE80" s="152" t="str">
        <f t="shared" si="82"/>
        <v/>
      </c>
      <c r="AF80" s="152" t="str">
        <f t="shared" si="82"/>
        <v/>
      </c>
      <c r="AG80" s="152" t="str">
        <f t="shared" si="82"/>
        <v/>
      </c>
      <c r="AH80" s="152" t="str">
        <f t="shared" si="82"/>
        <v/>
      </c>
      <c r="AI80" s="152" t="str">
        <f t="shared" si="82"/>
        <v/>
      </c>
      <c r="AJ80" s="152" t="str">
        <f t="shared" si="82"/>
        <v/>
      </c>
      <c r="AK80" s="152" t="str">
        <f t="shared" si="82"/>
        <v/>
      </c>
      <c r="AL80" s="152" t="str">
        <f t="shared" si="82"/>
        <v/>
      </c>
      <c r="AM80" s="152" t="str">
        <f t="shared" si="82"/>
        <v/>
      </c>
      <c r="AN80" s="152" t="str">
        <f t="shared" si="82"/>
        <v/>
      </c>
      <c r="AO80" s="152" t="str">
        <f t="shared" si="82"/>
        <v/>
      </c>
      <c r="AP80" s="152" t="str">
        <f t="shared" si="82"/>
        <v/>
      </c>
      <c r="AQ80" s="153" t="str">
        <f t="shared" si="82"/>
        <v/>
      </c>
      <c r="AR80" s="154" t="str">
        <f t="shared" si="82"/>
        <v/>
      </c>
      <c r="AS80" s="152" t="str">
        <f t="shared" si="82"/>
        <v/>
      </c>
      <c r="AT80" s="152" t="str">
        <f t="shared" si="82"/>
        <v/>
      </c>
      <c r="AU80" s="152" t="str">
        <f t="shared" si="82"/>
        <v/>
      </c>
      <c r="AV80" s="152" t="str">
        <f t="shared" si="82"/>
        <v/>
      </c>
      <c r="AW80" s="155" t="str">
        <f t="shared" si="82"/>
        <v/>
      </c>
      <c r="AX80" s="156" t="str">
        <f t="shared" si="82"/>
        <v/>
      </c>
      <c r="AY80" s="152" t="str">
        <f t="shared" si="82"/>
        <v/>
      </c>
      <c r="AZ80" s="118" t="str">
        <f t="shared" si="73"/>
        <v/>
      </c>
      <c r="BA80" s="118" t="str">
        <f t="shared" si="74"/>
        <v/>
      </c>
      <c r="BB80" s="118" t="str">
        <f t="shared" si="75"/>
        <v/>
      </c>
      <c r="BC80" s="118" t="str">
        <f t="shared" si="76"/>
        <v/>
      </c>
      <c r="BD80" s="117"/>
    </row>
    <row r="81" spans="1:56" x14ac:dyDescent="0.4">
      <c r="A81" s="119" t="str">
        <f>IF(●入力フォーム!A81="","",●入力フォーム!A81)</f>
        <v/>
      </c>
      <c r="B81" s="145" t="str">
        <f>IF(●入力フォーム!B81="","",●入力フォーム!B81)</f>
        <v/>
      </c>
      <c r="C81" s="146" t="str">
        <f>IF(●入力フォーム!C81="","",●入力フォーム!C81)</f>
        <v/>
      </c>
      <c r="D81" s="146" t="str">
        <f>IF(●入力フォーム!D81="","",●入力フォーム!D81)</f>
        <v/>
      </c>
      <c r="E81" s="147" t="str">
        <f>IF(●入力フォーム!E81="","",●入力フォーム!E81)</f>
        <v/>
      </c>
      <c r="F81" s="146" t="str">
        <f>IF(●入力フォーム!F81="","",●入力フォーム!F81)</f>
        <v/>
      </c>
      <c r="G81" s="148" t="str">
        <f>IF(●入力フォーム!G81="","",●入力フォーム!G81)</f>
        <v/>
      </c>
      <c r="H81" s="148" t="str">
        <f>IF(●入力フォーム!H81="","",●入力フォーム!H81)</f>
        <v/>
      </c>
      <c r="I81" s="148" t="str">
        <f>IF(●入力フォーム!I81="","",●入力フォーム!I81)</f>
        <v/>
      </c>
      <c r="J81" s="119" t="str">
        <f>IF(●入力フォーム!J81="","",●入力フォーム!J81)</f>
        <v/>
      </c>
      <c r="K81" s="119" t="str">
        <f>IF(●入力フォーム!K81="","",●入力フォーム!K81)</f>
        <v/>
      </c>
      <c r="L81" s="118" t="str">
        <f>IF(●入力フォーム!L81="","",●入力フォーム!L81)</f>
        <v/>
      </c>
      <c r="M81" s="118">
        <f>IF(●入力フォーム!M81="","",●入力フォーム!M81)</f>
        <v>960</v>
      </c>
      <c r="N81" s="149">
        <f>IF(●入力フォーム!N81="","",●入力フォーム!N81)</f>
        <v>0.4</v>
      </c>
      <c r="O81" s="149">
        <f>IF(●入力フォーム!O81="","",●入力フォーム!O81)</f>
        <v>1.3</v>
      </c>
      <c r="P81" s="149">
        <f>IF(●入力フォーム!P81="","",●入力フォーム!P81)</f>
        <v>1</v>
      </c>
      <c r="Q81" s="150" t="str">
        <f>IF(●入力フォーム!Q81="","",●入力フォーム!Q81)</f>
        <v/>
      </c>
      <c r="R81" s="118" t="str">
        <f>IF(●入力フォーム!R81="","",●入力フォーム!R81)</f>
        <v/>
      </c>
      <c r="S81" s="119" t="str">
        <f>IF(●入力フォーム!S81="","",●入力フォーム!S81)</f>
        <v/>
      </c>
      <c r="T81" s="118" t="str">
        <f>IF(●入力フォーム!T81="","",●入力フォーム!T81)</f>
        <v/>
      </c>
      <c r="U81" s="119" t="str">
        <f>IF(●入力フォーム!U81="","",●入力フォーム!U81)</f>
        <v/>
      </c>
      <c r="V81" s="151" t="str">
        <f>IF(●入力フォーム!V81="","",●入力フォーム!V81)</f>
        <v/>
      </c>
      <c r="W81" s="118" t="str">
        <f>IF(●入力フォーム!W81="","",●入力フォーム!W81)</f>
        <v/>
      </c>
      <c r="X81" s="152"/>
      <c r="Y81" s="152" t="str">
        <f t="shared" ref="Y81:AY81" si="83">IF($L81="","",IF($Q81="",IF(Y$6=(($AZ81)+1),X$3*5+Y$3*10,IF(Y$6&lt;=$AZ81,"",IF(X81+Y$3*10&lt;$M81,X81+Y$3*10,"餌付け"))),IF(Y$6=(($BA81)+1),X$4*5+$R81+Y$4*10,IF(Y$6&lt;=$BA81,"",IF(X81+Y$4*10&lt;$M81,X81+Y$4*10,"餌付け")))))</f>
        <v/>
      </c>
      <c r="Z81" s="152" t="str">
        <f t="shared" si="83"/>
        <v/>
      </c>
      <c r="AA81" s="152" t="str">
        <f t="shared" si="83"/>
        <v/>
      </c>
      <c r="AB81" s="152" t="str">
        <f t="shared" si="83"/>
        <v/>
      </c>
      <c r="AC81" s="152" t="str">
        <f t="shared" si="83"/>
        <v/>
      </c>
      <c r="AD81" s="152" t="str">
        <f t="shared" si="83"/>
        <v/>
      </c>
      <c r="AE81" s="152" t="str">
        <f t="shared" si="83"/>
        <v/>
      </c>
      <c r="AF81" s="152" t="str">
        <f t="shared" si="83"/>
        <v/>
      </c>
      <c r="AG81" s="152" t="str">
        <f t="shared" si="83"/>
        <v/>
      </c>
      <c r="AH81" s="152" t="str">
        <f t="shared" si="83"/>
        <v/>
      </c>
      <c r="AI81" s="152" t="str">
        <f t="shared" si="83"/>
        <v/>
      </c>
      <c r="AJ81" s="152" t="str">
        <f t="shared" si="83"/>
        <v/>
      </c>
      <c r="AK81" s="152" t="str">
        <f t="shared" si="83"/>
        <v/>
      </c>
      <c r="AL81" s="152" t="str">
        <f t="shared" si="83"/>
        <v/>
      </c>
      <c r="AM81" s="152" t="str">
        <f t="shared" si="83"/>
        <v/>
      </c>
      <c r="AN81" s="152" t="str">
        <f t="shared" si="83"/>
        <v/>
      </c>
      <c r="AO81" s="152" t="str">
        <f t="shared" si="83"/>
        <v/>
      </c>
      <c r="AP81" s="152" t="str">
        <f t="shared" si="83"/>
        <v/>
      </c>
      <c r="AQ81" s="153" t="str">
        <f t="shared" si="83"/>
        <v/>
      </c>
      <c r="AR81" s="154" t="str">
        <f t="shared" si="83"/>
        <v/>
      </c>
      <c r="AS81" s="152" t="str">
        <f t="shared" si="83"/>
        <v/>
      </c>
      <c r="AT81" s="152" t="str">
        <f t="shared" si="83"/>
        <v/>
      </c>
      <c r="AU81" s="152" t="str">
        <f t="shared" si="83"/>
        <v/>
      </c>
      <c r="AV81" s="152" t="str">
        <f t="shared" si="83"/>
        <v/>
      </c>
      <c r="AW81" s="155" t="str">
        <f t="shared" si="83"/>
        <v/>
      </c>
      <c r="AX81" s="156" t="str">
        <f t="shared" si="83"/>
        <v/>
      </c>
      <c r="AY81" s="152" t="str">
        <f t="shared" si="83"/>
        <v/>
      </c>
      <c r="AZ81" s="118" t="str">
        <f t="shared" si="73"/>
        <v/>
      </c>
      <c r="BA81" s="118" t="str">
        <f t="shared" si="74"/>
        <v/>
      </c>
      <c r="BB81" s="118" t="str">
        <f t="shared" si="75"/>
        <v/>
      </c>
      <c r="BC81" s="118" t="str">
        <f t="shared" si="76"/>
        <v/>
      </c>
      <c r="BD81" s="117"/>
    </row>
    <row r="82" spans="1:56" x14ac:dyDescent="0.4">
      <c r="A82" s="119" t="str">
        <f>IF(●入力フォーム!A82="","",●入力フォーム!A82)</f>
        <v/>
      </c>
      <c r="B82" s="145" t="str">
        <f>IF(●入力フォーム!B82="","",●入力フォーム!B82)</f>
        <v/>
      </c>
      <c r="C82" s="146" t="str">
        <f>IF(●入力フォーム!C82="","",●入力フォーム!C82)</f>
        <v/>
      </c>
      <c r="D82" s="146" t="str">
        <f>IF(●入力フォーム!D82="","",●入力フォーム!D82)</f>
        <v/>
      </c>
      <c r="E82" s="147" t="str">
        <f>IF(●入力フォーム!E82="","",●入力フォーム!E82)</f>
        <v/>
      </c>
      <c r="F82" s="146" t="str">
        <f>IF(●入力フォーム!F82="","",●入力フォーム!F82)</f>
        <v/>
      </c>
      <c r="G82" s="148" t="str">
        <f>IF(●入力フォーム!G82="","",●入力フォーム!G82)</f>
        <v/>
      </c>
      <c r="H82" s="148" t="str">
        <f>IF(●入力フォーム!H82="","",●入力フォーム!H82)</f>
        <v/>
      </c>
      <c r="I82" s="148" t="str">
        <f>IF(●入力フォーム!I82="","",●入力フォーム!I82)</f>
        <v/>
      </c>
      <c r="J82" s="119" t="str">
        <f>IF(●入力フォーム!J82="","",●入力フォーム!J82)</f>
        <v/>
      </c>
      <c r="K82" s="119" t="str">
        <f>IF(●入力フォーム!K82="","",●入力フォーム!K82)</f>
        <v/>
      </c>
      <c r="L82" s="118" t="str">
        <f>IF(●入力フォーム!L82="","",●入力フォーム!L82)</f>
        <v/>
      </c>
      <c r="M82" s="118">
        <f>IF(●入力フォーム!M82="","",●入力フォーム!M82)</f>
        <v>960</v>
      </c>
      <c r="N82" s="149">
        <f>IF(●入力フォーム!N82="","",●入力フォーム!N82)</f>
        <v>0.4</v>
      </c>
      <c r="O82" s="149">
        <f>IF(●入力フォーム!O82="","",●入力フォーム!O82)</f>
        <v>1.3</v>
      </c>
      <c r="P82" s="149">
        <f>IF(●入力フォーム!P82="","",●入力フォーム!P82)</f>
        <v>1</v>
      </c>
      <c r="Q82" s="150" t="str">
        <f>IF(●入力フォーム!Q82="","",●入力フォーム!Q82)</f>
        <v/>
      </c>
      <c r="R82" s="118" t="str">
        <f>IF(●入力フォーム!R82="","",●入力フォーム!R82)</f>
        <v/>
      </c>
      <c r="S82" s="119" t="str">
        <f>IF(●入力フォーム!S82="","",●入力フォーム!S82)</f>
        <v/>
      </c>
      <c r="T82" s="118" t="str">
        <f>IF(●入力フォーム!T82="","",●入力フォーム!T82)</f>
        <v/>
      </c>
      <c r="U82" s="119" t="str">
        <f>IF(●入力フォーム!U82="","",●入力フォーム!U82)</f>
        <v/>
      </c>
      <c r="V82" s="151" t="str">
        <f>IF(●入力フォーム!V82="","",●入力フォーム!V82)</f>
        <v/>
      </c>
      <c r="W82" s="118" t="str">
        <f>IF(●入力フォーム!W82="","",●入力フォーム!W82)</f>
        <v/>
      </c>
      <c r="X82" s="152"/>
      <c r="Y82" s="152" t="str">
        <f t="shared" ref="Y82:AY82" si="84">IF($L82="","",IF($Q82="",IF(Y$6=(($AZ82)+1),X$3*5+Y$3*10,IF(Y$6&lt;=$AZ82,"",IF(X82+Y$3*10&lt;$M82,X82+Y$3*10,"餌付け"))),IF(Y$6=(($BA82)+1),X$4*5+$R82+Y$4*10,IF(Y$6&lt;=$BA82,"",IF(X82+Y$4*10&lt;$M82,X82+Y$4*10,"餌付け")))))</f>
        <v/>
      </c>
      <c r="Z82" s="152" t="str">
        <f t="shared" si="84"/>
        <v/>
      </c>
      <c r="AA82" s="152" t="str">
        <f t="shared" si="84"/>
        <v/>
      </c>
      <c r="AB82" s="152" t="str">
        <f t="shared" si="84"/>
        <v/>
      </c>
      <c r="AC82" s="152" t="str">
        <f t="shared" si="84"/>
        <v/>
      </c>
      <c r="AD82" s="152" t="str">
        <f t="shared" si="84"/>
        <v/>
      </c>
      <c r="AE82" s="152" t="str">
        <f t="shared" si="84"/>
        <v/>
      </c>
      <c r="AF82" s="152" t="str">
        <f t="shared" si="84"/>
        <v/>
      </c>
      <c r="AG82" s="152" t="str">
        <f t="shared" si="84"/>
        <v/>
      </c>
      <c r="AH82" s="152" t="str">
        <f t="shared" si="84"/>
        <v/>
      </c>
      <c r="AI82" s="152" t="str">
        <f t="shared" si="84"/>
        <v/>
      </c>
      <c r="AJ82" s="152" t="str">
        <f t="shared" si="84"/>
        <v/>
      </c>
      <c r="AK82" s="152" t="str">
        <f t="shared" si="84"/>
        <v/>
      </c>
      <c r="AL82" s="152" t="str">
        <f t="shared" si="84"/>
        <v/>
      </c>
      <c r="AM82" s="152" t="str">
        <f t="shared" si="84"/>
        <v/>
      </c>
      <c r="AN82" s="152" t="str">
        <f t="shared" si="84"/>
        <v/>
      </c>
      <c r="AO82" s="152" t="str">
        <f t="shared" si="84"/>
        <v/>
      </c>
      <c r="AP82" s="152" t="str">
        <f t="shared" si="84"/>
        <v/>
      </c>
      <c r="AQ82" s="153" t="str">
        <f t="shared" si="84"/>
        <v/>
      </c>
      <c r="AR82" s="154" t="str">
        <f t="shared" si="84"/>
        <v/>
      </c>
      <c r="AS82" s="152" t="str">
        <f t="shared" si="84"/>
        <v/>
      </c>
      <c r="AT82" s="152" t="str">
        <f t="shared" si="84"/>
        <v/>
      </c>
      <c r="AU82" s="152" t="str">
        <f t="shared" si="84"/>
        <v/>
      </c>
      <c r="AV82" s="152" t="str">
        <f t="shared" si="84"/>
        <v/>
      </c>
      <c r="AW82" s="155" t="str">
        <f t="shared" si="84"/>
        <v/>
      </c>
      <c r="AX82" s="156" t="str">
        <f t="shared" si="84"/>
        <v/>
      </c>
      <c r="AY82" s="152" t="str">
        <f t="shared" si="84"/>
        <v/>
      </c>
      <c r="AZ82" s="118" t="str">
        <f t="shared" si="73"/>
        <v/>
      </c>
      <c r="BA82" s="118" t="str">
        <f t="shared" si="74"/>
        <v/>
      </c>
      <c r="BB82" s="118" t="str">
        <f t="shared" si="75"/>
        <v/>
      </c>
      <c r="BC82" s="118" t="str">
        <f t="shared" si="76"/>
        <v/>
      </c>
      <c r="BD82" s="117"/>
    </row>
    <row r="83" spans="1:56" x14ac:dyDescent="0.4">
      <c r="A83" s="119" t="str">
        <f>IF(●入力フォーム!A83="","",●入力フォーム!A83)</f>
        <v/>
      </c>
      <c r="B83" s="145" t="str">
        <f>IF(●入力フォーム!B83="","",●入力フォーム!B83)</f>
        <v/>
      </c>
      <c r="C83" s="146" t="str">
        <f>IF(●入力フォーム!C83="","",●入力フォーム!C83)</f>
        <v/>
      </c>
      <c r="D83" s="146" t="str">
        <f>IF(●入力フォーム!D83="","",●入力フォーム!D83)</f>
        <v/>
      </c>
      <c r="E83" s="147" t="str">
        <f>IF(●入力フォーム!E83="","",●入力フォーム!E83)</f>
        <v/>
      </c>
      <c r="F83" s="146" t="str">
        <f>IF(●入力フォーム!F83="","",●入力フォーム!F83)</f>
        <v/>
      </c>
      <c r="G83" s="148" t="str">
        <f>IF(●入力フォーム!G83="","",●入力フォーム!G83)</f>
        <v/>
      </c>
      <c r="H83" s="148" t="str">
        <f>IF(●入力フォーム!H83="","",●入力フォーム!H83)</f>
        <v/>
      </c>
      <c r="I83" s="148" t="str">
        <f>IF(●入力フォーム!I83="","",●入力フォーム!I83)</f>
        <v/>
      </c>
      <c r="J83" s="119" t="str">
        <f>IF(●入力フォーム!J83="","",●入力フォーム!J83)</f>
        <v/>
      </c>
      <c r="K83" s="119" t="str">
        <f>IF(●入力フォーム!K83="","",●入力フォーム!K83)</f>
        <v/>
      </c>
      <c r="L83" s="118" t="str">
        <f>IF(●入力フォーム!L83="","",●入力フォーム!L83)</f>
        <v/>
      </c>
      <c r="M83" s="118">
        <f>IF(●入力フォーム!M83="","",●入力フォーム!M83)</f>
        <v>960</v>
      </c>
      <c r="N83" s="149">
        <f>IF(●入力フォーム!N83="","",●入力フォーム!N83)</f>
        <v>0.4</v>
      </c>
      <c r="O83" s="149">
        <f>IF(●入力フォーム!O83="","",●入力フォーム!O83)</f>
        <v>1.3</v>
      </c>
      <c r="P83" s="149">
        <f>IF(●入力フォーム!P83="","",●入力フォーム!P83)</f>
        <v>1</v>
      </c>
      <c r="Q83" s="150" t="str">
        <f>IF(●入力フォーム!Q83="","",●入力フォーム!Q83)</f>
        <v/>
      </c>
      <c r="R83" s="118" t="str">
        <f>IF(●入力フォーム!R83="","",●入力フォーム!R83)</f>
        <v/>
      </c>
      <c r="S83" s="119" t="str">
        <f>IF(●入力フォーム!S83="","",●入力フォーム!S83)</f>
        <v/>
      </c>
      <c r="T83" s="118" t="str">
        <f>IF(●入力フォーム!T83="","",●入力フォーム!T83)</f>
        <v/>
      </c>
      <c r="U83" s="119" t="str">
        <f>IF(●入力フォーム!U83="","",●入力フォーム!U83)</f>
        <v/>
      </c>
      <c r="V83" s="151" t="str">
        <f>IF(●入力フォーム!V83="","",●入力フォーム!V83)</f>
        <v/>
      </c>
      <c r="W83" s="118" t="str">
        <f>IF(●入力フォーム!W83="","",●入力フォーム!W83)</f>
        <v/>
      </c>
      <c r="X83" s="152"/>
      <c r="Y83" s="152" t="str">
        <f t="shared" ref="Y83:AY83" si="85">IF($L83="","",IF($Q83="",IF(Y$6=(($AZ83)+1),X$3*5+Y$3*10,IF(Y$6&lt;=$AZ83,"",IF(X83+Y$3*10&lt;$M83,X83+Y$3*10,"餌付け"))),IF(Y$6=(($BA83)+1),X$4*5+$R83+Y$4*10,IF(Y$6&lt;=$BA83,"",IF(X83+Y$4*10&lt;$M83,X83+Y$4*10,"餌付け")))))</f>
        <v/>
      </c>
      <c r="Z83" s="152" t="str">
        <f t="shared" si="85"/>
        <v/>
      </c>
      <c r="AA83" s="152" t="str">
        <f t="shared" si="85"/>
        <v/>
      </c>
      <c r="AB83" s="152" t="str">
        <f t="shared" si="85"/>
        <v/>
      </c>
      <c r="AC83" s="152" t="str">
        <f t="shared" si="85"/>
        <v/>
      </c>
      <c r="AD83" s="152" t="str">
        <f t="shared" si="85"/>
        <v/>
      </c>
      <c r="AE83" s="152" t="str">
        <f t="shared" si="85"/>
        <v/>
      </c>
      <c r="AF83" s="152" t="str">
        <f t="shared" si="85"/>
        <v/>
      </c>
      <c r="AG83" s="152" t="str">
        <f t="shared" si="85"/>
        <v/>
      </c>
      <c r="AH83" s="152" t="str">
        <f t="shared" si="85"/>
        <v/>
      </c>
      <c r="AI83" s="152" t="str">
        <f t="shared" si="85"/>
        <v/>
      </c>
      <c r="AJ83" s="152" t="str">
        <f t="shared" si="85"/>
        <v/>
      </c>
      <c r="AK83" s="152" t="str">
        <f t="shared" si="85"/>
        <v/>
      </c>
      <c r="AL83" s="152" t="str">
        <f t="shared" si="85"/>
        <v/>
      </c>
      <c r="AM83" s="152" t="str">
        <f t="shared" si="85"/>
        <v/>
      </c>
      <c r="AN83" s="152" t="str">
        <f t="shared" si="85"/>
        <v/>
      </c>
      <c r="AO83" s="152" t="str">
        <f t="shared" si="85"/>
        <v/>
      </c>
      <c r="AP83" s="152" t="str">
        <f t="shared" si="85"/>
        <v/>
      </c>
      <c r="AQ83" s="153" t="str">
        <f t="shared" si="85"/>
        <v/>
      </c>
      <c r="AR83" s="154" t="str">
        <f t="shared" si="85"/>
        <v/>
      </c>
      <c r="AS83" s="152" t="str">
        <f t="shared" si="85"/>
        <v/>
      </c>
      <c r="AT83" s="152" t="str">
        <f t="shared" si="85"/>
        <v/>
      </c>
      <c r="AU83" s="152" t="str">
        <f t="shared" si="85"/>
        <v/>
      </c>
      <c r="AV83" s="152" t="str">
        <f t="shared" si="85"/>
        <v/>
      </c>
      <c r="AW83" s="155" t="str">
        <f t="shared" si="85"/>
        <v/>
      </c>
      <c r="AX83" s="156" t="str">
        <f t="shared" si="85"/>
        <v/>
      </c>
      <c r="AY83" s="152" t="str">
        <f t="shared" si="85"/>
        <v/>
      </c>
      <c r="AZ83" s="118" t="str">
        <f t="shared" si="73"/>
        <v/>
      </c>
      <c r="BA83" s="118" t="str">
        <f t="shared" si="74"/>
        <v/>
      </c>
      <c r="BB83" s="118" t="str">
        <f t="shared" si="75"/>
        <v/>
      </c>
      <c r="BC83" s="118" t="str">
        <f t="shared" si="76"/>
        <v/>
      </c>
      <c r="BD83" s="117"/>
    </row>
    <row r="84" spans="1:56" x14ac:dyDescent="0.4">
      <c r="A84" s="119" t="str">
        <f>IF(●入力フォーム!A84="","",●入力フォーム!A84)</f>
        <v/>
      </c>
      <c r="B84" s="145" t="str">
        <f>IF(●入力フォーム!B84="","",●入力フォーム!B84)</f>
        <v/>
      </c>
      <c r="C84" s="146" t="str">
        <f>IF(●入力フォーム!C84="","",●入力フォーム!C84)</f>
        <v/>
      </c>
      <c r="D84" s="146" t="str">
        <f>IF(●入力フォーム!D84="","",●入力フォーム!D84)</f>
        <v/>
      </c>
      <c r="E84" s="147" t="str">
        <f>IF(●入力フォーム!E84="","",●入力フォーム!E84)</f>
        <v/>
      </c>
      <c r="F84" s="146" t="str">
        <f>IF(●入力フォーム!F84="","",●入力フォーム!F84)</f>
        <v/>
      </c>
      <c r="G84" s="148" t="str">
        <f>IF(●入力フォーム!G84="","",●入力フォーム!G84)</f>
        <v/>
      </c>
      <c r="H84" s="148" t="str">
        <f>IF(●入力フォーム!H84="","",●入力フォーム!H84)</f>
        <v/>
      </c>
      <c r="I84" s="148" t="str">
        <f>IF(●入力フォーム!I84="","",●入力フォーム!I84)</f>
        <v/>
      </c>
      <c r="J84" s="119" t="str">
        <f>IF(●入力フォーム!J84="","",●入力フォーム!J84)</f>
        <v/>
      </c>
      <c r="K84" s="119" t="str">
        <f>IF(●入力フォーム!K84="","",●入力フォーム!K84)</f>
        <v/>
      </c>
      <c r="L84" s="118" t="str">
        <f>IF(●入力フォーム!L84="","",●入力フォーム!L84)</f>
        <v/>
      </c>
      <c r="M84" s="118">
        <f>IF(●入力フォーム!M84="","",●入力フォーム!M84)</f>
        <v>960</v>
      </c>
      <c r="N84" s="149">
        <f>IF(●入力フォーム!N84="","",●入力フォーム!N84)</f>
        <v>0.4</v>
      </c>
      <c r="O84" s="149">
        <f>IF(●入力フォーム!O84="","",●入力フォーム!O84)</f>
        <v>1.3</v>
      </c>
      <c r="P84" s="149">
        <f>IF(●入力フォーム!P84="","",●入力フォーム!P84)</f>
        <v>1</v>
      </c>
      <c r="Q84" s="150" t="str">
        <f>IF(●入力フォーム!Q84="","",●入力フォーム!Q84)</f>
        <v/>
      </c>
      <c r="R84" s="118" t="str">
        <f>IF(●入力フォーム!R84="","",●入力フォーム!R84)</f>
        <v/>
      </c>
      <c r="S84" s="119" t="str">
        <f>IF(●入力フォーム!S84="","",●入力フォーム!S84)</f>
        <v/>
      </c>
      <c r="T84" s="118" t="str">
        <f>IF(●入力フォーム!T84="","",●入力フォーム!T84)</f>
        <v/>
      </c>
      <c r="U84" s="119" t="str">
        <f>IF(●入力フォーム!U84="","",●入力フォーム!U84)</f>
        <v/>
      </c>
      <c r="V84" s="151" t="str">
        <f>IF(●入力フォーム!V84="","",●入力フォーム!V84)</f>
        <v/>
      </c>
      <c r="W84" s="118" t="str">
        <f>IF(●入力フォーム!W84="","",●入力フォーム!W84)</f>
        <v/>
      </c>
      <c r="X84" s="152"/>
      <c r="Y84" s="152" t="str">
        <f t="shared" ref="Y84:AY84" si="86">IF($L84="","",IF($Q84="",IF(Y$6=(($AZ84)+1),X$3*5+Y$3*10,IF(Y$6&lt;=$AZ84,"",IF(X84+Y$3*10&lt;$M84,X84+Y$3*10,"餌付け"))),IF(Y$6=(($BA84)+1),X$4*5+$R84+Y$4*10,IF(Y$6&lt;=$BA84,"",IF(X84+Y$4*10&lt;$M84,X84+Y$4*10,"餌付け")))))</f>
        <v/>
      </c>
      <c r="Z84" s="152" t="str">
        <f t="shared" si="86"/>
        <v/>
      </c>
      <c r="AA84" s="152" t="str">
        <f t="shared" si="86"/>
        <v/>
      </c>
      <c r="AB84" s="152" t="str">
        <f t="shared" si="86"/>
        <v/>
      </c>
      <c r="AC84" s="152" t="str">
        <f t="shared" si="86"/>
        <v/>
      </c>
      <c r="AD84" s="152" t="str">
        <f t="shared" si="86"/>
        <v/>
      </c>
      <c r="AE84" s="152" t="str">
        <f t="shared" si="86"/>
        <v/>
      </c>
      <c r="AF84" s="152" t="str">
        <f t="shared" si="86"/>
        <v/>
      </c>
      <c r="AG84" s="152" t="str">
        <f t="shared" si="86"/>
        <v/>
      </c>
      <c r="AH84" s="152" t="str">
        <f t="shared" si="86"/>
        <v/>
      </c>
      <c r="AI84" s="152" t="str">
        <f t="shared" si="86"/>
        <v/>
      </c>
      <c r="AJ84" s="152" t="str">
        <f t="shared" si="86"/>
        <v/>
      </c>
      <c r="AK84" s="152" t="str">
        <f t="shared" si="86"/>
        <v/>
      </c>
      <c r="AL84" s="152" t="str">
        <f t="shared" si="86"/>
        <v/>
      </c>
      <c r="AM84" s="152" t="str">
        <f t="shared" si="86"/>
        <v/>
      </c>
      <c r="AN84" s="152" t="str">
        <f t="shared" si="86"/>
        <v/>
      </c>
      <c r="AO84" s="152" t="str">
        <f t="shared" si="86"/>
        <v/>
      </c>
      <c r="AP84" s="152" t="str">
        <f t="shared" si="86"/>
        <v/>
      </c>
      <c r="AQ84" s="153" t="str">
        <f t="shared" si="86"/>
        <v/>
      </c>
      <c r="AR84" s="154" t="str">
        <f t="shared" si="86"/>
        <v/>
      </c>
      <c r="AS84" s="152" t="str">
        <f t="shared" si="86"/>
        <v/>
      </c>
      <c r="AT84" s="152" t="str">
        <f t="shared" si="86"/>
        <v/>
      </c>
      <c r="AU84" s="152" t="str">
        <f t="shared" si="86"/>
        <v/>
      </c>
      <c r="AV84" s="152" t="str">
        <f t="shared" si="86"/>
        <v/>
      </c>
      <c r="AW84" s="155" t="str">
        <f t="shared" si="86"/>
        <v/>
      </c>
      <c r="AX84" s="156" t="str">
        <f t="shared" si="86"/>
        <v/>
      </c>
      <c r="AY84" s="152" t="str">
        <f t="shared" si="86"/>
        <v/>
      </c>
      <c r="AZ84" s="118" t="str">
        <f t="shared" si="73"/>
        <v/>
      </c>
      <c r="BA84" s="118" t="str">
        <f t="shared" si="74"/>
        <v/>
      </c>
      <c r="BB84" s="118" t="str">
        <f t="shared" si="75"/>
        <v/>
      </c>
      <c r="BC84" s="118" t="str">
        <f t="shared" si="76"/>
        <v/>
      </c>
      <c r="BD84" s="117"/>
    </row>
    <row r="85" spans="1:56" x14ac:dyDescent="0.4">
      <c r="A85" s="119" t="str">
        <f>IF(●入力フォーム!A85="","",●入力フォーム!A85)</f>
        <v/>
      </c>
      <c r="B85" s="145" t="str">
        <f>IF(●入力フォーム!B85="","",●入力フォーム!B85)</f>
        <v/>
      </c>
      <c r="C85" s="146" t="str">
        <f>IF(●入力フォーム!C85="","",●入力フォーム!C85)</f>
        <v/>
      </c>
      <c r="D85" s="146" t="str">
        <f>IF(●入力フォーム!D85="","",●入力フォーム!D85)</f>
        <v/>
      </c>
      <c r="E85" s="147" t="str">
        <f>IF(●入力フォーム!E85="","",●入力フォーム!E85)</f>
        <v/>
      </c>
      <c r="F85" s="146" t="str">
        <f>IF(●入力フォーム!F85="","",●入力フォーム!F85)</f>
        <v/>
      </c>
      <c r="G85" s="148" t="str">
        <f>IF(●入力フォーム!G85="","",●入力フォーム!G85)</f>
        <v/>
      </c>
      <c r="H85" s="148" t="str">
        <f>IF(●入力フォーム!H85="","",●入力フォーム!H85)</f>
        <v/>
      </c>
      <c r="I85" s="148" t="str">
        <f>IF(●入力フォーム!I85="","",●入力フォーム!I85)</f>
        <v/>
      </c>
      <c r="J85" s="119" t="str">
        <f>IF(●入力フォーム!J85="","",●入力フォーム!J85)</f>
        <v/>
      </c>
      <c r="K85" s="119" t="str">
        <f>IF(●入力フォーム!K85="","",●入力フォーム!K85)</f>
        <v/>
      </c>
      <c r="L85" s="118" t="str">
        <f>IF(●入力フォーム!L85="","",●入力フォーム!L85)</f>
        <v/>
      </c>
      <c r="M85" s="118">
        <f>IF(●入力フォーム!M85="","",●入力フォーム!M85)</f>
        <v>960</v>
      </c>
      <c r="N85" s="149">
        <f>IF(●入力フォーム!N85="","",●入力フォーム!N85)</f>
        <v>0.4</v>
      </c>
      <c r="O85" s="149">
        <f>IF(●入力フォーム!O85="","",●入力フォーム!O85)</f>
        <v>1.3</v>
      </c>
      <c r="P85" s="149">
        <f>IF(●入力フォーム!P85="","",●入力フォーム!P85)</f>
        <v>1</v>
      </c>
      <c r="Q85" s="150" t="str">
        <f>IF(●入力フォーム!Q85="","",●入力フォーム!Q85)</f>
        <v/>
      </c>
      <c r="R85" s="118" t="str">
        <f>IF(●入力フォーム!R85="","",●入力フォーム!R85)</f>
        <v/>
      </c>
      <c r="S85" s="119" t="str">
        <f>IF(●入力フォーム!S85="","",●入力フォーム!S85)</f>
        <v/>
      </c>
      <c r="T85" s="118" t="str">
        <f>IF(●入力フォーム!T85="","",●入力フォーム!T85)</f>
        <v/>
      </c>
      <c r="U85" s="119" t="str">
        <f>IF(●入力フォーム!U85="","",●入力フォーム!U85)</f>
        <v/>
      </c>
      <c r="V85" s="151" t="str">
        <f>IF(●入力フォーム!V85="","",●入力フォーム!V85)</f>
        <v/>
      </c>
      <c r="W85" s="118" t="str">
        <f>IF(●入力フォーム!W85="","",●入力フォーム!W85)</f>
        <v/>
      </c>
      <c r="X85" s="152"/>
      <c r="Y85" s="152" t="str">
        <f t="shared" ref="Y85:AY85" si="87">IF($L85="","",IF($Q85="",IF(Y$6=(($AZ85)+1),X$3*5+Y$3*10,IF(Y$6&lt;=$AZ85,"",IF(X85+Y$3*10&lt;$M85,X85+Y$3*10,"餌付け"))),IF(Y$6=(($BA85)+1),X$4*5+$R85+Y$4*10,IF(Y$6&lt;=$BA85,"",IF(X85+Y$4*10&lt;$M85,X85+Y$4*10,"餌付け")))))</f>
        <v/>
      </c>
      <c r="Z85" s="152" t="str">
        <f t="shared" si="87"/>
        <v/>
      </c>
      <c r="AA85" s="152" t="str">
        <f t="shared" si="87"/>
        <v/>
      </c>
      <c r="AB85" s="152" t="str">
        <f t="shared" si="87"/>
        <v/>
      </c>
      <c r="AC85" s="152" t="str">
        <f t="shared" si="87"/>
        <v/>
      </c>
      <c r="AD85" s="152" t="str">
        <f t="shared" si="87"/>
        <v/>
      </c>
      <c r="AE85" s="152" t="str">
        <f t="shared" si="87"/>
        <v/>
      </c>
      <c r="AF85" s="152" t="str">
        <f t="shared" si="87"/>
        <v/>
      </c>
      <c r="AG85" s="152" t="str">
        <f t="shared" si="87"/>
        <v/>
      </c>
      <c r="AH85" s="152" t="str">
        <f t="shared" si="87"/>
        <v/>
      </c>
      <c r="AI85" s="152" t="str">
        <f t="shared" si="87"/>
        <v/>
      </c>
      <c r="AJ85" s="152" t="str">
        <f t="shared" si="87"/>
        <v/>
      </c>
      <c r="AK85" s="152" t="str">
        <f t="shared" si="87"/>
        <v/>
      </c>
      <c r="AL85" s="152" t="str">
        <f t="shared" si="87"/>
        <v/>
      </c>
      <c r="AM85" s="152" t="str">
        <f t="shared" si="87"/>
        <v/>
      </c>
      <c r="AN85" s="152" t="str">
        <f t="shared" si="87"/>
        <v/>
      </c>
      <c r="AO85" s="152" t="str">
        <f t="shared" si="87"/>
        <v/>
      </c>
      <c r="AP85" s="152" t="str">
        <f t="shared" si="87"/>
        <v/>
      </c>
      <c r="AQ85" s="153" t="str">
        <f t="shared" si="87"/>
        <v/>
      </c>
      <c r="AR85" s="154" t="str">
        <f t="shared" si="87"/>
        <v/>
      </c>
      <c r="AS85" s="152" t="str">
        <f t="shared" si="87"/>
        <v/>
      </c>
      <c r="AT85" s="152" t="str">
        <f t="shared" si="87"/>
        <v/>
      </c>
      <c r="AU85" s="152" t="str">
        <f t="shared" si="87"/>
        <v/>
      </c>
      <c r="AV85" s="152" t="str">
        <f t="shared" si="87"/>
        <v/>
      </c>
      <c r="AW85" s="155" t="str">
        <f t="shared" si="87"/>
        <v/>
      </c>
      <c r="AX85" s="156" t="str">
        <f t="shared" si="87"/>
        <v/>
      </c>
      <c r="AY85" s="152" t="str">
        <f t="shared" si="87"/>
        <v/>
      </c>
      <c r="AZ85" s="118" t="str">
        <f t="shared" si="73"/>
        <v/>
      </c>
      <c r="BA85" s="118" t="str">
        <f t="shared" si="74"/>
        <v/>
      </c>
      <c r="BB85" s="118" t="str">
        <f t="shared" si="75"/>
        <v/>
      </c>
      <c r="BC85" s="118" t="str">
        <f t="shared" si="76"/>
        <v/>
      </c>
      <c r="BD85" s="117"/>
    </row>
    <row r="86" spans="1:56" x14ac:dyDescent="0.4">
      <c r="A86" s="119" t="str">
        <f>IF(●入力フォーム!A86="","",●入力フォーム!A86)</f>
        <v/>
      </c>
      <c r="B86" s="145" t="str">
        <f>IF(●入力フォーム!B86="","",●入力フォーム!B86)</f>
        <v/>
      </c>
      <c r="C86" s="146" t="str">
        <f>IF(●入力フォーム!C86="","",●入力フォーム!C86)</f>
        <v/>
      </c>
      <c r="D86" s="146" t="str">
        <f>IF(●入力フォーム!D86="","",●入力フォーム!D86)</f>
        <v/>
      </c>
      <c r="E86" s="147" t="str">
        <f>IF(●入力フォーム!E86="","",●入力フォーム!E86)</f>
        <v/>
      </c>
      <c r="F86" s="146" t="str">
        <f>IF(●入力フォーム!F86="","",●入力フォーム!F86)</f>
        <v/>
      </c>
      <c r="G86" s="148" t="str">
        <f>IF(●入力フォーム!G86="","",●入力フォーム!G86)</f>
        <v/>
      </c>
      <c r="H86" s="148" t="str">
        <f>IF(●入力フォーム!H86="","",●入力フォーム!H86)</f>
        <v/>
      </c>
      <c r="I86" s="148" t="str">
        <f>IF(●入力フォーム!I86="","",●入力フォーム!I86)</f>
        <v/>
      </c>
      <c r="J86" s="119" t="str">
        <f>IF(●入力フォーム!J86="","",●入力フォーム!J86)</f>
        <v/>
      </c>
      <c r="K86" s="119" t="str">
        <f>IF(●入力フォーム!K86="","",●入力フォーム!K86)</f>
        <v/>
      </c>
      <c r="L86" s="118" t="str">
        <f>IF(●入力フォーム!L86="","",●入力フォーム!L86)</f>
        <v/>
      </c>
      <c r="M86" s="118">
        <f>IF(●入力フォーム!M86="","",●入力フォーム!M86)</f>
        <v>960</v>
      </c>
      <c r="N86" s="149">
        <f>IF(●入力フォーム!N86="","",●入力フォーム!N86)</f>
        <v>0.4</v>
      </c>
      <c r="O86" s="149">
        <f>IF(●入力フォーム!O86="","",●入力フォーム!O86)</f>
        <v>1.3</v>
      </c>
      <c r="P86" s="149">
        <f>IF(●入力フォーム!P86="","",●入力フォーム!P86)</f>
        <v>1</v>
      </c>
      <c r="Q86" s="150" t="str">
        <f>IF(●入力フォーム!Q86="","",●入力フォーム!Q86)</f>
        <v/>
      </c>
      <c r="R86" s="118" t="str">
        <f>IF(●入力フォーム!R86="","",●入力フォーム!R86)</f>
        <v/>
      </c>
      <c r="S86" s="119" t="str">
        <f>IF(●入力フォーム!S86="","",●入力フォーム!S86)</f>
        <v/>
      </c>
      <c r="T86" s="118" t="str">
        <f>IF(●入力フォーム!T86="","",●入力フォーム!T86)</f>
        <v/>
      </c>
      <c r="U86" s="119" t="str">
        <f>IF(●入力フォーム!U86="","",●入力フォーム!U86)</f>
        <v/>
      </c>
      <c r="V86" s="151" t="str">
        <f>IF(●入力フォーム!V86="","",●入力フォーム!V86)</f>
        <v/>
      </c>
      <c r="W86" s="118" t="str">
        <f>IF(●入力フォーム!W86="","",●入力フォーム!W86)</f>
        <v/>
      </c>
      <c r="X86" s="152"/>
      <c r="Y86" s="152" t="str">
        <f t="shared" ref="Y86:AY86" si="88">IF($L86="","",IF($Q86="",IF(Y$6=(($AZ86)+1),X$3*5+Y$3*10,IF(Y$6&lt;=$AZ86,"",IF(X86+Y$3*10&lt;$M86,X86+Y$3*10,"餌付け"))),IF(Y$6=(($BA86)+1),X$4*5+$R86+Y$4*10,IF(Y$6&lt;=$BA86,"",IF(X86+Y$4*10&lt;$M86,X86+Y$4*10,"餌付け")))))</f>
        <v/>
      </c>
      <c r="Z86" s="152" t="str">
        <f t="shared" si="88"/>
        <v/>
      </c>
      <c r="AA86" s="152" t="str">
        <f t="shared" si="88"/>
        <v/>
      </c>
      <c r="AB86" s="152" t="str">
        <f t="shared" si="88"/>
        <v/>
      </c>
      <c r="AC86" s="152" t="str">
        <f t="shared" si="88"/>
        <v/>
      </c>
      <c r="AD86" s="152" t="str">
        <f t="shared" si="88"/>
        <v/>
      </c>
      <c r="AE86" s="152" t="str">
        <f t="shared" si="88"/>
        <v/>
      </c>
      <c r="AF86" s="152" t="str">
        <f t="shared" si="88"/>
        <v/>
      </c>
      <c r="AG86" s="152" t="str">
        <f t="shared" si="88"/>
        <v/>
      </c>
      <c r="AH86" s="152" t="str">
        <f t="shared" si="88"/>
        <v/>
      </c>
      <c r="AI86" s="152" t="str">
        <f t="shared" si="88"/>
        <v/>
      </c>
      <c r="AJ86" s="152" t="str">
        <f t="shared" si="88"/>
        <v/>
      </c>
      <c r="AK86" s="152" t="str">
        <f t="shared" si="88"/>
        <v/>
      </c>
      <c r="AL86" s="152" t="str">
        <f t="shared" si="88"/>
        <v/>
      </c>
      <c r="AM86" s="152" t="str">
        <f t="shared" si="88"/>
        <v/>
      </c>
      <c r="AN86" s="152" t="str">
        <f t="shared" si="88"/>
        <v/>
      </c>
      <c r="AO86" s="152" t="str">
        <f t="shared" si="88"/>
        <v/>
      </c>
      <c r="AP86" s="152" t="str">
        <f t="shared" si="88"/>
        <v/>
      </c>
      <c r="AQ86" s="153" t="str">
        <f t="shared" si="88"/>
        <v/>
      </c>
      <c r="AR86" s="154" t="str">
        <f t="shared" si="88"/>
        <v/>
      </c>
      <c r="AS86" s="152" t="str">
        <f t="shared" si="88"/>
        <v/>
      </c>
      <c r="AT86" s="152" t="str">
        <f t="shared" si="88"/>
        <v/>
      </c>
      <c r="AU86" s="152" t="str">
        <f t="shared" si="88"/>
        <v/>
      </c>
      <c r="AV86" s="152" t="str">
        <f t="shared" si="88"/>
        <v/>
      </c>
      <c r="AW86" s="155" t="str">
        <f t="shared" si="88"/>
        <v/>
      </c>
      <c r="AX86" s="156" t="str">
        <f t="shared" si="88"/>
        <v/>
      </c>
      <c r="AY86" s="152" t="str">
        <f t="shared" si="88"/>
        <v/>
      </c>
      <c r="AZ86" s="118" t="str">
        <f t="shared" si="73"/>
        <v/>
      </c>
      <c r="BA86" s="118" t="str">
        <f t="shared" si="74"/>
        <v/>
      </c>
      <c r="BB86" s="118" t="str">
        <f t="shared" si="75"/>
        <v/>
      </c>
      <c r="BC86" s="118" t="str">
        <f t="shared" si="76"/>
        <v/>
      </c>
      <c r="BD86" s="117"/>
    </row>
    <row r="87" spans="1:56" x14ac:dyDescent="0.4">
      <c r="A87" s="119" t="str">
        <f>IF(●入力フォーム!A87="","",●入力フォーム!A87)</f>
        <v/>
      </c>
      <c r="B87" s="145" t="str">
        <f>IF(●入力フォーム!B87="","",●入力フォーム!B87)</f>
        <v/>
      </c>
      <c r="C87" s="146" t="str">
        <f>IF(●入力フォーム!C87="","",●入力フォーム!C87)</f>
        <v/>
      </c>
      <c r="D87" s="146" t="str">
        <f>IF(●入力フォーム!D87="","",●入力フォーム!D87)</f>
        <v/>
      </c>
      <c r="E87" s="147" t="str">
        <f>IF(●入力フォーム!E87="","",●入力フォーム!E87)</f>
        <v/>
      </c>
      <c r="F87" s="146" t="str">
        <f>IF(●入力フォーム!F87="","",●入力フォーム!F87)</f>
        <v/>
      </c>
      <c r="G87" s="148" t="str">
        <f>IF(●入力フォーム!G87="","",●入力フォーム!G87)</f>
        <v/>
      </c>
      <c r="H87" s="148" t="str">
        <f>IF(●入力フォーム!H87="","",●入力フォーム!H87)</f>
        <v/>
      </c>
      <c r="I87" s="148" t="str">
        <f>IF(●入力フォーム!I87="","",●入力フォーム!I87)</f>
        <v/>
      </c>
      <c r="J87" s="119" t="str">
        <f>IF(●入力フォーム!J87="","",●入力フォーム!J87)</f>
        <v/>
      </c>
      <c r="K87" s="119" t="str">
        <f>IF(●入力フォーム!K87="","",●入力フォーム!K87)</f>
        <v/>
      </c>
      <c r="L87" s="118" t="str">
        <f>IF(●入力フォーム!L87="","",●入力フォーム!L87)</f>
        <v/>
      </c>
      <c r="M87" s="118">
        <f>IF(●入力フォーム!M87="","",●入力フォーム!M87)</f>
        <v>960</v>
      </c>
      <c r="N87" s="149">
        <f>IF(●入力フォーム!N87="","",●入力フォーム!N87)</f>
        <v>0.4</v>
      </c>
      <c r="O87" s="149">
        <f>IF(●入力フォーム!O87="","",●入力フォーム!O87)</f>
        <v>1.3</v>
      </c>
      <c r="P87" s="149">
        <f>IF(●入力フォーム!P87="","",●入力フォーム!P87)</f>
        <v>1</v>
      </c>
      <c r="Q87" s="150" t="str">
        <f>IF(●入力フォーム!Q87="","",●入力フォーム!Q87)</f>
        <v/>
      </c>
      <c r="R87" s="118" t="str">
        <f>IF(●入力フォーム!R87="","",●入力フォーム!R87)</f>
        <v/>
      </c>
      <c r="S87" s="119" t="str">
        <f>IF(●入力フォーム!S87="","",●入力フォーム!S87)</f>
        <v/>
      </c>
      <c r="T87" s="118" t="str">
        <f>IF(●入力フォーム!T87="","",●入力フォーム!T87)</f>
        <v/>
      </c>
      <c r="U87" s="119" t="str">
        <f>IF(●入力フォーム!U87="","",●入力フォーム!U87)</f>
        <v/>
      </c>
      <c r="V87" s="151" t="str">
        <f>IF(●入力フォーム!V87="","",●入力フォーム!V87)</f>
        <v/>
      </c>
      <c r="W87" s="118" t="str">
        <f>IF(●入力フォーム!W87="","",●入力フォーム!W87)</f>
        <v/>
      </c>
      <c r="X87" s="152"/>
      <c r="Y87" s="152" t="str">
        <f t="shared" ref="Y87:AY87" si="89">IF($L87="","",IF($Q87="",IF(Y$6=(($AZ87)+1),X$3*5+Y$3*10,IF(Y$6&lt;=$AZ87,"",IF(X87+Y$3*10&lt;$M87,X87+Y$3*10,"餌付け"))),IF(Y$6=(($BA87)+1),X$4*5+$R87+Y$4*10,IF(Y$6&lt;=$BA87,"",IF(X87+Y$4*10&lt;$M87,X87+Y$4*10,"餌付け")))))</f>
        <v/>
      </c>
      <c r="Z87" s="152" t="str">
        <f t="shared" si="89"/>
        <v/>
      </c>
      <c r="AA87" s="152" t="str">
        <f t="shared" si="89"/>
        <v/>
      </c>
      <c r="AB87" s="152" t="str">
        <f t="shared" si="89"/>
        <v/>
      </c>
      <c r="AC87" s="152" t="str">
        <f t="shared" si="89"/>
        <v/>
      </c>
      <c r="AD87" s="152" t="str">
        <f t="shared" si="89"/>
        <v/>
      </c>
      <c r="AE87" s="152" t="str">
        <f t="shared" si="89"/>
        <v/>
      </c>
      <c r="AF87" s="152" t="str">
        <f t="shared" si="89"/>
        <v/>
      </c>
      <c r="AG87" s="152" t="str">
        <f t="shared" si="89"/>
        <v/>
      </c>
      <c r="AH87" s="152" t="str">
        <f t="shared" si="89"/>
        <v/>
      </c>
      <c r="AI87" s="152" t="str">
        <f t="shared" si="89"/>
        <v/>
      </c>
      <c r="AJ87" s="152" t="str">
        <f t="shared" si="89"/>
        <v/>
      </c>
      <c r="AK87" s="152" t="str">
        <f t="shared" si="89"/>
        <v/>
      </c>
      <c r="AL87" s="152" t="str">
        <f t="shared" si="89"/>
        <v/>
      </c>
      <c r="AM87" s="152" t="str">
        <f t="shared" si="89"/>
        <v/>
      </c>
      <c r="AN87" s="152" t="str">
        <f t="shared" si="89"/>
        <v/>
      </c>
      <c r="AO87" s="152" t="str">
        <f t="shared" si="89"/>
        <v/>
      </c>
      <c r="AP87" s="152" t="str">
        <f t="shared" si="89"/>
        <v/>
      </c>
      <c r="AQ87" s="153" t="str">
        <f t="shared" si="89"/>
        <v/>
      </c>
      <c r="AR87" s="154" t="str">
        <f t="shared" si="89"/>
        <v/>
      </c>
      <c r="AS87" s="152" t="str">
        <f t="shared" si="89"/>
        <v/>
      </c>
      <c r="AT87" s="152" t="str">
        <f t="shared" si="89"/>
        <v/>
      </c>
      <c r="AU87" s="152" t="str">
        <f t="shared" si="89"/>
        <v/>
      </c>
      <c r="AV87" s="152" t="str">
        <f t="shared" si="89"/>
        <v/>
      </c>
      <c r="AW87" s="155" t="str">
        <f t="shared" si="89"/>
        <v/>
      </c>
      <c r="AX87" s="156" t="str">
        <f t="shared" si="89"/>
        <v/>
      </c>
      <c r="AY87" s="152" t="str">
        <f t="shared" si="89"/>
        <v/>
      </c>
      <c r="AZ87" s="118" t="str">
        <f t="shared" si="73"/>
        <v/>
      </c>
      <c r="BA87" s="118" t="str">
        <f t="shared" si="74"/>
        <v/>
      </c>
      <c r="BB87" s="118" t="str">
        <f t="shared" si="75"/>
        <v/>
      </c>
      <c r="BC87" s="118" t="str">
        <f t="shared" si="76"/>
        <v/>
      </c>
      <c r="BD87" s="117"/>
    </row>
    <row r="88" spans="1:56" x14ac:dyDescent="0.4">
      <c r="A88" s="119" t="str">
        <f>IF(●入力フォーム!A88="","",●入力フォーム!A88)</f>
        <v/>
      </c>
      <c r="B88" s="145" t="str">
        <f>IF(●入力フォーム!B88="","",●入力フォーム!B88)</f>
        <v/>
      </c>
      <c r="C88" s="146" t="str">
        <f>IF(●入力フォーム!C88="","",●入力フォーム!C88)</f>
        <v/>
      </c>
      <c r="D88" s="146" t="str">
        <f>IF(●入力フォーム!D88="","",●入力フォーム!D88)</f>
        <v/>
      </c>
      <c r="E88" s="147" t="str">
        <f>IF(●入力フォーム!E88="","",●入力フォーム!E88)</f>
        <v/>
      </c>
      <c r="F88" s="146" t="str">
        <f>IF(●入力フォーム!F88="","",●入力フォーム!F88)</f>
        <v/>
      </c>
      <c r="G88" s="148" t="str">
        <f>IF(●入力フォーム!G88="","",●入力フォーム!G88)</f>
        <v/>
      </c>
      <c r="H88" s="148" t="str">
        <f>IF(●入力フォーム!H88="","",●入力フォーム!H88)</f>
        <v/>
      </c>
      <c r="I88" s="148" t="str">
        <f>IF(●入力フォーム!I88="","",●入力フォーム!I88)</f>
        <v/>
      </c>
      <c r="J88" s="119" t="str">
        <f>IF(●入力フォーム!J88="","",●入力フォーム!J88)</f>
        <v/>
      </c>
      <c r="K88" s="119" t="str">
        <f>IF(●入力フォーム!K88="","",●入力フォーム!K88)</f>
        <v/>
      </c>
      <c r="L88" s="118" t="str">
        <f>IF(●入力フォーム!L88="","",●入力フォーム!L88)</f>
        <v/>
      </c>
      <c r="M88" s="118">
        <f>IF(●入力フォーム!M88="","",●入力フォーム!M88)</f>
        <v>960</v>
      </c>
      <c r="N88" s="149">
        <f>IF(●入力フォーム!N88="","",●入力フォーム!N88)</f>
        <v>0.4</v>
      </c>
      <c r="O88" s="149">
        <f>IF(●入力フォーム!O88="","",●入力フォーム!O88)</f>
        <v>1.3</v>
      </c>
      <c r="P88" s="149">
        <f>IF(●入力フォーム!P88="","",●入力フォーム!P88)</f>
        <v>1</v>
      </c>
      <c r="Q88" s="150" t="str">
        <f>IF(●入力フォーム!Q88="","",●入力フォーム!Q88)</f>
        <v/>
      </c>
      <c r="R88" s="118" t="str">
        <f>IF(●入力フォーム!R88="","",●入力フォーム!R88)</f>
        <v/>
      </c>
      <c r="S88" s="119" t="str">
        <f>IF(●入力フォーム!S88="","",●入力フォーム!S88)</f>
        <v/>
      </c>
      <c r="T88" s="118" t="str">
        <f>IF(●入力フォーム!T88="","",●入力フォーム!T88)</f>
        <v/>
      </c>
      <c r="U88" s="119" t="str">
        <f>IF(●入力フォーム!U88="","",●入力フォーム!U88)</f>
        <v/>
      </c>
      <c r="V88" s="151" t="str">
        <f>IF(●入力フォーム!V88="","",●入力フォーム!V88)</f>
        <v/>
      </c>
      <c r="W88" s="118" t="str">
        <f>IF(●入力フォーム!W88="","",●入力フォーム!W88)</f>
        <v/>
      </c>
      <c r="X88" s="152"/>
      <c r="Y88" s="152" t="str">
        <f t="shared" ref="Y88:AY88" si="90">IF($L88="","",IF($Q88="",IF(Y$6=(($AZ88)+1),X$3*5+Y$3*10,IF(Y$6&lt;=$AZ88,"",IF(X88+Y$3*10&lt;$M88,X88+Y$3*10,"餌付け"))),IF(Y$6=(($BA88)+1),X$4*5+$R88+Y$4*10,IF(Y$6&lt;=$BA88,"",IF(X88+Y$4*10&lt;$M88,X88+Y$4*10,"餌付け")))))</f>
        <v/>
      </c>
      <c r="Z88" s="152" t="str">
        <f t="shared" si="90"/>
        <v/>
      </c>
      <c r="AA88" s="152" t="str">
        <f t="shared" si="90"/>
        <v/>
      </c>
      <c r="AB88" s="152" t="str">
        <f t="shared" si="90"/>
        <v/>
      </c>
      <c r="AC88" s="152" t="str">
        <f t="shared" si="90"/>
        <v/>
      </c>
      <c r="AD88" s="152" t="str">
        <f t="shared" si="90"/>
        <v/>
      </c>
      <c r="AE88" s="152" t="str">
        <f t="shared" si="90"/>
        <v/>
      </c>
      <c r="AF88" s="152" t="str">
        <f t="shared" si="90"/>
        <v/>
      </c>
      <c r="AG88" s="152" t="str">
        <f t="shared" si="90"/>
        <v/>
      </c>
      <c r="AH88" s="152" t="str">
        <f t="shared" si="90"/>
        <v/>
      </c>
      <c r="AI88" s="152" t="str">
        <f t="shared" si="90"/>
        <v/>
      </c>
      <c r="AJ88" s="152" t="str">
        <f t="shared" si="90"/>
        <v/>
      </c>
      <c r="AK88" s="152" t="str">
        <f t="shared" si="90"/>
        <v/>
      </c>
      <c r="AL88" s="152" t="str">
        <f t="shared" si="90"/>
        <v/>
      </c>
      <c r="AM88" s="152" t="str">
        <f t="shared" si="90"/>
        <v/>
      </c>
      <c r="AN88" s="152" t="str">
        <f t="shared" si="90"/>
        <v/>
      </c>
      <c r="AO88" s="152" t="str">
        <f t="shared" si="90"/>
        <v/>
      </c>
      <c r="AP88" s="152" t="str">
        <f t="shared" si="90"/>
        <v/>
      </c>
      <c r="AQ88" s="153" t="str">
        <f t="shared" si="90"/>
        <v/>
      </c>
      <c r="AR88" s="154" t="str">
        <f t="shared" si="90"/>
        <v/>
      </c>
      <c r="AS88" s="152" t="str">
        <f t="shared" si="90"/>
        <v/>
      </c>
      <c r="AT88" s="152" t="str">
        <f t="shared" si="90"/>
        <v/>
      </c>
      <c r="AU88" s="152" t="str">
        <f t="shared" si="90"/>
        <v/>
      </c>
      <c r="AV88" s="152" t="str">
        <f t="shared" si="90"/>
        <v/>
      </c>
      <c r="AW88" s="155" t="str">
        <f t="shared" si="90"/>
        <v/>
      </c>
      <c r="AX88" s="156" t="str">
        <f t="shared" si="90"/>
        <v/>
      </c>
      <c r="AY88" s="152" t="str">
        <f t="shared" si="90"/>
        <v/>
      </c>
      <c r="AZ88" s="118" t="str">
        <f t="shared" si="73"/>
        <v/>
      </c>
      <c r="BA88" s="118" t="str">
        <f t="shared" si="74"/>
        <v/>
      </c>
      <c r="BB88" s="118" t="str">
        <f t="shared" si="75"/>
        <v/>
      </c>
      <c r="BC88" s="118" t="str">
        <f t="shared" si="76"/>
        <v/>
      </c>
      <c r="BD88" s="117"/>
    </row>
    <row r="89" spans="1:56" x14ac:dyDescent="0.4">
      <c r="A89" s="119" t="str">
        <f>IF(●入力フォーム!A89="","",●入力フォーム!A89)</f>
        <v/>
      </c>
      <c r="B89" s="145" t="str">
        <f>IF(●入力フォーム!B89="","",●入力フォーム!B89)</f>
        <v/>
      </c>
      <c r="C89" s="146" t="str">
        <f>IF(●入力フォーム!C89="","",●入力フォーム!C89)</f>
        <v/>
      </c>
      <c r="D89" s="146" t="str">
        <f>IF(●入力フォーム!D89="","",●入力フォーム!D89)</f>
        <v/>
      </c>
      <c r="E89" s="147" t="str">
        <f>IF(●入力フォーム!E89="","",●入力フォーム!E89)</f>
        <v/>
      </c>
      <c r="F89" s="146" t="str">
        <f>IF(●入力フォーム!F89="","",●入力フォーム!F89)</f>
        <v/>
      </c>
      <c r="G89" s="148" t="str">
        <f>IF(●入力フォーム!G89="","",●入力フォーム!G89)</f>
        <v/>
      </c>
      <c r="H89" s="148" t="str">
        <f>IF(●入力フォーム!H89="","",●入力フォーム!H89)</f>
        <v/>
      </c>
      <c r="I89" s="148" t="str">
        <f>IF(●入力フォーム!I89="","",●入力フォーム!I89)</f>
        <v/>
      </c>
      <c r="J89" s="119" t="str">
        <f>IF(●入力フォーム!J89="","",●入力フォーム!J89)</f>
        <v/>
      </c>
      <c r="K89" s="119" t="str">
        <f>IF(●入力フォーム!K89="","",●入力フォーム!K89)</f>
        <v/>
      </c>
      <c r="L89" s="118" t="str">
        <f>IF(●入力フォーム!L89="","",●入力フォーム!L89)</f>
        <v/>
      </c>
      <c r="M89" s="118">
        <f>IF(●入力フォーム!M89="","",●入力フォーム!M89)</f>
        <v>960</v>
      </c>
      <c r="N89" s="149">
        <f>IF(●入力フォーム!N89="","",●入力フォーム!N89)</f>
        <v>0.4</v>
      </c>
      <c r="O89" s="149">
        <f>IF(●入力フォーム!O89="","",●入力フォーム!O89)</f>
        <v>1.3</v>
      </c>
      <c r="P89" s="149">
        <f>IF(●入力フォーム!P89="","",●入力フォーム!P89)</f>
        <v>1</v>
      </c>
      <c r="Q89" s="150" t="str">
        <f>IF(●入力フォーム!Q89="","",●入力フォーム!Q89)</f>
        <v/>
      </c>
      <c r="R89" s="118" t="str">
        <f>IF(●入力フォーム!R89="","",●入力フォーム!R89)</f>
        <v/>
      </c>
      <c r="S89" s="119" t="str">
        <f>IF(●入力フォーム!S89="","",●入力フォーム!S89)</f>
        <v/>
      </c>
      <c r="T89" s="118" t="str">
        <f>IF(●入力フォーム!T89="","",●入力フォーム!T89)</f>
        <v/>
      </c>
      <c r="U89" s="119" t="str">
        <f>IF(●入力フォーム!U89="","",●入力フォーム!U89)</f>
        <v/>
      </c>
      <c r="V89" s="151" t="str">
        <f>IF(●入力フォーム!V89="","",●入力フォーム!V89)</f>
        <v/>
      </c>
      <c r="W89" s="118" t="str">
        <f>IF(●入力フォーム!W89="","",●入力フォーム!W89)</f>
        <v/>
      </c>
      <c r="X89" s="152"/>
      <c r="Y89" s="152" t="str">
        <f t="shared" ref="Y89:AY89" si="91">IF($L89="","",IF($Q89="",IF(Y$6=(($AZ89)+1),X$3*5+Y$3*10,IF(Y$6&lt;=$AZ89,"",IF(X89+Y$3*10&lt;$M89,X89+Y$3*10,"餌付け"))),IF(Y$6=(($BA89)+1),X$4*5+$R89+Y$4*10,IF(Y$6&lt;=$BA89,"",IF(X89+Y$4*10&lt;$M89,X89+Y$4*10,"餌付け")))))</f>
        <v/>
      </c>
      <c r="Z89" s="152" t="str">
        <f t="shared" si="91"/>
        <v/>
      </c>
      <c r="AA89" s="152" t="str">
        <f t="shared" si="91"/>
        <v/>
      </c>
      <c r="AB89" s="152" t="str">
        <f t="shared" si="91"/>
        <v/>
      </c>
      <c r="AC89" s="152" t="str">
        <f t="shared" si="91"/>
        <v/>
      </c>
      <c r="AD89" s="152" t="str">
        <f t="shared" si="91"/>
        <v/>
      </c>
      <c r="AE89" s="152" t="str">
        <f t="shared" si="91"/>
        <v/>
      </c>
      <c r="AF89" s="152" t="str">
        <f t="shared" si="91"/>
        <v/>
      </c>
      <c r="AG89" s="152" t="str">
        <f t="shared" si="91"/>
        <v/>
      </c>
      <c r="AH89" s="152" t="str">
        <f t="shared" si="91"/>
        <v/>
      </c>
      <c r="AI89" s="152" t="str">
        <f t="shared" si="91"/>
        <v/>
      </c>
      <c r="AJ89" s="152" t="str">
        <f t="shared" si="91"/>
        <v/>
      </c>
      <c r="AK89" s="152" t="str">
        <f t="shared" si="91"/>
        <v/>
      </c>
      <c r="AL89" s="152" t="str">
        <f t="shared" si="91"/>
        <v/>
      </c>
      <c r="AM89" s="152" t="str">
        <f t="shared" si="91"/>
        <v/>
      </c>
      <c r="AN89" s="152" t="str">
        <f t="shared" si="91"/>
        <v/>
      </c>
      <c r="AO89" s="152" t="str">
        <f t="shared" si="91"/>
        <v/>
      </c>
      <c r="AP89" s="152" t="str">
        <f t="shared" si="91"/>
        <v/>
      </c>
      <c r="AQ89" s="153" t="str">
        <f t="shared" si="91"/>
        <v/>
      </c>
      <c r="AR89" s="154" t="str">
        <f t="shared" si="91"/>
        <v/>
      </c>
      <c r="AS89" s="152" t="str">
        <f t="shared" si="91"/>
        <v/>
      </c>
      <c r="AT89" s="152" t="str">
        <f t="shared" si="91"/>
        <v/>
      </c>
      <c r="AU89" s="152" t="str">
        <f t="shared" si="91"/>
        <v/>
      </c>
      <c r="AV89" s="152" t="str">
        <f t="shared" si="91"/>
        <v/>
      </c>
      <c r="AW89" s="155" t="str">
        <f t="shared" si="91"/>
        <v/>
      </c>
      <c r="AX89" s="156" t="str">
        <f t="shared" si="91"/>
        <v/>
      </c>
      <c r="AY89" s="152" t="str">
        <f t="shared" si="91"/>
        <v/>
      </c>
      <c r="AZ89" s="118" t="str">
        <f t="shared" si="73"/>
        <v/>
      </c>
      <c r="BA89" s="118" t="str">
        <f t="shared" si="74"/>
        <v/>
      </c>
      <c r="BB89" s="118" t="str">
        <f t="shared" si="75"/>
        <v/>
      </c>
      <c r="BC89" s="118" t="str">
        <f t="shared" si="76"/>
        <v/>
      </c>
      <c r="BD89" s="117"/>
    </row>
    <row r="90" spans="1:56" x14ac:dyDescent="0.4">
      <c r="A90" s="119" t="str">
        <f>IF(●入力フォーム!A90="","",●入力フォーム!A90)</f>
        <v/>
      </c>
      <c r="B90" s="145" t="str">
        <f>IF(●入力フォーム!B90="","",●入力フォーム!B90)</f>
        <v/>
      </c>
      <c r="C90" s="146" t="str">
        <f>IF(●入力フォーム!C90="","",●入力フォーム!C90)</f>
        <v/>
      </c>
      <c r="D90" s="146" t="str">
        <f>IF(●入力フォーム!D90="","",●入力フォーム!D90)</f>
        <v/>
      </c>
      <c r="E90" s="147" t="str">
        <f>IF(●入力フォーム!E90="","",●入力フォーム!E90)</f>
        <v/>
      </c>
      <c r="F90" s="146" t="str">
        <f>IF(●入力フォーム!F90="","",●入力フォーム!F90)</f>
        <v/>
      </c>
      <c r="G90" s="148" t="str">
        <f>IF(●入力フォーム!G90="","",●入力フォーム!G90)</f>
        <v/>
      </c>
      <c r="H90" s="148" t="str">
        <f>IF(●入力フォーム!H90="","",●入力フォーム!H90)</f>
        <v/>
      </c>
      <c r="I90" s="148" t="str">
        <f>IF(●入力フォーム!I90="","",●入力フォーム!I90)</f>
        <v/>
      </c>
      <c r="J90" s="119" t="str">
        <f>IF(●入力フォーム!J90="","",●入力フォーム!J90)</f>
        <v/>
      </c>
      <c r="K90" s="119" t="str">
        <f>IF(●入力フォーム!K90="","",●入力フォーム!K90)</f>
        <v/>
      </c>
      <c r="L90" s="118" t="str">
        <f>IF(●入力フォーム!L90="","",●入力フォーム!L90)</f>
        <v/>
      </c>
      <c r="M90" s="118">
        <f>IF(●入力フォーム!M90="","",●入力フォーム!M90)</f>
        <v>960</v>
      </c>
      <c r="N90" s="149">
        <f>IF(●入力フォーム!N90="","",●入力フォーム!N90)</f>
        <v>0.4</v>
      </c>
      <c r="O90" s="149">
        <f>IF(●入力フォーム!O90="","",●入力フォーム!O90)</f>
        <v>1.3</v>
      </c>
      <c r="P90" s="149">
        <f>IF(●入力フォーム!P90="","",●入力フォーム!P90)</f>
        <v>1</v>
      </c>
      <c r="Q90" s="150" t="str">
        <f>IF(●入力フォーム!Q90="","",●入力フォーム!Q90)</f>
        <v/>
      </c>
      <c r="R90" s="118" t="str">
        <f>IF(●入力フォーム!R90="","",●入力フォーム!R90)</f>
        <v/>
      </c>
      <c r="S90" s="119" t="str">
        <f>IF(●入力フォーム!S90="","",●入力フォーム!S90)</f>
        <v/>
      </c>
      <c r="T90" s="118" t="str">
        <f>IF(●入力フォーム!T90="","",●入力フォーム!T90)</f>
        <v/>
      </c>
      <c r="U90" s="119" t="str">
        <f>IF(●入力フォーム!U90="","",●入力フォーム!U90)</f>
        <v/>
      </c>
      <c r="V90" s="151" t="str">
        <f>IF(●入力フォーム!V90="","",●入力フォーム!V90)</f>
        <v/>
      </c>
      <c r="W90" s="118" t="str">
        <f>IF(●入力フォーム!W90="","",●入力フォーム!W90)</f>
        <v/>
      </c>
      <c r="X90" s="152"/>
      <c r="Y90" s="152" t="str">
        <f t="shared" ref="Y90:AY90" si="92">IF($L90="","",IF($Q90="",IF(Y$6=(($AZ90)+1),X$3*5+Y$3*10,IF(Y$6&lt;=$AZ90,"",IF(X90+Y$3*10&lt;$M90,X90+Y$3*10,"餌付け"))),IF(Y$6=(($BA90)+1),X$4*5+$R90+Y$4*10,IF(Y$6&lt;=$BA90,"",IF(X90+Y$4*10&lt;$M90,X90+Y$4*10,"餌付け")))))</f>
        <v/>
      </c>
      <c r="Z90" s="152" t="str">
        <f t="shared" si="92"/>
        <v/>
      </c>
      <c r="AA90" s="152" t="str">
        <f t="shared" si="92"/>
        <v/>
      </c>
      <c r="AB90" s="152" t="str">
        <f t="shared" si="92"/>
        <v/>
      </c>
      <c r="AC90" s="152" t="str">
        <f t="shared" si="92"/>
        <v/>
      </c>
      <c r="AD90" s="152" t="str">
        <f t="shared" si="92"/>
        <v/>
      </c>
      <c r="AE90" s="152" t="str">
        <f t="shared" si="92"/>
        <v/>
      </c>
      <c r="AF90" s="152" t="str">
        <f t="shared" si="92"/>
        <v/>
      </c>
      <c r="AG90" s="152" t="str">
        <f t="shared" si="92"/>
        <v/>
      </c>
      <c r="AH90" s="152" t="str">
        <f t="shared" si="92"/>
        <v/>
      </c>
      <c r="AI90" s="152" t="str">
        <f t="shared" si="92"/>
        <v/>
      </c>
      <c r="AJ90" s="152" t="str">
        <f t="shared" si="92"/>
        <v/>
      </c>
      <c r="AK90" s="152" t="str">
        <f t="shared" si="92"/>
        <v/>
      </c>
      <c r="AL90" s="152" t="str">
        <f t="shared" si="92"/>
        <v/>
      </c>
      <c r="AM90" s="152" t="str">
        <f t="shared" si="92"/>
        <v/>
      </c>
      <c r="AN90" s="152" t="str">
        <f t="shared" si="92"/>
        <v/>
      </c>
      <c r="AO90" s="152" t="str">
        <f t="shared" si="92"/>
        <v/>
      </c>
      <c r="AP90" s="152" t="str">
        <f t="shared" si="92"/>
        <v/>
      </c>
      <c r="AQ90" s="153" t="str">
        <f t="shared" si="92"/>
        <v/>
      </c>
      <c r="AR90" s="154" t="str">
        <f t="shared" si="92"/>
        <v/>
      </c>
      <c r="AS90" s="152" t="str">
        <f t="shared" si="92"/>
        <v/>
      </c>
      <c r="AT90" s="152" t="str">
        <f t="shared" si="92"/>
        <v/>
      </c>
      <c r="AU90" s="152" t="str">
        <f t="shared" si="92"/>
        <v/>
      </c>
      <c r="AV90" s="152" t="str">
        <f t="shared" si="92"/>
        <v/>
      </c>
      <c r="AW90" s="155" t="str">
        <f t="shared" si="92"/>
        <v/>
      </c>
      <c r="AX90" s="156" t="str">
        <f t="shared" si="92"/>
        <v/>
      </c>
      <c r="AY90" s="152" t="str">
        <f t="shared" si="92"/>
        <v/>
      </c>
      <c r="AZ90" s="118" t="str">
        <f t="shared" si="73"/>
        <v/>
      </c>
      <c r="BA90" s="118" t="str">
        <f t="shared" si="74"/>
        <v/>
      </c>
      <c r="BB90" s="118" t="str">
        <f t="shared" si="75"/>
        <v/>
      </c>
      <c r="BC90" s="118" t="str">
        <f t="shared" si="76"/>
        <v/>
      </c>
      <c r="BD90" s="117"/>
    </row>
    <row r="91" spans="1:56" x14ac:dyDescent="0.4">
      <c r="A91" s="119" t="str">
        <f>IF(●入力フォーム!A91="","",●入力フォーム!A91)</f>
        <v/>
      </c>
      <c r="B91" s="145" t="str">
        <f>IF(●入力フォーム!B91="","",●入力フォーム!B91)</f>
        <v/>
      </c>
      <c r="C91" s="146" t="str">
        <f>IF(●入力フォーム!C91="","",●入力フォーム!C91)</f>
        <v/>
      </c>
      <c r="D91" s="146" t="str">
        <f>IF(●入力フォーム!D91="","",●入力フォーム!D91)</f>
        <v/>
      </c>
      <c r="E91" s="147" t="str">
        <f>IF(●入力フォーム!E91="","",●入力フォーム!E91)</f>
        <v/>
      </c>
      <c r="F91" s="146" t="str">
        <f>IF(●入力フォーム!F91="","",●入力フォーム!F91)</f>
        <v/>
      </c>
      <c r="G91" s="148" t="str">
        <f>IF(●入力フォーム!G91="","",●入力フォーム!G91)</f>
        <v/>
      </c>
      <c r="H91" s="148" t="str">
        <f>IF(●入力フォーム!H91="","",●入力フォーム!H91)</f>
        <v/>
      </c>
      <c r="I91" s="148" t="str">
        <f>IF(●入力フォーム!I91="","",●入力フォーム!I91)</f>
        <v/>
      </c>
      <c r="J91" s="119" t="str">
        <f>IF(●入力フォーム!J91="","",●入力フォーム!J91)</f>
        <v/>
      </c>
      <c r="K91" s="119" t="str">
        <f>IF(●入力フォーム!K91="","",●入力フォーム!K91)</f>
        <v/>
      </c>
      <c r="L91" s="118" t="str">
        <f>IF(●入力フォーム!L91="","",●入力フォーム!L91)</f>
        <v/>
      </c>
      <c r="M91" s="118">
        <f>IF(●入力フォーム!M91="","",●入力フォーム!M91)</f>
        <v>960</v>
      </c>
      <c r="N91" s="149">
        <f>IF(●入力フォーム!N91="","",●入力フォーム!N91)</f>
        <v>0.4</v>
      </c>
      <c r="O91" s="149">
        <f>IF(●入力フォーム!O91="","",●入力フォーム!O91)</f>
        <v>1.3</v>
      </c>
      <c r="P91" s="149">
        <f>IF(●入力フォーム!P91="","",●入力フォーム!P91)</f>
        <v>1</v>
      </c>
      <c r="Q91" s="150" t="str">
        <f>IF(●入力フォーム!Q91="","",●入力フォーム!Q91)</f>
        <v/>
      </c>
      <c r="R91" s="118" t="str">
        <f>IF(●入力フォーム!R91="","",●入力フォーム!R91)</f>
        <v/>
      </c>
      <c r="S91" s="119" t="str">
        <f>IF(●入力フォーム!S91="","",●入力フォーム!S91)</f>
        <v/>
      </c>
      <c r="T91" s="118" t="str">
        <f>IF(●入力フォーム!T91="","",●入力フォーム!T91)</f>
        <v/>
      </c>
      <c r="U91" s="119" t="str">
        <f>IF(●入力フォーム!U91="","",●入力フォーム!U91)</f>
        <v/>
      </c>
      <c r="V91" s="151" t="str">
        <f>IF(●入力フォーム!V91="","",●入力フォーム!V91)</f>
        <v/>
      </c>
      <c r="W91" s="118" t="str">
        <f>IF(●入力フォーム!W91="","",●入力フォーム!W91)</f>
        <v/>
      </c>
      <c r="X91" s="152"/>
      <c r="Y91" s="152" t="str">
        <f t="shared" ref="Y91:AY91" si="93">IF($L91="","",IF($Q91="",IF(Y$6=(($AZ91)+1),X$3*5+Y$3*10,IF(Y$6&lt;=$AZ91,"",IF(X91+Y$3*10&lt;$M91,X91+Y$3*10,"餌付け"))),IF(Y$6=(($BA91)+1),X$4*5+$R91+Y$4*10,IF(Y$6&lt;=$BA91,"",IF(X91+Y$4*10&lt;$M91,X91+Y$4*10,"餌付け")))))</f>
        <v/>
      </c>
      <c r="Z91" s="152" t="str">
        <f t="shared" si="93"/>
        <v/>
      </c>
      <c r="AA91" s="152" t="str">
        <f t="shared" si="93"/>
        <v/>
      </c>
      <c r="AB91" s="152" t="str">
        <f t="shared" si="93"/>
        <v/>
      </c>
      <c r="AC91" s="152" t="str">
        <f t="shared" si="93"/>
        <v/>
      </c>
      <c r="AD91" s="152" t="str">
        <f t="shared" si="93"/>
        <v/>
      </c>
      <c r="AE91" s="152" t="str">
        <f t="shared" si="93"/>
        <v/>
      </c>
      <c r="AF91" s="152" t="str">
        <f t="shared" si="93"/>
        <v/>
      </c>
      <c r="AG91" s="152" t="str">
        <f t="shared" si="93"/>
        <v/>
      </c>
      <c r="AH91" s="152" t="str">
        <f t="shared" si="93"/>
        <v/>
      </c>
      <c r="AI91" s="152" t="str">
        <f t="shared" si="93"/>
        <v/>
      </c>
      <c r="AJ91" s="152" t="str">
        <f t="shared" si="93"/>
        <v/>
      </c>
      <c r="AK91" s="152" t="str">
        <f t="shared" si="93"/>
        <v/>
      </c>
      <c r="AL91" s="152" t="str">
        <f t="shared" si="93"/>
        <v/>
      </c>
      <c r="AM91" s="152" t="str">
        <f t="shared" si="93"/>
        <v/>
      </c>
      <c r="AN91" s="152" t="str">
        <f t="shared" si="93"/>
        <v/>
      </c>
      <c r="AO91" s="152" t="str">
        <f t="shared" si="93"/>
        <v/>
      </c>
      <c r="AP91" s="152" t="str">
        <f t="shared" si="93"/>
        <v/>
      </c>
      <c r="AQ91" s="153" t="str">
        <f t="shared" si="93"/>
        <v/>
      </c>
      <c r="AR91" s="154" t="str">
        <f t="shared" si="93"/>
        <v/>
      </c>
      <c r="AS91" s="152" t="str">
        <f t="shared" si="93"/>
        <v/>
      </c>
      <c r="AT91" s="152" t="str">
        <f t="shared" si="93"/>
        <v/>
      </c>
      <c r="AU91" s="152" t="str">
        <f t="shared" si="93"/>
        <v/>
      </c>
      <c r="AV91" s="152" t="str">
        <f t="shared" si="93"/>
        <v/>
      </c>
      <c r="AW91" s="155" t="str">
        <f t="shared" si="93"/>
        <v/>
      </c>
      <c r="AX91" s="156" t="str">
        <f t="shared" si="93"/>
        <v/>
      </c>
      <c r="AY91" s="152" t="str">
        <f t="shared" si="93"/>
        <v/>
      </c>
      <c r="AZ91" s="118" t="str">
        <f t="shared" si="73"/>
        <v/>
      </c>
      <c r="BA91" s="118" t="str">
        <f t="shared" si="74"/>
        <v/>
      </c>
      <c r="BB91" s="118" t="str">
        <f t="shared" si="75"/>
        <v/>
      </c>
      <c r="BC91" s="118" t="str">
        <f t="shared" si="76"/>
        <v/>
      </c>
      <c r="BD91" s="117"/>
    </row>
    <row r="92" spans="1:56" x14ac:dyDescent="0.4">
      <c r="A92" s="119" t="str">
        <f>IF(●入力フォーム!A92="","",●入力フォーム!A92)</f>
        <v/>
      </c>
      <c r="B92" s="145" t="str">
        <f>IF(●入力フォーム!B92="","",●入力フォーム!B92)</f>
        <v/>
      </c>
      <c r="C92" s="146" t="str">
        <f>IF(●入力フォーム!C92="","",●入力フォーム!C92)</f>
        <v/>
      </c>
      <c r="D92" s="146" t="str">
        <f>IF(●入力フォーム!D92="","",●入力フォーム!D92)</f>
        <v/>
      </c>
      <c r="E92" s="147" t="str">
        <f>IF(●入力フォーム!E92="","",●入力フォーム!E92)</f>
        <v/>
      </c>
      <c r="F92" s="146" t="str">
        <f>IF(●入力フォーム!F92="","",●入力フォーム!F92)</f>
        <v/>
      </c>
      <c r="G92" s="148" t="str">
        <f>IF(●入力フォーム!G92="","",●入力フォーム!G92)</f>
        <v/>
      </c>
      <c r="H92" s="148" t="str">
        <f>IF(●入力フォーム!H92="","",●入力フォーム!H92)</f>
        <v/>
      </c>
      <c r="I92" s="148" t="str">
        <f>IF(●入力フォーム!I92="","",●入力フォーム!I92)</f>
        <v/>
      </c>
      <c r="J92" s="119" t="str">
        <f>IF(●入力フォーム!J92="","",●入力フォーム!J92)</f>
        <v/>
      </c>
      <c r="K92" s="119" t="str">
        <f>IF(●入力フォーム!K92="","",●入力フォーム!K92)</f>
        <v/>
      </c>
      <c r="L92" s="118" t="str">
        <f>IF(●入力フォーム!L92="","",●入力フォーム!L92)</f>
        <v/>
      </c>
      <c r="M92" s="118">
        <f>IF(●入力フォーム!M92="","",●入力フォーム!M92)</f>
        <v>960</v>
      </c>
      <c r="N92" s="149">
        <f>IF(●入力フォーム!N92="","",●入力フォーム!N92)</f>
        <v>0.4</v>
      </c>
      <c r="O92" s="149">
        <f>IF(●入力フォーム!O92="","",●入力フォーム!O92)</f>
        <v>1.3</v>
      </c>
      <c r="P92" s="149">
        <f>IF(●入力フォーム!P92="","",●入力フォーム!P92)</f>
        <v>1</v>
      </c>
      <c r="Q92" s="150" t="str">
        <f>IF(●入力フォーム!Q92="","",●入力フォーム!Q92)</f>
        <v/>
      </c>
      <c r="R92" s="118" t="str">
        <f>IF(●入力フォーム!R92="","",●入力フォーム!R92)</f>
        <v/>
      </c>
      <c r="S92" s="119" t="str">
        <f>IF(●入力フォーム!S92="","",●入力フォーム!S92)</f>
        <v/>
      </c>
      <c r="T92" s="118" t="str">
        <f>IF(●入力フォーム!T92="","",●入力フォーム!T92)</f>
        <v/>
      </c>
      <c r="U92" s="119" t="str">
        <f>IF(●入力フォーム!U92="","",●入力フォーム!U92)</f>
        <v/>
      </c>
      <c r="V92" s="151" t="str">
        <f>IF(●入力フォーム!V92="","",●入力フォーム!V92)</f>
        <v/>
      </c>
      <c r="W92" s="118" t="str">
        <f>IF(●入力フォーム!W92="","",●入力フォーム!W92)</f>
        <v/>
      </c>
      <c r="X92" s="152"/>
      <c r="Y92" s="152" t="str">
        <f t="shared" ref="Y92:AY92" si="94">IF($L92="","",IF($Q92="",IF(Y$6=(($AZ92)+1),X$3*5+Y$3*10,IF(Y$6&lt;=$AZ92,"",IF(X92+Y$3*10&lt;$M92,X92+Y$3*10,"餌付け"))),IF(Y$6=(($BA92)+1),X$4*5+$R92+Y$4*10,IF(Y$6&lt;=$BA92,"",IF(X92+Y$4*10&lt;$M92,X92+Y$4*10,"餌付け")))))</f>
        <v/>
      </c>
      <c r="Z92" s="152" t="str">
        <f t="shared" si="94"/>
        <v/>
      </c>
      <c r="AA92" s="152" t="str">
        <f t="shared" si="94"/>
        <v/>
      </c>
      <c r="AB92" s="152" t="str">
        <f t="shared" si="94"/>
        <v/>
      </c>
      <c r="AC92" s="152" t="str">
        <f t="shared" si="94"/>
        <v/>
      </c>
      <c r="AD92" s="152" t="str">
        <f t="shared" si="94"/>
        <v/>
      </c>
      <c r="AE92" s="152" t="str">
        <f t="shared" si="94"/>
        <v/>
      </c>
      <c r="AF92" s="152" t="str">
        <f t="shared" si="94"/>
        <v/>
      </c>
      <c r="AG92" s="152" t="str">
        <f t="shared" si="94"/>
        <v/>
      </c>
      <c r="AH92" s="152" t="str">
        <f t="shared" si="94"/>
        <v/>
      </c>
      <c r="AI92" s="152" t="str">
        <f t="shared" si="94"/>
        <v/>
      </c>
      <c r="AJ92" s="152" t="str">
        <f t="shared" si="94"/>
        <v/>
      </c>
      <c r="AK92" s="152" t="str">
        <f t="shared" si="94"/>
        <v/>
      </c>
      <c r="AL92" s="152" t="str">
        <f t="shared" si="94"/>
        <v/>
      </c>
      <c r="AM92" s="152" t="str">
        <f t="shared" si="94"/>
        <v/>
      </c>
      <c r="AN92" s="152" t="str">
        <f t="shared" si="94"/>
        <v/>
      </c>
      <c r="AO92" s="152" t="str">
        <f t="shared" si="94"/>
        <v/>
      </c>
      <c r="AP92" s="152" t="str">
        <f t="shared" si="94"/>
        <v/>
      </c>
      <c r="AQ92" s="153" t="str">
        <f t="shared" si="94"/>
        <v/>
      </c>
      <c r="AR92" s="154" t="str">
        <f t="shared" si="94"/>
        <v/>
      </c>
      <c r="AS92" s="152" t="str">
        <f t="shared" si="94"/>
        <v/>
      </c>
      <c r="AT92" s="152" t="str">
        <f t="shared" si="94"/>
        <v/>
      </c>
      <c r="AU92" s="152" t="str">
        <f t="shared" si="94"/>
        <v/>
      </c>
      <c r="AV92" s="152" t="str">
        <f t="shared" si="94"/>
        <v/>
      </c>
      <c r="AW92" s="155" t="str">
        <f t="shared" si="94"/>
        <v/>
      </c>
      <c r="AX92" s="156" t="str">
        <f t="shared" si="94"/>
        <v/>
      </c>
      <c r="AY92" s="152" t="str">
        <f t="shared" si="94"/>
        <v/>
      </c>
      <c r="AZ92" s="118" t="str">
        <f t="shared" si="73"/>
        <v/>
      </c>
      <c r="BA92" s="118" t="str">
        <f t="shared" si="74"/>
        <v/>
      </c>
      <c r="BB92" s="118" t="str">
        <f t="shared" si="75"/>
        <v/>
      </c>
      <c r="BC92" s="118" t="str">
        <f t="shared" si="76"/>
        <v/>
      </c>
      <c r="BD92" s="117"/>
    </row>
    <row r="93" spans="1:56" x14ac:dyDescent="0.4">
      <c r="A93" s="119" t="str">
        <f>IF(●入力フォーム!A93="","",●入力フォーム!A93)</f>
        <v/>
      </c>
      <c r="B93" s="145" t="str">
        <f>IF(●入力フォーム!B93="","",●入力フォーム!B93)</f>
        <v/>
      </c>
      <c r="C93" s="146" t="str">
        <f>IF(●入力フォーム!C93="","",●入力フォーム!C93)</f>
        <v/>
      </c>
      <c r="D93" s="146" t="str">
        <f>IF(●入力フォーム!D93="","",●入力フォーム!D93)</f>
        <v/>
      </c>
      <c r="E93" s="147" t="str">
        <f>IF(●入力フォーム!E93="","",●入力フォーム!E93)</f>
        <v/>
      </c>
      <c r="F93" s="146" t="str">
        <f>IF(●入力フォーム!F93="","",●入力フォーム!F93)</f>
        <v/>
      </c>
      <c r="G93" s="148" t="str">
        <f>IF(●入力フォーム!G93="","",●入力フォーム!G93)</f>
        <v/>
      </c>
      <c r="H93" s="148" t="str">
        <f>IF(●入力フォーム!H93="","",●入力フォーム!H93)</f>
        <v/>
      </c>
      <c r="I93" s="148" t="str">
        <f>IF(●入力フォーム!I93="","",●入力フォーム!I93)</f>
        <v/>
      </c>
      <c r="J93" s="119" t="str">
        <f>IF(●入力フォーム!J93="","",●入力フォーム!J93)</f>
        <v/>
      </c>
      <c r="K93" s="119" t="str">
        <f>IF(●入力フォーム!K93="","",●入力フォーム!K93)</f>
        <v/>
      </c>
      <c r="L93" s="118" t="str">
        <f>IF(●入力フォーム!L93="","",●入力フォーム!L93)</f>
        <v/>
      </c>
      <c r="M93" s="118">
        <f>IF(●入力フォーム!M93="","",●入力フォーム!M93)</f>
        <v>960</v>
      </c>
      <c r="N93" s="149">
        <f>IF(●入力フォーム!N93="","",●入力フォーム!N93)</f>
        <v>0.4</v>
      </c>
      <c r="O93" s="149">
        <f>IF(●入力フォーム!O93="","",●入力フォーム!O93)</f>
        <v>1.3</v>
      </c>
      <c r="P93" s="149">
        <f>IF(●入力フォーム!P93="","",●入力フォーム!P93)</f>
        <v>1</v>
      </c>
      <c r="Q93" s="150" t="str">
        <f>IF(●入力フォーム!Q93="","",●入力フォーム!Q93)</f>
        <v/>
      </c>
      <c r="R93" s="118" t="str">
        <f>IF(●入力フォーム!R93="","",●入力フォーム!R93)</f>
        <v/>
      </c>
      <c r="S93" s="119" t="str">
        <f>IF(●入力フォーム!S93="","",●入力フォーム!S93)</f>
        <v/>
      </c>
      <c r="T93" s="118" t="str">
        <f>IF(●入力フォーム!T93="","",●入力フォーム!T93)</f>
        <v/>
      </c>
      <c r="U93" s="119" t="str">
        <f>IF(●入力フォーム!U93="","",●入力フォーム!U93)</f>
        <v/>
      </c>
      <c r="V93" s="151" t="str">
        <f>IF(●入力フォーム!V93="","",●入力フォーム!V93)</f>
        <v/>
      </c>
      <c r="W93" s="118" t="str">
        <f>IF(●入力フォーム!W93="","",●入力フォーム!W93)</f>
        <v/>
      </c>
      <c r="X93" s="152"/>
      <c r="Y93" s="152" t="str">
        <f t="shared" ref="Y93:AY93" si="95">IF($L93="","",IF($Q93="",IF(Y$6=(($AZ93)+1),X$3*5+Y$3*10,IF(Y$6&lt;=$AZ93,"",IF(X93+Y$3*10&lt;$M93,X93+Y$3*10,"餌付け"))),IF(Y$6=(($BA93)+1),X$4*5+$R93+Y$4*10,IF(Y$6&lt;=$BA93,"",IF(X93+Y$4*10&lt;$M93,X93+Y$4*10,"餌付け")))))</f>
        <v/>
      </c>
      <c r="Z93" s="152" t="str">
        <f t="shared" si="95"/>
        <v/>
      </c>
      <c r="AA93" s="152" t="str">
        <f t="shared" si="95"/>
        <v/>
      </c>
      <c r="AB93" s="152" t="str">
        <f t="shared" si="95"/>
        <v/>
      </c>
      <c r="AC93" s="152" t="str">
        <f t="shared" si="95"/>
        <v/>
      </c>
      <c r="AD93" s="152" t="str">
        <f t="shared" si="95"/>
        <v/>
      </c>
      <c r="AE93" s="152" t="str">
        <f t="shared" si="95"/>
        <v/>
      </c>
      <c r="AF93" s="152" t="str">
        <f t="shared" si="95"/>
        <v/>
      </c>
      <c r="AG93" s="152" t="str">
        <f t="shared" si="95"/>
        <v/>
      </c>
      <c r="AH93" s="152" t="str">
        <f t="shared" si="95"/>
        <v/>
      </c>
      <c r="AI93" s="152" t="str">
        <f t="shared" si="95"/>
        <v/>
      </c>
      <c r="AJ93" s="152" t="str">
        <f t="shared" si="95"/>
        <v/>
      </c>
      <c r="AK93" s="152" t="str">
        <f t="shared" si="95"/>
        <v/>
      </c>
      <c r="AL93" s="152" t="str">
        <f t="shared" si="95"/>
        <v/>
      </c>
      <c r="AM93" s="152" t="str">
        <f t="shared" si="95"/>
        <v/>
      </c>
      <c r="AN93" s="152" t="str">
        <f t="shared" si="95"/>
        <v/>
      </c>
      <c r="AO93" s="152" t="str">
        <f t="shared" si="95"/>
        <v/>
      </c>
      <c r="AP93" s="152" t="str">
        <f t="shared" si="95"/>
        <v/>
      </c>
      <c r="AQ93" s="153" t="str">
        <f t="shared" si="95"/>
        <v/>
      </c>
      <c r="AR93" s="154" t="str">
        <f t="shared" si="95"/>
        <v/>
      </c>
      <c r="AS93" s="152" t="str">
        <f t="shared" si="95"/>
        <v/>
      </c>
      <c r="AT93" s="152" t="str">
        <f t="shared" si="95"/>
        <v/>
      </c>
      <c r="AU93" s="152" t="str">
        <f t="shared" si="95"/>
        <v/>
      </c>
      <c r="AV93" s="152" t="str">
        <f t="shared" si="95"/>
        <v/>
      </c>
      <c r="AW93" s="155" t="str">
        <f t="shared" si="95"/>
        <v/>
      </c>
      <c r="AX93" s="156" t="str">
        <f t="shared" si="95"/>
        <v/>
      </c>
      <c r="AY93" s="152" t="str">
        <f t="shared" si="95"/>
        <v/>
      </c>
      <c r="AZ93" s="118" t="str">
        <f t="shared" si="73"/>
        <v/>
      </c>
      <c r="BA93" s="118" t="str">
        <f t="shared" si="74"/>
        <v/>
      </c>
      <c r="BB93" s="118" t="str">
        <f t="shared" si="75"/>
        <v/>
      </c>
      <c r="BC93" s="118" t="str">
        <f t="shared" si="76"/>
        <v/>
      </c>
      <c r="BD93" s="117"/>
    </row>
    <row r="94" spans="1:56" x14ac:dyDescent="0.4">
      <c r="A94" s="119" t="str">
        <f>IF(●入力フォーム!A94="","",●入力フォーム!A94)</f>
        <v/>
      </c>
      <c r="B94" s="145" t="str">
        <f>IF(●入力フォーム!B94="","",●入力フォーム!B94)</f>
        <v/>
      </c>
      <c r="C94" s="146" t="str">
        <f>IF(●入力フォーム!C94="","",●入力フォーム!C94)</f>
        <v/>
      </c>
      <c r="D94" s="146" t="str">
        <f>IF(●入力フォーム!D94="","",●入力フォーム!D94)</f>
        <v/>
      </c>
      <c r="E94" s="147" t="str">
        <f>IF(●入力フォーム!E94="","",●入力フォーム!E94)</f>
        <v/>
      </c>
      <c r="F94" s="146" t="str">
        <f>IF(●入力フォーム!F94="","",●入力フォーム!F94)</f>
        <v/>
      </c>
      <c r="G94" s="148" t="str">
        <f>IF(●入力フォーム!G94="","",●入力フォーム!G94)</f>
        <v/>
      </c>
      <c r="H94" s="148" t="str">
        <f>IF(●入力フォーム!H94="","",●入力フォーム!H94)</f>
        <v/>
      </c>
      <c r="I94" s="148" t="str">
        <f>IF(●入力フォーム!I94="","",●入力フォーム!I94)</f>
        <v/>
      </c>
      <c r="J94" s="119" t="str">
        <f>IF(●入力フォーム!J94="","",●入力フォーム!J94)</f>
        <v/>
      </c>
      <c r="K94" s="119" t="str">
        <f>IF(●入力フォーム!K94="","",●入力フォーム!K94)</f>
        <v/>
      </c>
      <c r="L94" s="118" t="str">
        <f>IF(●入力フォーム!L94="","",●入力フォーム!L94)</f>
        <v/>
      </c>
      <c r="M94" s="118">
        <f>IF(●入力フォーム!M94="","",●入力フォーム!M94)</f>
        <v>960</v>
      </c>
      <c r="N94" s="149">
        <f>IF(●入力フォーム!N94="","",●入力フォーム!N94)</f>
        <v>0.4</v>
      </c>
      <c r="O94" s="149">
        <f>IF(●入力フォーム!O94="","",●入力フォーム!O94)</f>
        <v>1.3</v>
      </c>
      <c r="P94" s="149">
        <f>IF(●入力フォーム!P94="","",●入力フォーム!P94)</f>
        <v>1</v>
      </c>
      <c r="Q94" s="150" t="str">
        <f>IF(●入力フォーム!Q94="","",●入力フォーム!Q94)</f>
        <v/>
      </c>
      <c r="R94" s="118" t="str">
        <f>IF(●入力フォーム!R94="","",●入力フォーム!R94)</f>
        <v/>
      </c>
      <c r="S94" s="119" t="str">
        <f>IF(●入力フォーム!S94="","",●入力フォーム!S94)</f>
        <v/>
      </c>
      <c r="T94" s="118" t="str">
        <f>IF(●入力フォーム!T94="","",●入力フォーム!T94)</f>
        <v/>
      </c>
      <c r="U94" s="119" t="str">
        <f>IF(●入力フォーム!U94="","",●入力フォーム!U94)</f>
        <v/>
      </c>
      <c r="V94" s="151" t="str">
        <f>IF(●入力フォーム!V94="","",●入力フォーム!V94)</f>
        <v/>
      </c>
      <c r="W94" s="118" t="str">
        <f>IF(●入力フォーム!W94="","",●入力フォーム!W94)</f>
        <v/>
      </c>
      <c r="X94" s="152"/>
      <c r="Y94" s="152" t="str">
        <f t="shared" ref="Y94:AY94" si="96">IF($L94="","",IF($Q94="",IF(Y$6=(($AZ94)+1),X$3*5+Y$3*10,IF(Y$6&lt;=$AZ94,"",IF(X94+Y$3*10&lt;$M94,X94+Y$3*10,"餌付け"))),IF(Y$6=(($BA94)+1),X$4*5+$R94+Y$4*10,IF(Y$6&lt;=$BA94,"",IF(X94+Y$4*10&lt;$M94,X94+Y$4*10,"餌付け")))))</f>
        <v/>
      </c>
      <c r="Z94" s="152" t="str">
        <f t="shared" si="96"/>
        <v/>
      </c>
      <c r="AA94" s="152" t="str">
        <f t="shared" si="96"/>
        <v/>
      </c>
      <c r="AB94" s="152" t="str">
        <f t="shared" si="96"/>
        <v/>
      </c>
      <c r="AC94" s="152" t="str">
        <f t="shared" si="96"/>
        <v/>
      </c>
      <c r="AD94" s="152" t="str">
        <f t="shared" si="96"/>
        <v/>
      </c>
      <c r="AE94" s="152" t="str">
        <f t="shared" si="96"/>
        <v/>
      </c>
      <c r="AF94" s="152" t="str">
        <f t="shared" si="96"/>
        <v/>
      </c>
      <c r="AG94" s="152" t="str">
        <f t="shared" si="96"/>
        <v/>
      </c>
      <c r="AH94" s="152" t="str">
        <f t="shared" si="96"/>
        <v/>
      </c>
      <c r="AI94" s="152" t="str">
        <f t="shared" si="96"/>
        <v/>
      </c>
      <c r="AJ94" s="152" t="str">
        <f t="shared" si="96"/>
        <v/>
      </c>
      <c r="AK94" s="152" t="str">
        <f t="shared" si="96"/>
        <v/>
      </c>
      <c r="AL94" s="152" t="str">
        <f t="shared" si="96"/>
        <v/>
      </c>
      <c r="AM94" s="152" t="str">
        <f t="shared" si="96"/>
        <v/>
      </c>
      <c r="AN94" s="152" t="str">
        <f t="shared" si="96"/>
        <v/>
      </c>
      <c r="AO94" s="152" t="str">
        <f t="shared" si="96"/>
        <v/>
      </c>
      <c r="AP94" s="152" t="str">
        <f t="shared" si="96"/>
        <v/>
      </c>
      <c r="AQ94" s="153" t="str">
        <f t="shared" si="96"/>
        <v/>
      </c>
      <c r="AR94" s="154" t="str">
        <f t="shared" si="96"/>
        <v/>
      </c>
      <c r="AS94" s="152" t="str">
        <f t="shared" si="96"/>
        <v/>
      </c>
      <c r="AT94" s="152" t="str">
        <f t="shared" si="96"/>
        <v/>
      </c>
      <c r="AU94" s="152" t="str">
        <f t="shared" si="96"/>
        <v/>
      </c>
      <c r="AV94" s="152" t="str">
        <f t="shared" si="96"/>
        <v/>
      </c>
      <c r="AW94" s="155" t="str">
        <f t="shared" si="96"/>
        <v/>
      </c>
      <c r="AX94" s="156" t="str">
        <f t="shared" si="96"/>
        <v/>
      </c>
      <c r="AY94" s="152" t="str">
        <f t="shared" si="96"/>
        <v/>
      </c>
      <c r="AZ94" s="118" t="str">
        <f t="shared" si="73"/>
        <v/>
      </c>
      <c r="BA94" s="118" t="str">
        <f t="shared" si="74"/>
        <v/>
      </c>
      <c r="BB94" s="118" t="str">
        <f t="shared" si="75"/>
        <v/>
      </c>
      <c r="BC94" s="118" t="str">
        <f t="shared" si="76"/>
        <v/>
      </c>
      <c r="BD94" s="117"/>
    </row>
    <row r="95" spans="1:56" x14ac:dyDescent="0.4">
      <c r="A95" s="119" t="str">
        <f>IF(●入力フォーム!A95="","",●入力フォーム!A95)</f>
        <v/>
      </c>
      <c r="B95" s="145" t="str">
        <f>IF(●入力フォーム!B95="","",●入力フォーム!B95)</f>
        <v/>
      </c>
      <c r="C95" s="146" t="str">
        <f>IF(●入力フォーム!C95="","",●入力フォーム!C95)</f>
        <v/>
      </c>
      <c r="D95" s="146" t="str">
        <f>IF(●入力フォーム!D95="","",●入力フォーム!D95)</f>
        <v/>
      </c>
      <c r="E95" s="147" t="str">
        <f>IF(●入力フォーム!E95="","",●入力フォーム!E95)</f>
        <v/>
      </c>
      <c r="F95" s="146" t="str">
        <f>IF(●入力フォーム!F95="","",●入力フォーム!F95)</f>
        <v/>
      </c>
      <c r="G95" s="148" t="str">
        <f>IF(●入力フォーム!G95="","",●入力フォーム!G95)</f>
        <v/>
      </c>
      <c r="H95" s="148" t="str">
        <f>IF(●入力フォーム!H95="","",●入力フォーム!H95)</f>
        <v/>
      </c>
      <c r="I95" s="148" t="str">
        <f>IF(●入力フォーム!I95="","",●入力フォーム!I95)</f>
        <v/>
      </c>
      <c r="J95" s="119" t="str">
        <f>IF(●入力フォーム!J95="","",●入力フォーム!J95)</f>
        <v/>
      </c>
      <c r="K95" s="119" t="str">
        <f>IF(●入力フォーム!K95="","",●入力フォーム!K95)</f>
        <v/>
      </c>
      <c r="L95" s="118" t="str">
        <f>IF(●入力フォーム!L95="","",●入力フォーム!L95)</f>
        <v/>
      </c>
      <c r="M95" s="118">
        <f>IF(●入力フォーム!M95="","",●入力フォーム!M95)</f>
        <v>960</v>
      </c>
      <c r="N95" s="149">
        <f>IF(●入力フォーム!N95="","",●入力フォーム!N95)</f>
        <v>0.4</v>
      </c>
      <c r="O95" s="149">
        <f>IF(●入力フォーム!O95="","",●入力フォーム!O95)</f>
        <v>1.3</v>
      </c>
      <c r="P95" s="149">
        <f>IF(●入力フォーム!P95="","",●入力フォーム!P95)</f>
        <v>1</v>
      </c>
      <c r="Q95" s="150" t="str">
        <f>IF(●入力フォーム!Q95="","",●入力フォーム!Q95)</f>
        <v/>
      </c>
      <c r="R95" s="118" t="str">
        <f>IF(●入力フォーム!R95="","",●入力フォーム!R95)</f>
        <v/>
      </c>
      <c r="S95" s="119" t="str">
        <f>IF(●入力フォーム!S95="","",●入力フォーム!S95)</f>
        <v/>
      </c>
      <c r="T95" s="118" t="str">
        <f>IF(●入力フォーム!T95="","",●入力フォーム!T95)</f>
        <v/>
      </c>
      <c r="U95" s="119" t="str">
        <f>IF(●入力フォーム!U95="","",●入力フォーム!U95)</f>
        <v/>
      </c>
      <c r="V95" s="151" t="str">
        <f>IF(●入力フォーム!V95="","",●入力フォーム!V95)</f>
        <v/>
      </c>
      <c r="W95" s="118" t="str">
        <f>IF(●入力フォーム!W95="","",●入力フォーム!W95)</f>
        <v/>
      </c>
      <c r="X95" s="152"/>
      <c r="Y95" s="152" t="str">
        <f t="shared" ref="Y95:AY95" si="97">IF($L95="","",IF($Q95="",IF(Y$6=(($AZ95)+1),X$3*5+Y$3*10,IF(Y$6&lt;=$AZ95,"",IF(X95+Y$3*10&lt;$M95,X95+Y$3*10,"餌付け"))),IF(Y$6=(($BA95)+1),X$4*5+$R95+Y$4*10,IF(Y$6&lt;=$BA95,"",IF(X95+Y$4*10&lt;$M95,X95+Y$4*10,"餌付け")))))</f>
        <v/>
      </c>
      <c r="Z95" s="152" t="str">
        <f t="shared" si="97"/>
        <v/>
      </c>
      <c r="AA95" s="152" t="str">
        <f t="shared" si="97"/>
        <v/>
      </c>
      <c r="AB95" s="152" t="str">
        <f t="shared" si="97"/>
        <v/>
      </c>
      <c r="AC95" s="152" t="str">
        <f t="shared" si="97"/>
        <v/>
      </c>
      <c r="AD95" s="152" t="str">
        <f t="shared" si="97"/>
        <v/>
      </c>
      <c r="AE95" s="152" t="str">
        <f t="shared" si="97"/>
        <v/>
      </c>
      <c r="AF95" s="152" t="str">
        <f t="shared" si="97"/>
        <v/>
      </c>
      <c r="AG95" s="152" t="str">
        <f t="shared" si="97"/>
        <v/>
      </c>
      <c r="AH95" s="152" t="str">
        <f t="shared" si="97"/>
        <v/>
      </c>
      <c r="AI95" s="152" t="str">
        <f t="shared" si="97"/>
        <v/>
      </c>
      <c r="AJ95" s="152" t="str">
        <f t="shared" si="97"/>
        <v/>
      </c>
      <c r="AK95" s="152" t="str">
        <f t="shared" si="97"/>
        <v/>
      </c>
      <c r="AL95" s="152" t="str">
        <f t="shared" si="97"/>
        <v/>
      </c>
      <c r="AM95" s="152" t="str">
        <f t="shared" si="97"/>
        <v/>
      </c>
      <c r="AN95" s="152" t="str">
        <f t="shared" si="97"/>
        <v/>
      </c>
      <c r="AO95" s="152" t="str">
        <f t="shared" si="97"/>
        <v/>
      </c>
      <c r="AP95" s="152" t="str">
        <f t="shared" si="97"/>
        <v/>
      </c>
      <c r="AQ95" s="153" t="str">
        <f t="shared" si="97"/>
        <v/>
      </c>
      <c r="AR95" s="154" t="str">
        <f t="shared" si="97"/>
        <v/>
      </c>
      <c r="AS95" s="152" t="str">
        <f t="shared" si="97"/>
        <v/>
      </c>
      <c r="AT95" s="152" t="str">
        <f t="shared" si="97"/>
        <v/>
      </c>
      <c r="AU95" s="152" t="str">
        <f t="shared" si="97"/>
        <v/>
      </c>
      <c r="AV95" s="152" t="str">
        <f t="shared" si="97"/>
        <v/>
      </c>
      <c r="AW95" s="155" t="str">
        <f t="shared" si="97"/>
        <v/>
      </c>
      <c r="AX95" s="156" t="str">
        <f t="shared" si="97"/>
        <v/>
      </c>
      <c r="AY95" s="152" t="str">
        <f t="shared" si="97"/>
        <v/>
      </c>
      <c r="AZ95" s="118" t="str">
        <f t="shared" si="73"/>
        <v/>
      </c>
      <c r="BA95" s="118" t="str">
        <f t="shared" si="74"/>
        <v/>
      </c>
      <c r="BB95" s="118" t="str">
        <f t="shared" si="75"/>
        <v/>
      </c>
      <c r="BC95" s="118" t="str">
        <f t="shared" si="76"/>
        <v/>
      </c>
      <c r="BD95" s="117"/>
    </row>
    <row r="96" spans="1:56" x14ac:dyDescent="0.4">
      <c r="A96" s="119" t="str">
        <f>IF(●入力フォーム!A96="","",●入力フォーム!A96)</f>
        <v/>
      </c>
      <c r="B96" s="145" t="str">
        <f>IF(●入力フォーム!B96="","",●入力フォーム!B96)</f>
        <v/>
      </c>
      <c r="C96" s="146" t="str">
        <f>IF(●入力フォーム!C96="","",●入力フォーム!C96)</f>
        <v/>
      </c>
      <c r="D96" s="146" t="str">
        <f>IF(●入力フォーム!D96="","",●入力フォーム!D96)</f>
        <v/>
      </c>
      <c r="E96" s="147" t="str">
        <f>IF(●入力フォーム!E96="","",●入力フォーム!E96)</f>
        <v/>
      </c>
      <c r="F96" s="146" t="str">
        <f>IF(●入力フォーム!F96="","",●入力フォーム!F96)</f>
        <v/>
      </c>
      <c r="G96" s="148" t="str">
        <f>IF(●入力フォーム!G96="","",●入力フォーム!G96)</f>
        <v/>
      </c>
      <c r="H96" s="148" t="str">
        <f>IF(●入力フォーム!H96="","",●入力フォーム!H96)</f>
        <v/>
      </c>
      <c r="I96" s="148" t="str">
        <f>IF(●入力フォーム!I96="","",●入力フォーム!I96)</f>
        <v/>
      </c>
      <c r="J96" s="119" t="str">
        <f>IF(●入力フォーム!J96="","",●入力フォーム!J96)</f>
        <v/>
      </c>
      <c r="K96" s="119" t="str">
        <f>IF(●入力フォーム!K96="","",●入力フォーム!K96)</f>
        <v/>
      </c>
      <c r="L96" s="118" t="str">
        <f>IF(●入力フォーム!L96="","",●入力フォーム!L96)</f>
        <v/>
      </c>
      <c r="M96" s="118">
        <f>IF(●入力フォーム!M96="","",●入力フォーム!M96)</f>
        <v>960</v>
      </c>
      <c r="N96" s="149">
        <f>IF(●入力フォーム!N96="","",●入力フォーム!N96)</f>
        <v>0.4</v>
      </c>
      <c r="O96" s="149">
        <f>IF(●入力フォーム!O96="","",●入力フォーム!O96)</f>
        <v>1.3</v>
      </c>
      <c r="P96" s="149">
        <f>IF(●入力フォーム!P96="","",●入力フォーム!P96)</f>
        <v>1</v>
      </c>
      <c r="Q96" s="150" t="str">
        <f>IF(●入力フォーム!Q96="","",●入力フォーム!Q96)</f>
        <v/>
      </c>
      <c r="R96" s="118" t="str">
        <f>IF(●入力フォーム!R96="","",●入力フォーム!R96)</f>
        <v/>
      </c>
      <c r="S96" s="119" t="str">
        <f>IF(●入力フォーム!S96="","",●入力フォーム!S96)</f>
        <v/>
      </c>
      <c r="T96" s="118" t="str">
        <f>IF(●入力フォーム!T96="","",●入力フォーム!T96)</f>
        <v/>
      </c>
      <c r="U96" s="119" t="str">
        <f>IF(●入力フォーム!U96="","",●入力フォーム!U96)</f>
        <v/>
      </c>
      <c r="V96" s="151" t="str">
        <f>IF(●入力フォーム!V96="","",●入力フォーム!V96)</f>
        <v/>
      </c>
      <c r="W96" s="118" t="str">
        <f>IF(●入力フォーム!W96="","",●入力フォーム!W96)</f>
        <v/>
      </c>
      <c r="X96" s="152"/>
      <c r="Y96" s="152" t="str">
        <f t="shared" ref="Y96:AY96" si="98">IF($L96="","",IF($Q96="",IF(Y$6=(($AZ96)+1),X$3*5+Y$3*10,IF(Y$6&lt;=$AZ96,"",IF(X96+Y$3*10&lt;$M96,X96+Y$3*10,"餌付け"))),IF(Y$6=(($BA96)+1),X$4*5+$R96+Y$4*10,IF(Y$6&lt;=$BA96,"",IF(X96+Y$4*10&lt;$M96,X96+Y$4*10,"餌付け")))))</f>
        <v/>
      </c>
      <c r="Z96" s="152" t="str">
        <f t="shared" si="98"/>
        <v/>
      </c>
      <c r="AA96" s="152" t="str">
        <f t="shared" si="98"/>
        <v/>
      </c>
      <c r="AB96" s="152" t="str">
        <f t="shared" si="98"/>
        <v/>
      </c>
      <c r="AC96" s="152" t="str">
        <f t="shared" si="98"/>
        <v/>
      </c>
      <c r="AD96" s="152" t="str">
        <f t="shared" si="98"/>
        <v/>
      </c>
      <c r="AE96" s="152" t="str">
        <f t="shared" si="98"/>
        <v/>
      </c>
      <c r="AF96" s="152" t="str">
        <f t="shared" si="98"/>
        <v/>
      </c>
      <c r="AG96" s="152" t="str">
        <f t="shared" si="98"/>
        <v/>
      </c>
      <c r="AH96" s="152" t="str">
        <f t="shared" si="98"/>
        <v/>
      </c>
      <c r="AI96" s="152" t="str">
        <f t="shared" si="98"/>
        <v/>
      </c>
      <c r="AJ96" s="152" t="str">
        <f t="shared" si="98"/>
        <v/>
      </c>
      <c r="AK96" s="152" t="str">
        <f t="shared" si="98"/>
        <v/>
      </c>
      <c r="AL96" s="152" t="str">
        <f t="shared" si="98"/>
        <v/>
      </c>
      <c r="AM96" s="152" t="str">
        <f t="shared" si="98"/>
        <v/>
      </c>
      <c r="AN96" s="152" t="str">
        <f t="shared" si="98"/>
        <v/>
      </c>
      <c r="AO96" s="152" t="str">
        <f t="shared" si="98"/>
        <v/>
      </c>
      <c r="AP96" s="152" t="str">
        <f t="shared" si="98"/>
        <v/>
      </c>
      <c r="AQ96" s="153" t="str">
        <f t="shared" si="98"/>
        <v/>
      </c>
      <c r="AR96" s="154" t="str">
        <f t="shared" si="98"/>
        <v/>
      </c>
      <c r="AS96" s="152" t="str">
        <f t="shared" si="98"/>
        <v/>
      </c>
      <c r="AT96" s="152" t="str">
        <f t="shared" si="98"/>
        <v/>
      </c>
      <c r="AU96" s="152" t="str">
        <f t="shared" si="98"/>
        <v/>
      </c>
      <c r="AV96" s="152" t="str">
        <f t="shared" si="98"/>
        <v/>
      </c>
      <c r="AW96" s="155" t="str">
        <f t="shared" si="98"/>
        <v/>
      </c>
      <c r="AX96" s="156" t="str">
        <f t="shared" si="98"/>
        <v/>
      </c>
      <c r="AY96" s="152" t="str">
        <f t="shared" si="98"/>
        <v/>
      </c>
      <c r="AZ96" s="118" t="str">
        <f t="shared" si="73"/>
        <v/>
      </c>
      <c r="BA96" s="118" t="str">
        <f t="shared" si="74"/>
        <v/>
      </c>
      <c r="BB96" s="118" t="str">
        <f t="shared" si="75"/>
        <v/>
      </c>
      <c r="BC96" s="118" t="str">
        <f t="shared" si="76"/>
        <v/>
      </c>
      <c r="BD96" s="117"/>
    </row>
    <row r="97" spans="1:58" x14ac:dyDescent="0.4">
      <c r="A97" s="119" t="str">
        <f>IF(●入力フォーム!A97="","",●入力フォーム!A97)</f>
        <v/>
      </c>
      <c r="B97" s="145" t="str">
        <f>IF(●入力フォーム!B97="","",●入力フォーム!B97)</f>
        <v/>
      </c>
      <c r="C97" s="146" t="str">
        <f>IF(●入力フォーム!C97="","",●入力フォーム!C97)</f>
        <v/>
      </c>
      <c r="D97" s="146" t="str">
        <f>IF(●入力フォーム!D97="","",●入力フォーム!D97)</f>
        <v/>
      </c>
      <c r="E97" s="147" t="str">
        <f>IF(●入力フォーム!E97="","",●入力フォーム!E97)</f>
        <v/>
      </c>
      <c r="F97" s="146" t="str">
        <f>IF(●入力フォーム!F97="","",●入力フォーム!F97)</f>
        <v/>
      </c>
      <c r="G97" s="148" t="str">
        <f>IF(●入力フォーム!G97="","",●入力フォーム!G97)</f>
        <v/>
      </c>
      <c r="H97" s="148" t="str">
        <f>IF(●入力フォーム!H97="","",●入力フォーム!H97)</f>
        <v/>
      </c>
      <c r="I97" s="148" t="str">
        <f>IF(●入力フォーム!I97="","",●入力フォーム!I97)</f>
        <v/>
      </c>
      <c r="J97" s="119" t="str">
        <f>IF(●入力フォーム!J97="","",●入力フォーム!J97)</f>
        <v/>
      </c>
      <c r="K97" s="119" t="str">
        <f>IF(●入力フォーム!K97="","",●入力フォーム!K97)</f>
        <v/>
      </c>
      <c r="L97" s="118" t="str">
        <f>IF(●入力フォーム!L97="","",●入力フォーム!L97)</f>
        <v/>
      </c>
      <c r="M97" s="118">
        <f>IF(●入力フォーム!M97="","",●入力フォーム!M97)</f>
        <v>960</v>
      </c>
      <c r="N97" s="149">
        <f>IF(●入力フォーム!N97="","",●入力フォーム!N97)</f>
        <v>0.4</v>
      </c>
      <c r="O97" s="149">
        <f>IF(●入力フォーム!O97="","",●入力フォーム!O97)</f>
        <v>1.3</v>
      </c>
      <c r="P97" s="149">
        <f>IF(●入力フォーム!P97="","",●入力フォーム!P97)</f>
        <v>1</v>
      </c>
      <c r="Q97" s="150" t="str">
        <f>IF(●入力フォーム!Q97="","",●入力フォーム!Q97)</f>
        <v/>
      </c>
      <c r="R97" s="118" t="str">
        <f>IF(●入力フォーム!R97="","",●入力フォーム!R97)</f>
        <v/>
      </c>
      <c r="S97" s="119" t="str">
        <f>IF(●入力フォーム!S97="","",●入力フォーム!S97)</f>
        <v/>
      </c>
      <c r="T97" s="118" t="str">
        <f>IF(●入力フォーム!T97="","",●入力フォーム!T97)</f>
        <v/>
      </c>
      <c r="U97" s="119" t="str">
        <f>IF(●入力フォーム!U97="","",●入力フォーム!U97)</f>
        <v/>
      </c>
      <c r="V97" s="151" t="str">
        <f>IF(●入力フォーム!V97="","",●入力フォーム!V97)</f>
        <v/>
      </c>
      <c r="W97" s="118" t="str">
        <f>IF(●入力フォーム!W97="","",●入力フォーム!W97)</f>
        <v/>
      </c>
      <c r="X97" s="152"/>
      <c r="Y97" s="152" t="str">
        <f t="shared" ref="Y97:AY97" si="99">IF($L97="","",IF($Q97="",IF(Y$6=(($AZ97)+1),X$3*5+Y$3*10,IF(Y$6&lt;=$AZ97,"",IF(X97+Y$3*10&lt;$M97,X97+Y$3*10,"餌付け"))),IF(Y$6=(($BA97)+1),X$4*5+$R97+Y$4*10,IF(Y$6&lt;=$BA97,"",IF(X97+Y$4*10&lt;$M97,X97+Y$4*10,"餌付け")))))</f>
        <v/>
      </c>
      <c r="Z97" s="152" t="str">
        <f t="shared" si="99"/>
        <v/>
      </c>
      <c r="AA97" s="152" t="str">
        <f t="shared" si="99"/>
        <v/>
      </c>
      <c r="AB97" s="152" t="str">
        <f t="shared" si="99"/>
        <v/>
      </c>
      <c r="AC97" s="152" t="str">
        <f t="shared" si="99"/>
        <v/>
      </c>
      <c r="AD97" s="152" t="str">
        <f t="shared" si="99"/>
        <v/>
      </c>
      <c r="AE97" s="152" t="str">
        <f t="shared" si="99"/>
        <v/>
      </c>
      <c r="AF97" s="152" t="str">
        <f t="shared" si="99"/>
        <v/>
      </c>
      <c r="AG97" s="152" t="str">
        <f t="shared" si="99"/>
        <v/>
      </c>
      <c r="AH97" s="152" t="str">
        <f t="shared" si="99"/>
        <v/>
      </c>
      <c r="AI97" s="152" t="str">
        <f t="shared" si="99"/>
        <v/>
      </c>
      <c r="AJ97" s="152" t="str">
        <f t="shared" si="99"/>
        <v/>
      </c>
      <c r="AK97" s="152" t="str">
        <f t="shared" si="99"/>
        <v/>
      </c>
      <c r="AL97" s="152" t="str">
        <f t="shared" si="99"/>
        <v/>
      </c>
      <c r="AM97" s="152" t="str">
        <f t="shared" si="99"/>
        <v/>
      </c>
      <c r="AN97" s="152" t="str">
        <f t="shared" si="99"/>
        <v/>
      </c>
      <c r="AO97" s="152" t="str">
        <f t="shared" si="99"/>
        <v/>
      </c>
      <c r="AP97" s="152" t="str">
        <f t="shared" si="99"/>
        <v/>
      </c>
      <c r="AQ97" s="153" t="str">
        <f t="shared" si="99"/>
        <v/>
      </c>
      <c r="AR97" s="154" t="str">
        <f t="shared" si="99"/>
        <v/>
      </c>
      <c r="AS97" s="152" t="str">
        <f t="shared" si="99"/>
        <v/>
      </c>
      <c r="AT97" s="152" t="str">
        <f t="shared" si="99"/>
        <v/>
      </c>
      <c r="AU97" s="152" t="str">
        <f t="shared" si="99"/>
        <v/>
      </c>
      <c r="AV97" s="152" t="str">
        <f t="shared" si="99"/>
        <v/>
      </c>
      <c r="AW97" s="155" t="str">
        <f t="shared" si="99"/>
        <v/>
      </c>
      <c r="AX97" s="156" t="str">
        <f t="shared" si="99"/>
        <v/>
      </c>
      <c r="AY97" s="152" t="str">
        <f t="shared" si="99"/>
        <v/>
      </c>
      <c r="AZ97" s="118" t="str">
        <f t="shared" si="73"/>
        <v/>
      </c>
      <c r="BA97" s="118" t="str">
        <f t="shared" si="74"/>
        <v/>
      </c>
      <c r="BB97" s="118" t="str">
        <f t="shared" si="75"/>
        <v/>
      </c>
      <c r="BC97" s="118" t="str">
        <f t="shared" si="76"/>
        <v/>
      </c>
      <c r="BD97" s="117"/>
    </row>
    <row r="98" spans="1:58" x14ac:dyDescent="0.4">
      <c r="A98" s="119" t="str">
        <f>IF(●入力フォーム!A98="","",●入力フォーム!A98)</f>
        <v/>
      </c>
      <c r="B98" s="145" t="str">
        <f>IF(●入力フォーム!B98="","",●入力フォーム!B98)</f>
        <v/>
      </c>
      <c r="C98" s="146" t="str">
        <f>IF(●入力フォーム!C98="","",●入力フォーム!C98)</f>
        <v/>
      </c>
      <c r="D98" s="146" t="str">
        <f>IF(●入力フォーム!D98="","",●入力フォーム!D98)</f>
        <v/>
      </c>
      <c r="E98" s="147" t="str">
        <f>IF(●入力フォーム!E98="","",●入力フォーム!E98)</f>
        <v/>
      </c>
      <c r="F98" s="146" t="str">
        <f>IF(●入力フォーム!F98="","",●入力フォーム!F98)</f>
        <v/>
      </c>
      <c r="G98" s="148" t="str">
        <f>IF(●入力フォーム!G98="","",●入力フォーム!G98)</f>
        <v/>
      </c>
      <c r="H98" s="148" t="str">
        <f>IF(●入力フォーム!H98="","",●入力フォーム!H98)</f>
        <v/>
      </c>
      <c r="I98" s="148" t="str">
        <f>IF(●入力フォーム!I98="","",●入力フォーム!I98)</f>
        <v/>
      </c>
      <c r="J98" s="119" t="str">
        <f>IF(●入力フォーム!J98="","",●入力フォーム!J98)</f>
        <v/>
      </c>
      <c r="K98" s="119" t="str">
        <f>IF(●入力フォーム!K98="","",●入力フォーム!K98)</f>
        <v/>
      </c>
      <c r="L98" s="118" t="str">
        <f>IF(●入力フォーム!L98="","",●入力フォーム!L98)</f>
        <v/>
      </c>
      <c r="M98" s="118">
        <f>IF(●入力フォーム!M98="","",●入力フォーム!M98)</f>
        <v>960</v>
      </c>
      <c r="N98" s="149">
        <f>IF(●入力フォーム!N98="","",●入力フォーム!N98)</f>
        <v>0.4</v>
      </c>
      <c r="O98" s="149">
        <f>IF(●入力フォーム!O98="","",●入力フォーム!O98)</f>
        <v>1.3</v>
      </c>
      <c r="P98" s="149">
        <f>IF(●入力フォーム!P98="","",●入力フォーム!P98)</f>
        <v>1</v>
      </c>
      <c r="Q98" s="150" t="str">
        <f>IF(●入力フォーム!Q98="","",●入力フォーム!Q98)</f>
        <v/>
      </c>
      <c r="R98" s="118" t="str">
        <f>IF(●入力フォーム!R98="","",●入力フォーム!R98)</f>
        <v/>
      </c>
      <c r="S98" s="119" t="str">
        <f>IF(●入力フォーム!S98="","",●入力フォーム!S98)</f>
        <v/>
      </c>
      <c r="T98" s="118" t="str">
        <f>IF(●入力フォーム!T98="","",●入力フォーム!T98)</f>
        <v/>
      </c>
      <c r="U98" s="119" t="str">
        <f>IF(●入力フォーム!U98="","",●入力フォーム!U98)</f>
        <v/>
      </c>
      <c r="V98" s="151" t="str">
        <f>IF(●入力フォーム!V98="","",●入力フォーム!V98)</f>
        <v/>
      </c>
      <c r="W98" s="118" t="str">
        <f>IF(●入力フォーム!W98="","",●入力フォーム!W98)</f>
        <v/>
      </c>
      <c r="X98" s="152"/>
      <c r="Y98" s="152" t="str">
        <f t="shared" ref="Y98:AY98" si="100">IF($L98="","",IF($Q98="",IF(Y$6=(($AZ98)+1),X$3*5+Y$3*10,IF(Y$6&lt;=$AZ98,"",IF(X98+Y$3*10&lt;$M98,X98+Y$3*10,"餌付け"))),IF(Y$6=(($BA98)+1),X$4*5+$R98+Y$4*10,IF(Y$6&lt;=$BA98,"",IF(X98+Y$4*10&lt;$M98,X98+Y$4*10,"餌付け")))))</f>
        <v/>
      </c>
      <c r="Z98" s="152" t="str">
        <f t="shared" si="100"/>
        <v/>
      </c>
      <c r="AA98" s="152" t="str">
        <f t="shared" si="100"/>
        <v/>
      </c>
      <c r="AB98" s="152" t="str">
        <f t="shared" si="100"/>
        <v/>
      </c>
      <c r="AC98" s="152" t="str">
        <f t="shared" si="100"/>
        <v/>
      </c>
      <c r="AD98" s="152" t="str">
        <f t="shared" si="100"/>
        <v/>
      </c>
      <c r="AE98" s="152" t="str">
        <f t="shared" si="100"/>
        <v/>
      </c>
      <c r="AF98" s="152" t="str">
        <f t="shared" si="100"/>
        <v/>
      </c>
      <c r="AG98" s="152" t="str">
        <f t="shared" si="100"/>
        <v/>
      </c>
      <c r="AH98" s="152" t="str">
        <f t="shared" si="100"/>
        <v/>
      </c>
      <c r="AI98" s="152" t="str">
        <f t="shared" si="100"/>
        <v/>
      </c>
      <c r="AJ98" s="152" t="str">
        <f t="shared" si="100"/>
        <v/>
      </c>
      <c r="AK98" s="152" t="str">
        <f t="shared" si="100"/>
        <v/>
      </c>
      <c r="AL98" s="152" t="str">
        <f t="shared" si="100"/>
        <v/>
      </c>
      <c r="AM98" s="152" t="str">
        <f t="shared" si="100"/>
        <v/>
      </c>
      <c r="AN98" s="152" t="str">
        <f t="shared" si="100"/>
        <v/>
      </c>
      <c r="AO98" s="152" t="str">
        <f t="shared" si="100"/>
        <v/>
      </c>
      <c r="AP98" s="152" t="str">
        <f t="shared" si="100"/>
        <v/>
      </c>
      <c r="AQ98" s="153" t="str">
        <f t="shared" si="100"/>
        <v/>
      </c>
      <c r="AR98" s="154" t="str">
        <f t="shared" si="100"/>
        <v/>
      </c>
      <c r="AS98" s="152" t="str">
        <f t="shared" si="100"/>
        <v/>
      </c>
      <c r="AT98" s="152" t="str">
        <f t="shared" si="100"/>
        <v/>
      </c>
      <c r="AU98" s="152" t="str">
        <f t="shared" si="100"/>
        <v/>
      </c>
      <c r="AV98" s="152" t="str">
        <f t="shared" si="100"/>
        <v/>
      </c>
      <c r="AW98" s="155" t="str">
        <f t="shared" si="100"/>
        <v/>
      </c>
      <c r="AX98" s="156" t="str">
        <f t="shared" si="100"/>
        <v/>
      </c>
      <c r="AY98" s="152" t="str">
        <f t="shared" si="100"/>
        <v/>
      </c>
      <c r="AZ98" s="118" t="str">
        <f t="shared" si="73"/>
        <v/>
      </c>
      <c r="BA98" s="118" t="str">
        <f t="shared" si="74"/>
        <v/>
      </c>
      <c r="BB98" s="118" t="str">
        <f t="shared" si="75"/>
        <v/>
      </c>
      <c r="BC98" s="118" t="str">
        <f t="shared" si="76"/>
        <v/>
      </c>
      <c r="BD98" s="117"/>
    </row>
    <row r="99" spans="1:58" x14ac:dyDescent="0.4">
      <c r="A99" s="119" t="str">
        <f>IF(●入力フォーム!A99="","",●入力フォーム!A99)</f>
        <v/>
      </c>
      <c r="B99" s="145" t="str">
        <f>IF(●入力フォーム!B99="","",●入力フォーム!B99)</f>
        <v/>
      </c>
      <c r="C99" s="146" t="str">
        <f>IF(●入力フォーム!C99="","",●入力フォーム!C99)</f>
        <v/>
      </c>
      <c r="D99" s="146" t="str">
        <f>IF(●入力フォーム!D99="","",●入力フォーム!D99)</f>
        <v/>
      </c>
      <c r="E99" s="147" t="str">
        <f>IF(●入力フォーム!E99="","",●入力フォーム!E99)</f>
        <v/>
      </c>
      <c r="F99" s="146" t="str">
        <f>IF(●入力フォーム!F99="","",●入力フォーム!F99)</f>
        <v/>
      </c>
      <c r="G99" s="148" t="str">
        <f>IF(●入力フォーム!G99="","",●入力フォーム!G99)</f>
        <v/>
      </c>
      <c r="H99" s="148" t="str">
        <f>IF(●入力フォーム!H99="","",●入力フォーム!H99)</f>
        <v/>
      </c>
      <c r="I99" s="148" t="str">
        <f>IF(●入力フォーム!I99="","",●入力フォーム!I99)</f>
        <v/>
      </c>
      <c r="J99" s="119" t="str">
        <f>IF(●入力フォーム!J99="","",●入力フォーム!J99)</f>
        <v/>
      </c>
      <c r="K99" s="119" t="str">
        <f>IF(●入力フォーム!K99="","",●入力フォーム!K99)</f>
        <v/>
      </c>
      <c r="L99" s="118" t="str">
        <f>IF(●入力フォーム!L99="","",●入力フォーム!L99)</f>
        <v/>
      </c>
      <c r="M99" s="118">
        <f>IF(●入力フォーム!M99="","",●入力フォーム!M99)</f>
        <v>960</v>
      </c>
      <c r="N99" s="149">
        <f>IF(●入力フォーム!N99="","",●入力フォーム!N99)</f>
        <v>0.4</v>
      </c>
      <c r="O99" s="149">
        <f>IF(●入力フォーム!O99="","",●入力フォーム!O99)</f>
        <v>1.3</v>
      </c>
      <c r="P99" s="149">
        <f>IF(●入力フォーム!P99="","",●入力フォーム!P99)</f>
        <v>1</v>
      </c>
      <c r="Q99" s="150" t="str">
        <f>IF(●入力フォーム!Q99="","",●入力フォーム!Q99)</f>
        <v/>
      </c>
      <c r="R99" s="118" t="str">
        <f>IF(●入力フォーム!R99="","",●入力フォーム!R99)</f>
        <v/>
      </c>
      <c r="S99" s="119" t="str">
        <f>IF(●入力フォーム!S99="","",●入力フォーム!S99)</f>
        <v/>
      </c>
      <c r="T99" s="118" t="str">
        <f>IF(●入力フォーム!T99="","",●入力フォーム!T99)</f>
        <v/>
      </c>
      <c r="U99" s="119" t="str">
        <f>IF(●入力フォーム!U99="","",●入力フォーム!U99)</f>
        <v/>
      </c>
      <c r="V99" s="151" t="str">
        <f>IF(●入力フォーム!V99="","",●入力フォーム!V99)</f>
        <v/>
      </c>
      <c r="W99" s="118" t="str">
        <f>IF(●入力フォーム!W99="","",●入力フォーム!W99)</f>
        <v/>
      </c>
      <c r="X99" s="152"/>
      <c r="Y99" s="152" t="str">
        <f t="shared" ref="Y99:AY99" si="101">IF($L99="","",IF($Q99="",IF(Y$6=(($AZ99)+1),X$3*5+Y$3*10,IF(Y$6&lt;=$AZ99,"",IF(X99+Y$3*10&lt;$M99,X99+Y$3*10,"餌付け"))),IF(Y$6=(($BA99)+1),X$4*5+$R99+Y$4*10,IF(Y$6&lt;=$BA99,"",IF(X99+Y$4*10&lt;$M99,X99+Y$4*10,"餌付け")))))</f>
        <v/>
      </c>
      <c r="Z99" s="152" t="str">
        <f t="shared" si="101"/>
        <v/>
      </c>
      <c r="AA99" s="152" t="str">
        <f t="shared" si="101"/>
        <v/>
      </c>
      <c r="AB99" s="152" t="str">
        <f t="shared" si="101"/>
        <v/>
      </c>
      <c r="AC99" s="152" t="str">
        <f t="shared" si="101"/>
        <v/>
      </c>
      <c r="AD99" s="152" t="str">
        <f t="shared" si="101"/>
        <v/>
      </c>
      <c r="AE99" s="152" t="str">
        <f t="shared" si="101"/>
        <v/>
      </c>
      <c r="AF99" s="152" t="str">
        <f t="shared" si="101"/>
        <v/>
      </c>
      <c r="AG99" s="152" t="str">
        <f t="shared" si="101"/>
        <v/>
      </c>
      <c r="AH99" s="152" t="str">
        <f t="shared" si="101"/>
        <v/>
      </c>
      <c r="AI99" s="152" t="str">
        <f t="shared" si="101"/>
        <v/>
      </c>
      <c r="AJ99" s="152" t="str">
        <f t="shared" si="101"/>
        <v/>
      </c>
      <c r="AK99" s="152" t="str">
        <f t="shared" si="101"/>
        <v/>
      </c>
      <c r="AL99" s="152" t="str">
        <f t="shared" si="101"/>
        <v/>
      </c>
      <c r="AM99" s="152" t="str">
        <f t="shared" si="101"/>
        <v/>
      </c>
      <c r="AN99" s="152" t="str">
        <f t="shared" si="101"/>
        <v/>
      </c>
      <c r="AO99" s="152" t="str">
        <f t="shared" si="101"/>
        <v/>
      </c>
      <c r="AP99" s="152" t="str">
        <f t="shared" si="101"/>
        <v/>
      </c>
      <c r="AQ99" s="153" t="str">
        <f t="shared" si="101"/>
        <v/>
      </c>
      <c r="AR99" s="154" t="str">
        <f t="shared" si="101"/>
        <v/>
      </c>
      <c r="AS99" s="152" t="str">
        <f t="shared" si="101"/>
        <v/>
      </c>
      <c r="AT99" s="152" t="str">
        <f t="shared" si="101"/>
        <v/>
      </c>
      <c r="AU99" s="152" t="str">
        <f t="shared" si="101"/>
        <v/>
      </c>
      <c r="AV99" s="152" t="str">
        <f t="shared" si="101"/>
        <v/>
      </c>
      <c r="AW99" s="155" t="str">
        <f t="shared" si="101"/>
        <v/>
      </c>
      <c r="AX99" s="156" t="str">
        <f t="shared" si="101"/>
        <v/>
      </c>
      <c r="AY99" s="152" t="str">
        <f t="shared" si="101"/>
        <v/>
      </c>
      <c r="AZ99" s="118" t="str">
        <f t="shared" si="73"/>
        <v/>
      </c>
      <c r="BA99" s="118" t="str">
        <f t="shared" si="74"/>
        <v/>
      </c>
      <c r="BB99" s="118" t="str">
        <f t="shared" si="75"/>
        <v/>
      </c>
      <c r="BC99" s="118" t="str">
        <f t="shared" si="76"/>
        <v/>
      </c>
      <c r="BD99" s="117"/>
    </row>
    <row r="102" spans="1:58" ht="17.25" x14ac:dyDescent="0.4">
      <c r="A102" s="143" t="s">
        <v>52</v>
      </c>
      <c r="B102" s="143"/>
    </row>
    <row r="103" spans="1:58" x14ac:dyDescent="0.4">
      <c r="A103" s="323" t="s">
        <v>33</v>
      </c>
      <c r="B103" s="330" t="s">
        <v>65</v>
      </c>
      <c r="C103" s="329" t="s">
        <v>54</v>
      </c>
      <c r="D103" s="329" t="s">
        <v>55</v>
      </c>
      <c r="E103" s="329" t="s">
        <v>56</v>
      </c>
      <c r="F103" s="329" t="s">
        <v>57</v>
      </c>
      <c r="G103" s="329" t="s">
        <v>58</v>
      </c>
      <c r="H103" s="329" t="s">
        <v>59</v>
      </c>
      <c r="I103" s="329" t="s">
        <v>60</v>
      </c>
      <c r="J103" s="326" t="s">
        <v>62</v>
      </c>
      <c r="K103" s="323" t="s">
        <v>32</v>
      </c>
      <c r="L103" s="326" t="s">
        <v>61</v>
      </c>
      <c r="M103" s="324" t="s">
        <v>63</v>
      </c>
      <c r="N103" s="324" t="s">
        <v>73</v>
      </c>
      <c r="O103" s="324" t="s">
        <v>74</v>
      </c>
      <c r="P103" s="324" t="s">
        <v>75</v>
      </c>
      <c r="Q103" s="323" t="s">
        <v>38</v>
      </c>
      <c r="R103" s="323"/>
      <c r="S103" s="323" t="s">
        <v>41</v>
      </c>
      <c r="T103" s="323"/>
      <c r="U103" s="323" t="s">
        <v>43</v>
      </c>
      <c r="V103" s="323"/>
      <c r="W103" s="323"/>
      <c r="X103" s="323">
        <v>8</v>
      </c>
      <c r="Y103" s="323" t="s">
        <v>1</v>
      </c>
      <c r="Z103" s="323" t="s">
        <v>2</v>
      </c>
      <c r="AA103" s="323" t="s">
        <v>3</v>
      </c>
      <c r="AB103" s="323" t="s">
        <v>4</v>
      </c>
      <c r="AC103" s="323" t="s">
        <v>5</v>
      </c>
      <c r="AD103" s="323" t="s">
        <v>6</v>
      </c>
      <c r="AE103" s="323" t="s">
        <v>7</v>
      </c>
      <c r="AF103" s="323" t="s">
        <v>8</v>
      </c>
      <c r="AG103" s="323" t="s">
        <v>9</v>
      </c>
      <c r="AH103" s="323" t="s">
        <v>10</v>
      </c>
      <c r="AI103" s="323" t="s">
        <v>11</v>
      </c>
      <c r="AJ103" s="323" t="s">
        <v>12</v>
      </c>
      <c r="AK103" s="323" t="s">
        <v>13</v>
      </c>
      <c r="AL103" s="323" t="s">
        <v>14</v>
      </c>
      <c r="AM103" s="323" t="s">
        <v>15</v>
      </c>
      <c r="AN103" s="323" t="s">
        <v>16</v>
      </c>
      <c r="AO103" s="323" t="s">
        <v>17</v>
      </c>
      <c r="AP103" s="323" t="s">
        <v>18</v>
      </c>
      <c r="AQ103" s="332" t="s">
        <v>19</v>
      </c>
      <c r="AR103" s="334" t="s">
        <v>20</v>
      </c>
      <c r="AS103" s="323" t="s">
        <v>21</v>
      </c>
      <c r="AT103" s="323" t="s">
        <v>22</v>
      </c>
      <c r="AU103" s="323" t="s">
        <v>23</v>
      </c>
      <c r="AV103" s="323" t="s">
        <v>24</v>
      </c>
      <c r="AW103" s="332" t="s">
        <v>25</v>
      </c>
      <c r="AX103" s="334" t="s">
        <v>26</v>
      </c>
      <c r="AY103" s="323" t="s">
        <v>27</v>
      </c>
      <c r="AZ103" s="323" t="s">
        <v>48</v>
      </c>
      <c r="BA103" s="323"/>
      <c r="BB103" s="323"/>
      <c r="BC103" s="323"/>
      <c r="BD103" s="144"/>
      <c r="BE103" s="117"/>
      <c r="BF103" s="117"/>
    </row>
    <row r="104" spans="1:58" x14ac:dyDescent="0.4">
      <c r="A104" s="325"/>
      <c r="B104" s="331"/>
      <c r="C104" s="325"/>
      <c r="D104" s="325"/>
      <c r="E104" s="325"/>
      <c r="F104" s="325"/>
      <c r="G104" s="325"/>
      <c r="H104" s="325"/>
      <c r="I104" s="325"/>
      <c r="J104" s="325"/>
      <c r="K104" s="325"/>
      <c r="L104" s="325"/>
      <c r="M104" s="325"/>
      <c r="N104" s="325"/>
      <c r="O104" s="325"/>
      <c r="P104" s="325"/>
      <c r="Q104" s="145" t="s">
        <v>40</v>
      </c>
      <c r="R104" s="145" t="s">
        <v>39</v>
      </c>
      <c r="S104" s="145" t="s">
        <v>40</v>
      </c>
      <c r="T104" s="145" t="s">
        <v>42</v>
      </c>
      <c r="U104" s="145" t="s">
        <v>34</v>
      </c>
      <c r="V104" s="145" t="s">
        <v>99</v>
      </c>
      <c r="W104" s="145" t="s">
        <v>44</v>
      </c>
      <c r="X104" s="325"/>
      <c r="Y104" s="325"/>
      <c r="Z104" s="325"/>
      <c r="AA104" s="325"/>
      <c r="AB104" s="325"/>
      <c r="AC104" s="325"/>
      <c r="AD104" s="325"/>
      <c r="AE104" s="325"/>
      <c r="AF104" s="325"/>
      <c r="AG104" s="325"/>
      <c r="AH104" s="325"/>
      <c r="AI104" s="325"/>
      <c r="AJ104" s="325"/>
      <c r="AK104" s="325"/>
      <c r="AL104" s="325"/>
      <c r="AM104" s="325"/>
      <c r="AN104" s="325"/>
      <c r="AO104" s="325"/>
      <c r="AP104" s="325"/>
      <c r="AQ104" s="333"/>
      <c r="AR104" s="335"/>
      <c r="AS104" s="325"/>
      <c r="AT104" s="325"/>
      <c r="AU104" s="325"/>
      <c r="AV104" s="325"/>
      <c r="AW104" s="333"/>
      <c r="AX104" s="335"/>
      <c r="AY104" s="325"/>
      <c r="AZ104" s="119" t="s">
        <v>49</v>
      </c>
      <c r="BA104" s="119" t="s">
        <v>38</v>
      </c>
      <c r="BB104" s="119" t="s">
        <v>41</v>
      </c>
      <c r="BC104" s="119" t="s">
        <v>50</v>
      </c>
      <c r="BD104" s="144"/>
      <c r="BE104" s="117"/>
      <c r="BF104" s="117"/>
    </row>
    <row r="105" spans="1:58" x14ac:dyDescent="0.4">
      <c r="A105" s="119" t="str">
        <f>IF(●入力フォーム!A10="","",●入力フォーム!A10)</f>
        <v/>
      </c>
      <c r="B105" s="145" t="str">
        <f>IF(●入力フォーム!B10="","",●入力フォーム!B10)</f>
        <v/>
      </c>
      <c r="C105" s="146" t="str">
        <f>IF(●入力フォーム!C10="","",●入力フォーム!C10)</f>
        <v/>
      </c>
      <c r="D105" s="146" t="str">
        <f>IF(●入力フォーム!D10="","",●入力フォーム!D10)</f>
        <v/>
      </c>
      <c r="E105" s="147" t="str">
        <f>IF(●入力フォーム!E10="","",●入力フォーム!E10)</f>
        <v/>
      </c>
      <c r="F105" s="146" t="str">
        <f>IF(●入力フォーム!F10="","",●入力フォーム!F10)</f>
        <v/>
      </c>
      <c r="G105" s="148" t="str">
        <f>IF(●入力フォーム!G10="","",●入力フォーム!G10)</f>
        <v/>
      </c>
      <c r="H105" s="148" t="str">
        <f>IF(●入力フォーム!H10="","",●入力フォーム!H10)</f>
        <v/>
      </c>
      <c r="I105" s="148" t="str">
        <f>IF(●入力フォーム!I10="","",●入力フォーム!I10)</f>
        <v/>
      </c>
      <c r="J105" s="119" t="str">
        <f>IF(●入力フォーム!J10="","",●入力フォーム!J10)</f>
        <v/>
      </c>
      <c r="K105" s="119" t="str">
        <f>IF(●入力フォーム!K10="","",●入力フォーム!K10)</f>
        <v/>
      </c>
      <c r="L105" s="118" t="str">
        <f>IF(●入力フォーム!L10="","",●入力フォーム!L10)</f>
        <v/>
      </c>
      <c r="M105" s="118">
        <f>IF(●入力フォーム!M10="","",●入力フォーム!M10)</f>
        <v>960</v>
      </c>
      <c r="N105" s="149">
        <f>IF(●入力フォーム!N10="","",●入力フォーム!N10)</f>
        <v>0.4</v>
      </c>
      <c r="O105" s="149">
        <f>IF(●入力フォーム!O10="","",●入力フォーム!O10)</f>
        <v>1.3</v>
      </c>
      <c r="P105" s="149">
        <f>IF(●入力フォーム!P10="","",●入力フォーム!P10)</f>
        <v>1</v>
      </c>
      <c r="Q105" s="150" t="str">
        <f>IF(●入力フォーム!Q10="","",●入力フォーム!Q10)</f>
        <v/>
      </c>
      <c r="R105" s="118" t="str">
        <f>IF(●入力フォーム!R10="","",●入力フォーム!R10)</f>
        <v/>
      </c>
      <c r="S105" s="119" t="str">
        <f>IF(●入力フォーム!S10="","",●入力フォーム!S10)</f>
        <v/>
      </c>
      <c r="T105" s="118" t="str">
        <f>IF(●入力フォーム!T10="","",●入力フォーム!T10)</f>
        <v/>
      </c>
      <c r="U105" s="119" t="str">
        <f>IF(●入力フォーム!U10="","",●入力フォーム!U10)</f>
        <v/>
      </c>
      <c r="V105" s="157" t="str">
        <f>IF(●入力フォーム!V10="","",●入力フォーム!V10)</f>
        <v/>
      </c>
      <c r="W105" s="118" t="str">
        <f>IF(●入力フォーム!W10="","",●入力フォーム!W10)</f>
        <v/>
      </c>
      <c r="X105" s="157"/>
      <c r="Y105" s="118" t="str">
        <f t="shared" ref="Y105:AY105" si="102">IF($L10="","",ISERR(Y10))</f>
        <v/>
      </c>
      <c r="Z105" s="157" t="str">
        <f t="shared" si="102"/>
        <v/>
      </c>
      <c r="AA105" s="157" t="str">
        <f t="shared" si="102"/>
        <v/>
      </c>
      <c r="AB105" s="157" t="str">
        <f t="shared" si="102"/>
        <v/>
      </c>
      <c r="AC105" s="157" t="str">
        <f t="shared" si="102"/>
        <v/>
      </c>
      <c r="AD105" s="157" t="str">
        <f t="shared" si="102"/>
        <v/>
      </c>
      <c r="AE105" s="157" t="str">
        <f t="shared" si="102"/>
        <v/>
      </c>
      <c r="AF105" s="157" t="str">
        <f t="shared" si="102"/>
        <v/>
      </c>
      <c r="AG105" s="157" t="str">
        <f t="shared" si="102"/>
        <v/>
      </c>
      <c r="AH105" s="157" t="str">
        <f t="shared" si="102"/>
        <v/>
      </c>
      <c r="AI105" s="157" t="str">
        <f t="shared" si="102"/>
        <v/>
      </c>
      <c r="AJ105" s="157" t="str">
        <f t="shared" si="102"/>
        <v/>
      </c>
      <c r="AK105" s="157" t="str">
        <f t="shared" si="102"/>
        <v/>
      </c>
      <c r="AL105" s="157" t="str">
        <f t="shared" si="102"/>
        <v/>
      </c>
      <c r="AM105" s="157" t="str">
        <f t="shared" si="102"/>
        <v/>
      </c>
      <c r="AN105" s="157" t="str">
        <f t="shared" si="102"/>
        <v/>
      </c>
      <c r="AO105" s="157" t="str">
        <f t="shared" si="102"/>
        <v/>
      </c>
      <c r="AP105" s="157" t="str">
        <f t="shared" si="102"/>
        <v/>
      </c>
      <c r="AQ105" s="158" t="str">
        <f t="shared" si="102"/>
        <v/>
      </c>
      <c r="AR105" s="159" t="str">
        <f t="shared" si="102"/>
        <v/>
      </c>
      <c r="AS105" s="157" t="str">
        <f t="shared" si="102"/>
        <v/>
      </c>
      <c r="AT105" s="157" t="str">
        <f t="shared" si="102"/>
        <v/>
      </c>
      <c r="AU105" s="157" t="str">
        <f t="shared" si="102"/>
        <v/>
      </c>
      <c r="AV105" s="157" t="str">
        <f t="shared" si="102"/>
        <v/>
      </c>
      <c r="AW105" s="160" t="str">
        <f t="shared" si="102"/>
        <v/>
      </c>
      <c r="AX105" s="161" t="str">
        <f t="shared" si="102"/>
        <v/>
      </c>
      <c r="AY105" s="157" t="str">
        <f t="shared" si="102"/>
        <v/>
      </c>
      <c r="AZ105" s="118" t="str">
        <f t="shared" ref="AZ105:AZ136" si="103">IF(K105="","",VLOOKUP(K105,$BE$3:$BF$29,2,FALSE))</f>
        <v/>
      </c>
      <c r="BA105" s="118" t="str">
        <f t="shared" ref="BA105:BA136" si="104">IF(Q105="","",VLOOKUP(Q105,$BE$3:$BF$29,2,FALSE))</f>
        <v/>
      </c>
      <c r="BB105" s="118" t="str">
        <f t="shared" ref="BB105:BB136" si="105">IF(S105="","",VLOOKUP(S105,$BE$3:$BF$29,2,FALSE))</f>
        <v/>
      </c>
      <c r="BC105" s="118" t="str">
        <f t="shared" ref="BC105:BC136" si="106">IF(U105="","",VLOOKUP(U105,$BE$3:$BF$29,2,FALSE))</f>
        <v/>
      </c>
      <c r="BD105" s="117"/>
      <c r="BE105" s="117"/>
      <c r="BF105" s="117"/>
    </row>
    <row r="106" spans="1:58" x14ac:dyDescent="0.4">
      <c r="A106" s="119" t="str">
        <f>IF(●入力フォーム!A11="","",●入力フォーム!A11)</f>
        <v/>
      </c>
      <c r="B106" s="145" t="str">
        <f>IF(●入力フォーム!B11="","",●入力フォーム!B11)</f>
        <v/>
      </c>
      <c r="C106" s="146" t="str">
        <f>IF(●入力フォーム!C11="","",●入力フォーム!C11)</f>
        <v/>
      </c>
      <c r="D106" s="146" t="str">
        <f>IF(●入力フォーム!D11="","",●入力フォーム!D11)</f>
        <v/>
      </c>
      <c r="E106" s="147" t="str">
        <f>IF(●入力フォーム!E11="","",●入力フォーム!E11)</f>
        <v/>
      </c>
      <c r="F106" s="146" t="str">
        <f>IF(●入力フォーム!F11="","",●入力フォーム!F11)</f>
        <v/>
      </c>
      <c r="G106" s="148" t="str">
        <f>IF(●入力フォーム!G11="","",●入力フォーム!G11)</f>
        <v/>
      </c>
      <c r="H106" s="148" t="str">
        <f>IF(●入力フォーム!H11="","",●入力フォーム!H11)</f>
        <v/>
      </c>
      <c r="I106" s="148" t="str">
        <f>IF(●入力フォーム!I11="","",●入力フォーム!I11)</f>
        <v/>
      </c>
      <c r="J106" s="119" t="str">
        <f>IF(●入力フォーム!J11="","",●入力フォーム!J11)</f>
        <v/>
      </c>
      <c r="K106" s="119" t="str">
        <f>IF(●入力フォーム!K11="","",●入力フォーム!K11)</f>
        <v/>
      </c>
      <c r="L106" s="118" t="str">
        <f>IF(●入力フォーム!L11="","",●入力フォーム!L11)</f>
        <v/>
      </c>
      <c r="M106" s="118">
        <f>IF(●入力フォーム!M11="","",●入力フォーム!M11)</f>
        <v>960</v>
      </c>
      <c r="N106" s="149">
        <f>IF(●入力フォーム!N11="","",●入力フォーム!N11)</f>
        <v>0.4</v>
      </c>
      <c r="O106" s="149">
        <f>IF(●入力フォーム!O11="","",●入力フォーム!O11)</f>
        <v>1.3</v>
      </c>
      <c r="P106" s="149">
        <f>IF(●入力フォーム!P11="","",●入力フォーム!P11)</f>
        <v>1</v>
      </c>
      <c r="Q106" s="150" t="str">
        <f>IF(●入力フォーム!Q11="","",●入力フォーム!Q11)</f>
        <v/>
      </c>
      <c r="R106" s="118" t="str">
        <f>IF(●入力フォーム!R11="","",●入力フォーム!R11)</f>
        <v/>
      </c>
      <c r="S106" s="119" t="str">
        <f>IF(●入力フォーム!S11="","",●入力フォーム!S11)</f>
        <v/>
      </c>
      <c r="T106" s="118" t="str">
        <f>IF(●入力フォーム!T11="","",●入力フォーム!T11)</f>
        <v/>
      </c>
      <c r="U106" s="119" t="str">
        <f>IF(●入力フォーム!U11="","",●入力フォーム!U11)</f>
        <v/>
      </c>
      <c r="V106" s="157" t="str">
        <f>IF(●入力フォーム!V11="","",●入力フォーム!V11)</f>
        <v/>
      </c>
      <c r="W106" s="118" t="str">
        <f>IF(●入力フォーム!W11="","",●入力フォーム!W11)</f>
        <v/>
      </c>
      <c r="X106" s="157"/>
      <c r="Y106" s="118" t="str">
        <f t="shared" ref="Y106:AY106" si="107">IF($L11="","",ISERR(Y11))</f>
        <v/>
      </c>
      <c r="Z106" s="157" t="str">
        <f t="shared" si="107"/>
        <v/>
      </c>
      <c r="AA106" s="157" t="str">
        <f t="shared" si="107"/>
        <v/>
      </c>
      <c r="AB106" s="157" t="str">
        <f t="shared" si="107"/>
        <v/>
      </c>
      <c r="AC106" s="157" t="str">
        <f t="shared" si="107"/>
        <v/>
      </c>
      <c r="AD106" s="157" t="str">
        <f t="shared" si="107"/>
        <v/>
      </c>
      <c r="AE106" s="157" t="str">
        <f t="shared" si="107"/>
        <v/>
      </c>
      <c r="AF106" s="157" t="str">
        <f t="shared" si="107"/>
        <v/>
      </c>
      <c r="AG106" s="157" t="str">
        <f t="shared" si="107"/>
        <v/>
      </c>
      <c r="AH106" s="157" t="str">
        <f t="shared" si="107"/>
        <v/>
      </c>
      <c r="AI106" s="157" t="str">
        <f t="shared" si="107"/>
        <v/>
      </c>
      <c r="AJ106" s="157" t="str">
        <f t="shared" si="107"/>
        <v/>
      </c>
      <c r="AK106" s="157" t="str">
        <f t="shared" si="107"/>
        <v/>
      </c>
      <c r="AL106" s="157" t="str">
        <f t="shared" si="107"/>
        <v/>
      </c>
      <c r="AM106" s="157" t="str">
        <f t="shared" si="107"/>
        <v/>
      </c>
      <c r="AN106" s="157" t="str">
        <f t="shared" si="107"/>
        <v/>
      </c>
      <c r="AO106" s="157" t="str">
        <f t="shared" si="107"/>
        <v/>
      </c>
      <c r="AP106" s="157" t="str">
        <f t="shared" si="107"/>
        <v/>
      </c>
      <c r="AQ106" s="158" t="str">
        <f t="shared" si="107"/>
        <v/>
      </c>
      <c r="AR106" s="159" t="str">
        <f t="shared" si="107"/>
        <v/>
      </c>
      <c r="AS106" s="157" t="str">
        <f t="shared" si="107"/>
        <v/>
      </c>
      <c r="AT106" s="157" t="str">
        <f t="shared" si="107"/>
        <v/>
      </c>
      <c r="AU106" s="157" t="str">
        <f t="shared" si="107"/>
        <v/>
      </c>
      <c r="AV106" s="157" t="str">
        <f t="shared" si="107"/>
        <v/>
      </c>
      <c r="AW106" s="160" t="str">
        <f t="shared" si="107"/>
        <v/>
      </c>
      <c r="AX106" s="161" t="str">
        <f t="shared" si="107"/>
        <v/>
      </c>
      <c r="AY106" s="157" t="str">
        <f t="shared" si="107"/>
        <v/>
      </c>
      <c r="AZ106" s="118" t="str">
        <f t="shared" si="103"/>
        <v/>
      </c>
      <c r="BA106" s="118" t="str">
        <f t="shared" si="104"/>
        <v/>
      </c>
      <c r="BB106" s="118" t="str">
        <f t="shared" si="105"/>
        <v/>
      </c>
      <c r="BC106" s="118" t="str">
        <f t="shared" si="106"/>
        <v/>
      </c>
      <c r="BD106" s="117"/>
      <c r="BE106" s="117"/>
      <c r="BF106" s="117"/>
    </row>
    <row r="107" spans="1:58" x14ac:dyDescent="0.4">
      <c r="A107" s="119" t="str">
        <f>IF(●入力フォーム!A12="","",●入力フォーム!A12)</f>
        <v/>
      </c>
      <c r="B107" s="145" t="str">
        <f>IF(●入力フォーム!B12="","",●入力フォーム!B12)</f>
        <v/>
      </c>
      <c r="C107" s="146" t="str">
        <f>IF(●入力フォーム!C12="","",●入力フォーム!C12)</f>
        <v/>
      </c>
      <c r="D107" s="146" t="str">
        <f>IF(●入力フォーム!D12="","",●入力フォーム!D12)</f>
        <v/>
      </c>
      <c r="E107" s="147" t="str">
        <f>IF(●入力フォーム!E12="","",●入力フォーム!E12)</f>
        <v/>
      </c>
      <c r="F107" s="146" t="str">
        <f>IF(●入力フォーム!F12="","",●入力フォーム!F12)</f>
        <v/>
      </c>
      <c r="G107" s="148" t="str">
        <f>IF(●入力フォーム!G12="","",●入力フォーム!G12)</f>
        <v/>
      </c>
      <c r="H107" s="148" t="str">
        <f>IF(●入力フォーム!H12="","",●入力フォーム!H12)</f>
        <v/>
      </c>
      <c r="I107" s="148" t="str">
        <f>IF(●入力フォーム!I12="","",●入力フォーム!I12)</f>
        <v/>
      </c>
      <c r="J107" s="119" t="str">
        <f>IF(●入力フォーム!J12="","",●入力フォーム!J12)</f>
        <v/>
      </c>
      <c r="K107" s="119" t="str">
        <f>IF(●入力フォーム!K12="","",●入力フォーム!K12)</f>
        <v/>
      </c>
      <c r="L107" s="118" t="str">
        <f>IF(●入力フォーム!L12="","",●入力フォーム!L12)</f>
        <v/>
      </c>
      <c r="M107" s="118">
        <f>IF(●入力フォーム!M12="","",●入力フォーム!M12)</f>
        <v>960</v>
      </c>
      <c r="N107" s="149">
        <f>IF(●入力フォーム!N12="","",●入力フォーム!N12)</f>
        <v>0.4</v>
      </c>
      <c r="O107" s="149">
        <f>IF(●入力フォーム!O12="","",●入力フォーム!O12)</f>
        <v>1.3</v>
      </c>
      <c r="P107" s="149">
        <f>IF(●入力フォーム!P12="","",●入力フォーム!P12)</f>
        <v>1</v>
      </c>
      <c r="Q107" s="150" t="str">
        <f>IF(●入力フォーム!Q12="","",●入力フォーム!Q12)</f>
        <v/>
      </c>
      <c r="R107" s="118" t="str">
        <f>IF(●入力フォーム!R12="","",●入力フォーム!R12)</f>
        <v/>
      </c>
      <c r="S107" s="119" t="str">
        <f>IF(●入力フォーム!S12="","",●入力フォーム!S12)</f>
        <v/>
      </c>
      <c r="T107" s="118" t="str">
        <f>IF(●入力フォーム!T12="","",●入力フォーム!T12)</f>
        <v/>
      </c>
      <c r="U107" s="119" t="str">
        <f>IF(●入力フォーム!U12="","",●入力フォーム!U12)</f>
        <v/>
      </c>
      <c r="V107" s="157" t="str">
        <f>IF(●入力フォーム!V12="","",●入力フォーム!V12)</f>
        <v/>
      </c>
      <c r="W107" s="118" t="str">
        <f>IF(●入力フォーム!W12="","",●入力フォーム!W12)</f>
        <v/>
      </c>
      <c r="X107" s="157"/>
      <c r="Y107" s="118" t="str">
        <f t="shared" ref="Y107:AY107" si="108">IF($L12="","",ISERR(Y12))</f>
        <v/>
      </c>
      <c r="Z107" s="157" t="str">
        <f t="shared" si="108"/>
        <v/>
      </c>
      <c r="AA107" s="157" t="str">
        <f t="shared" si="108"/>
        <v/>
      </c>
      <c r="AB107" s="157" t="str">
        <f t="shared" si="108"/>
        <v/>
      </c>
      <c r="AC107" s="157" t="str">
        <f t="shared" si="108"/>
        <v/>
      </c>
      <c r="AD107" s="157" t="str">
        <f t="shared" si="108"/>
        <v/>
      </c>
      <c r="AE107" s="157" t="str">
        <f t="shared" si="108"/>
        <v/>
      </c>
      <c r="AF107" s="157" t="str">
        <f t="shared" si="108"/>
        <v/>
      </c>
      <c r="AG107" s="157" t="str">
        <f t="shared" si="108"/>
        <v/>
      </c>
      <c r="AH107" s="157" t="str">
        <f t="shared" si="108"/>
        <v/>
      </c>
      <c r="AI107" s="157" t="str">
        <f t="shared" si="108"/>
        <v/>
      </c>
      <c r="AJ107" s="157" t="str">
        <f t="shared" si="108"/>
        <v/>
      </c>
      <c r="AK107" s="157" t="str">
        <f t="shared" si="108"/>
        <v/>
      </c>
      <c r="AL107" s="157" t="str">
        <f t="shared" si="108"/>
        <v/>
      </c>
      <c r="AM107" s="157" t="str">
        <f t="shared" si="108"/>
        <v/>
      </c>
      <c r="AN107" s="157" t="str">
        <f t="shared" si="108"/>
        <v/>
      </c>
      <c r="AO107" s="157" t="str">
        <f t="shared" si="108"/>
        <v/>
      </c>
      <c r="AP107" s="157" t="str">
        <f t="shared" si="108"/>
        <v/>
      </c>
      <c r="AQ107" s="158" t="str">
        <f t="shared" si="108"/>
        <v/>
      </c>
      <c r="AR107" s="159" t="str">
        <f t="shared" si="108"/>
        <v/>
      </c>
      <c r="AS107" s="157" t="str">
        <f t="shared" si="108"/>
        <v/>
      </c>
      <c r="AT107" s="157" t="str">
        <f t="shared" si="108"/>
        <v/>
      </c>
      <c r="AU107" s="157" t="str">
        <f t="shared" si="108"/>
        <v/>
      </c>
      <c r="AV107" s="157" t="str">
        <f t="shared" si="108"/>
        <v/>
      </c>
      <c r="AW107" s="160" t="str">
        <f t="shared" si="108"/>
        <v/>
      </c>
      <c r="AX107" s="161" t="str">
        <f t="shared" si="108"/>
        <v/>
      </c>
      <c r="AY107" s="157" t="str">
        <f t="shared" si="108"/>
        <v/>
      </c>
      <c r="AZ107" s="118" t="str">
        <f t="shared" si="103"/>
        <v/>
      </c>
      <c r="BA107" s="118" t="str">
        <f t="shared" si="104"/>
        <v/>
      </c>
      <c r="BB107" s="118" t="str">
        <f t="shared" si="105"/>
        <v/>
      </c>
      <c r="BC107" s="118" t="str">
        <f t="shared" si="106"/>
        <v/>
      </c>
      <c r="BD107" s="117"/>
      <c r="BE107" s="117"/>
      <c r="BF107" s="117"/>
    </row>
    <row r="108" spans="1:58" x14ac:dyDescent="0.4">
      <c r="A108" s="119" t="str">
        <f>IF(●入力フォーム!A13="","",●入力フォーム!A13)</f>
        <v/>
      </c>
      <c r="B108" s="145" t="str">
        <f>IF(●入力フォーム!B13="","",●入力フォーム!B13)</f>
        <v/>
      </c>
      <c r="C108" s="146" t="str">
        <f>IF(●入力フォーム!C13="","",●入力フォーム!C13)</f>
        <v/>
      </c>
      <c r="D108" s="146" t="str">
        <f>IF(●入力フォーム!D13="","",●入力フォーム!D13)</f>
        <v/>
      </c>
      <c r="E108" s="147" t="str">
        <f>IF(●入力フォーム!E13="","",●入力フォーム!E13)</f>
        <v/>
      </c>
      <c r="F108" s="146" t="str">
        <f>IF(●入力フォーム!F13="","",●入力フォーム!F13)</f>
        <v/>
      </c>
      <c r="G108" s="148" t="str">
        <f>IF(●入力フォーム!G13="","",●入力フォーム!G13)</f>
        <v/>
      </c>
      <c r="H108" s="148" t="str">
        <f>IF(●入力フォーム!H13="","",●入力フォーム!H13)</f>
        <v/>
      </c>
      <c r="I108" s="148" t="str">
        <f>IF(●入力フォーム!I13="","",●入力フォーム!I13)</f>
        <v/>
      </c>
      <c r="J108" s="119" t="str">
        <f>IF(●入力フォーム!J13="","",●入力フォーム!J13)</f>
        <v/>
      </c>
      <c r="K108" s="119" t="str">
        <f>IF(●入力フォーム!K13="","",●入力フォーム!K13)</f>
        <v/>
      </c>
      <c r="L108" s="118" t="str">
        <f>IF(●入力フォーム!L13="","",●入力フォーム!L13)</f>
        <v/>
      </c>
      <c r="M108" s="118">
        <f>IF(●入力フォーム!M13="","",●入力フォーム!M13)</f>
        <v>960</v>
      </c>
      <c r="N108" s="149">
        <f>IF(●入力フォーム!N13="","",●入力フォーム!N13)</f>
        <v>0.4</v>
      </c>
      <c r="O108" s="149">
        <f>IF(●入力フォーム!O13="","",●入力フォーム!O13)</f>
        <v>1.3</v>
      </c>
      <c r="P108" s="149">
        <f>IF(●入力フォーム!P13="","",●入力フォーム!P13)</f>
        <v>1</v>
      </c>
      <c r="Q108" s="150" t="str">
        <f>IF(●入力フォーム!Q13="","",●入力フォーム!Q13)</f>
        <v/>
      </c>
      <c r="R108" s="118" t="str">
        <f>IF(●入力フォーム!R13="","",●入力フォーム!R13)</f>
        <v/>
      </c>
      <c r="S108" s="119" t="str">
        <f>IF(●入力フォーム!S13="","",●入力フォーム!S13)</f>
        <v/>
      </c>
      <c r="T108" s="118" t="str">
        <f>IF(●入力フォーム!T13="","",●入力フォーム!T13)</f>
        <v/>
      </c>
      <c r="U108" s="119" t="str">
        <f>IF(●入力フォーム!U13="","",●入力フォーム!U13)</f>
        <v/>
      </c>
      <c r="V108" s="157" t="str">
        <f>IF(●入力フォーム!V13="","",●入力フォーム!V13)</f>
        <v/>
      </c>
      <c r="W108" s="118" t="str">
        <f>IF(●入力フォーム!W13="","",●入力フォーム!W13)</f>
        <v/>
      </c>
      <c r="X108" s="157"/>
      <c r="Y108" s="118" t="str">
        <f t="shared" ref="Y108:AY108" si="109">IF($L13="","",ISERR(Y13))</f>
        <v/>
      </c>
      <c r="Z108" s="157" t="str">
        <f t="shared" si="109"/>
        <v/>
      </c>
      <c r="AA108" s="157" t="str">
        <f t="shared" si="109"/>
        <v/>
      </c>
      <c r="AB108" s="157" t="str">
        <f t="shared" si="109"/>
        <v/>
      </c>
      <c r="AC108" s="157" t="str">
        <f t="shared" si="109"/>
        <v/>
      </c>
      <c r="AD108" s="157" t="str">
        <f t="shared" si="109"/>
        <v/>
      </c>
      <c r="AE108" s="157" t="str">
        <f t="shared" si="109"/>
        <v/>
      </c>
      <c r="AF108" s="157" t="str">
        <f t="shared" si="109"/>
        <v/>
      </c>
      <c r="AG108" s="157" t="str">
        <f t="shared" si="109"/>
        <v/>
      </c>
      <c r="AH108" s="157" t="str">
        <f t="shared" si="109"/>
        <v/>
      </c>
      <c r="AI108" s="157" t="str">
        <f t="shared" si="109"/>
        <v/>
      </c>
      <c r="AJ108" s="157" t="str">
        <f t="shared" si="109"/>
        <v/>
      </c>
      <c r="AK108" s="157" t="str">
        <f t="shared" si="109"/>
        <v/>
      </c>
      <c r="AL108" s="157" t="str">
        <f t="shared" si="109"/>
        <v/>
      </c>
      <c r="AM108" s="157" t="str">
        <f t="shared" si="109"/>
        <v/>
      </c>
      <c r="AN108" s="157" t="str">
        <f t="shared" si="109"/>
        <v/>
      </c>
      <c r="AO108" s="157" t="str">
        <f t="shared" si="109"/>
        <v/>
      </c>
      <c r="AP108" s="157" t="str">
        <f t="shared" si="109"/>
        <v/>
      </c>
      <c r="AQ108" s="158" t="str">
        <f t="shared" si="109"/>
        <v/>
      </c>
      <c r="AR108" s="159" t="str">
        <f t="shared" si="109"/>
        <v/>
      </c>
      <c r="AS108" s="157" t="str">
        <f t="shared" si="109"/>
        <v/>
      </c>
      <c r="AT108" s="157" t="str">
        <f t="shared" si="109"/>
        <v/>
      </c>
      <c r="AU108" s="157" t="str">
        <f t="shared" si="109"/>
        <v/>
      </c>
      <c r="AV108" s="157" t="str">
        <f t="shared" si="109"/>
        <v/>
      </c>
      <c r="AW108" s="160" t="str">
        <f t="shared" si="109"/>
        <v/>
      </c>
      <c r="AX108" s="161" t="str">
        <f t="shared" si="109"/>
        <v/>
      </c>
      <c r="AY108" s="157" t="str">
        <f t="shared" si="109"/>
        <v/>
      </c>
      <c r="AZ108" s="118" t="str">
        <f t="shared" si="103"/>
        <v/>
      </c>
      <c r="BA108" s="118" t="str">
        <f t="shared" si="104"/>
        <v/>
      </c>
      <c r="BB108" s="118" t="str">
        <f t="shared" si="105"/>
        <v/>
      </c>
      <c r="BC108" s="118" t="str">
        <f t="shared" si="106"/>
        <v/>
      </c>
      <c r="BD108" s="117"/>
      <c r="BE108" s="117"/>
      <c r="BF108" s="117"/>
    </row>
    <row r="109" spans="1:58" x14ac:dyDescent="0.4">
      <c r="A109" s="119" t="str">
        <f>IF(●入力フォーム!A14="","",●入力フォーム!A14)</f>
        <v/>
      </c>
      <c r="B109" s="145" t="str">
        <f>IF(●入力フォーム!B14="","",●入力フォーム!B14)</f>
        <v/>
      </c>
      <c r="C109" s="146" t="str">
        <f>IF(●入力フォーム!C14="","",●入力フォーム!C14)</f>
        <v/>
      </c>
      <c r="D109" s="146" t="str">
        <f>IF(●入力フォーム!D14="","",●入力フォーム!D14)</f>
        <v/>
      </c>
      <c r="E109" s="147" t="str">
        <f>IF(●入力フォーム!E14="","",●入力フォーム!E14)</f>
        <v/>
      </c>
      <c r="F109" s="146" t="str">
        <f>IF(●入力フォーム!F14="","",●入力フォーム!F14)</f>
        <v/>
      </c>
      <c r="G109" s="148" t="str">
        <f>IF(●入力フォーム!G14="","",●入力フォーム!G14)</f>
        <v/>
      </c>
      <c r="H109" s="148" t="str">
        <f>IF(●入力フォーム!H14="","",●入力フォーム!H14)</f>
        <v/>
      </c>
      <c r="I109" s="148" t="str">
        <f>IF(●入力フォーム!I14="","",●入力フォーム!I14)</f>
        <v/>
      </c>
      <c r="J109" s="119" t="str">
        <f>IF(●入力フォーム!J14="","",●入力フォーム!J14)</f>
        <v/>
      </c>
      <c r="K109" s="119" t="str">
        <f>IF(●入力フォーム!K14="","",●入力フォーム!K14)</f>
        <v/>
      </c>
      <c r="L109" s="118" t="str">
        <f>IF(●入力フォーム!L14="","",●入力フォーム!L14)</f>
        <v/>
      </c>
      <c r="M109" s="118">
        <f>IF(●入力フォーム!M14="","",●入力フォーム!M14)</f>
        <v>960</v>
      </c>
      <c r="N109" s="149">
        <f>IF(●入力フォーム!N14="","",●入力フォーム!N14)</f>
        <v>0.4</v>
      </c>
      <c r="O109" s="149">
        <f>IF(●入力フォーム!O14="","",●入力フォーム!O14)</f>
        <v>1.3</v>
      </c>
      <c r="P109" s="149">
        <f>IF(●入力フォーム!P14="","",●入力フォーム!P14)</f>
        <v>1</v>
      </c>
      <c r="Q109" s="150" t="str">
        <f>IF(●入力フォーム!Q14="","",●入力フォーム!Q14)</f>
        <v/>
      </c>
      <c r="R109" s="118" t="str">
        <f>IF(●入力フォーム!R14="","",●入力フォーム!R14)</f>
        <v/>
      </c>
      <c r="S109" s="119" t="str">
        <f>IF(●入力フォーム!S14="","",●入力フォーム!S14)</f>
        <v/>
      </c>
      <c r="T109" s="118" t="str">
        <f>IF(●入力フォーム!T14="","",●入力フォーム!T14)</f>
        <v/>
      </c>
      <c r="U109" s="119" t="str">
        <f>IF(●入力フォーム!U14="","",●入力フォーム!U14)</f>
        <v/>
      </c>
      <c r="V109" s="157" t="str">
        <f>IF(●入力フォーム!V14="","",●入力フォーム!V14)</f>
        <v/>
      </c>
      <c r="W109" s="118" t="str">
        <f>IF(●入力フォーム!W14="","",●入力フォーム!W14)</f>
        <v/>
      </c>
      <c r="X109" s="157"/>
      <c r="Y109" s="118" t="str">
        <f t="shared" ref="Y109:AY109" si="110">IF($L14="","",ISERR(Y14))</f>
        <v/>
      </c>
      <c r="Z109" s="157" t="str">
        <f t="shared" si="110"/>
        <v/>
      </c>
      <c r="AA109" s="157" t="str">
        <f t="shared" si="110"/>
        <v/>
      </c>
      <c r="AB109" s="157" t="str">
        <f t="shared" si="110"/>
        <v/>
      </c>
      <c r="AC109" s="157" t="str">
        <f t="shared" si="110"/>
        <v/>
      </c>
      <c r="AD109" s="157" t="str">
        <f t="shared" si="110"/>
        <v/>
      </c>
      <c r="AE109" s="157" t="str">
        <f t="shared" si="110"/>
        <v/>
      </c>
      <c r="AF109" s="157" t="str">
        <f t="shared" si="110"/>
        <v/>
      </c>
      <c r="AG109" s="157" t="str">
        <f t="shared" si="110"/>
        <v/>
      </c>
      <c r="AH109" s="157" t="str">
        <f t="shared" si="110"/>
        <v/>
      </c>
      <c r="AI109" s="157" t="str">
        <f t="shared" si="110"/>
        <v/>
      </c>
      <c r="AJ109" s="157" t="str">
        <f t="shared" si="110"/>
        <v/>
      </c>
      <c r="AK109" s="157" t="str">
        <f t="shared" si="110"/>
        <v/>
      </c>
      <c r="AL109" s="157" t="str">
        <f t="shared" si="110"/>
        <v/>
      </c>
      <c r="AM109" s="157" t="str">
        <f t="shared" si="110"/>
        <v/>
      </c>
      <c r="AN109" s="157" t="str">
        <f t="shared" si="110"/>
        <v/>
      </c>
      <c r="AO109" s="157" t="str">
        <f t="shared" si="110"/>
        <v/>
      </c>
      <c r="AP109" s="157" t="str">
        <f t="shared" si="110"/>
        <v/>
      </c>
      <c r="AQ109" s="158" t="str">
        <f t="shared" si="110"/>
        <v/>
      </c>
      <c r="AR109" s="159" t="str">
        <f t="shared" si="110"/>
        <v/>
      </c>
      <c r="AS109" s="157" t="str">
        <f t="shared" si="110"/>
        <v/>
      </c>
      <c r="AT109" s="157" t="str">
        <f t="shared" si="110"/>
        <v/>
      </c>
      <c r="AU109" s="157" t="str">
        <f t="shared" si="110"/>
        <v/>
      </c>
      <c r="AV109" s="157" t="str">
        <f t="shared" si="110"/>
        <v/>
      </c>
      <c r="AW109" s="160" t="str">
        <f t="shared" si="110"/>
        <v/>
      </c>
      <c r="AX109" s="161" t="str">
        <f t="shared" si="110"/>
        <v/>
      </c>
      <c r="AY109" s="157" t="str">
        <f t="shared" si="110"/>
        <v/>
      </c>
      <c r="AZ109" s="118" t="str">
        <f t="shared" si="103"/>
        <v/>
      </c>
      <c r="BA109" s="118" t="str">
        <f t="shared" si="104"/>
        <v/>
      </c>
      <c r="BB109" s="118" t="str">
        <f t="shared" si="105"/>
        <v/>
      </c>
      <c r="BC109" s="118" t="str">
        <f t="shared" si="106"/>
        <v/>
      </c>
      <c r="BD109" s="117"/>
      <c r="BE109" s="117"/>
      <c r="BF109" s="117"/>
    </row>
    <row r="110" spans="1:58" x14ac:dyDescent="0.4">
      <c r="A110" s="119" t="str">
        <f>IF(●入力フォーム!A15="","",●入力フォーム!A15)</f>
        <v/>
      </c>
      <c r="B110" s="145" t="str">
        <f>IF(●入力フォーム!B15="","",●入力フォーム!B15)</f>
        <v/>
      </c>
      <c r="C110" s="146" t="str">
        <f>IF(●入力フォーム!C15="","",●入力フォーム!C15)</f>
        <v/>
      </c>
      <c r="D110" s="146" t="str">
        <f>IF(●入力フォーム!D15="","",●入力フォーム!D15)</f>
        <v/>
      </c>
      <c r="E110" s="147" t="str">
        <f>IF(●入力フォーム!E15="","",●入力フォーム!E15)</f>
        <v/>
      </c>
      <c r="F110" s="146" t="str">
        <f>IF(●入力フォーム!F15="","",●入力フォーム!F15)</f>
        <v/>
      </c>
      <c r="G110" s="148" t="str">
        <f>IF(●入力フォーム!G15="","",●入力フォーム!G15)</f>
        <v/>
      </c>
      <c r="H110" s="148" t="str">
        <f>IF(●入力フォーム!H15="","",●入力フォーム!H15)</f>
        <v/>
      </c>
      <c r="I110" s="148" t="str">
        <f>IF(●入力フォーム!I15="","",●入力フォーム!I15)</f>
        <v/>
      </c>
      <c r="J110" s="119" t="str">
        <f>IF(●入力フォーム!J15="","",●入力フォーム!J15)</f>
        <v/>
      </c>
      <c r="K110" s="119" t="str">
        <f>IF(●入力フォーム!K15="","",●入力フォーム!K15)</f>
        <v/>
      </c>
      <c r="L110" s="118" t="str">
        <f>IF(●入力フォーム!L15="","",●入力フォーム!L15)</f>
        <v/>
      </c>
      <c r="M110" s="118">
        <f>IF(●入力フォーム!M15="","",●入力フォーム!M15)</f>
        <v>960</v>
      </c>
      <c r="N110" s="149">
        <f>IF(●入力フォーム!N15="","",●入力フォーム!N15)</f>
        <v>0.4</v>
      </c>
      <c r="O110" s="149">
        <f>IF(●入力フォーム!O15="","",●入力フォーム!O15)</f>
        <v>1.3</v>
      </c>
      <c r="P110" s="149">
        <f>IF(●入力フォーム!P15="","",●入力フォーム!P15)</f>
        <v>1</v>
      </c>
      <c r="Q110" s="150" t="str">
        <f>IF(●入力フォーム!Q15="","",●入力フォーム!Q15)</f>
        <v/>
      </c>
      <c r="R110" s="118" t="str">
        <f>IF(●入力フォーム!R15="","",●入力フォーム!R15)</f>
        <v/>
      </c>
      <c r="S110" s="119" t="str">
        <f>IF(●入力フォーム!S15="","",●入力フォーム!S15)</f>
        <v/>
      </c>
      <c r="T110" s="118" t="str">
        <f>IF(●入力フォーム!T15="","",●入力フォーム!T15)</f>
        <v/>
      </c>
      <c r="U110" s="119" t="str">
        <f>IF(●入力フォーム!U15="","",●入力フォーム!U15)</f>
        <v/>
      </c>
      <c r="V110" s="157" t="str">
        <f>IF(●入力フォーム!V15="","",●入力フォーム!V15)</f>
        <v/>
      </c>
      <c r="W110" s="118" t="str">
        <f>IF(●入力フォーム!W15="","",●入力フォーム!W15)</f>
        <v/>
      </c>
      <c r="X110" s="157"/>
      <c r="Y110" s="118" t="str">
        <f t="shared" ref="Y110:AY110" si="111">IF($L15="","",ISERR(Y15))</f>
        <v/>
      </c>
      <c r="Z110" s="157" t="str">
        <f t="shared" si="111"/>
        <v/>
      </c>
      <c r="AA110" s="157" t="str">
        <f t="shared" si="111"/>
        <v/>
      </c>
      <c r="AB110" s="157" t="str">
        <f t="shared" si="111"/>
        <v/>
      </c>
      <c r="AC110" s="157" t="str">
        <f t="shared" si="111"/>
        <v/>
      </c>
      <c r="AD110" s="157" t="str">
        <f t="shared" si="111"/>
        <v/>
      </c>
      <c r="AE110" s="157" t="str">
        <f t="shared" si="111"/>
        <v/>
      </c>
      <c r="AF110" s="157" t="str">
        <f t="shared" si="111"/>
        <v/>
      </c>
      <c r="AG110" s="157" t="str">
        <f t="shared" si="111"/>
        <v/>
      </c>
      <c r="AH110" s="157" t="str">
        <f t="shared" si="111"/>
        <v/>
      </c>
      <c r="AI110" s="157" t="str">
        <f t="shared" si="111"/>
        <v/>
      </c>
      <c r="AJ110" s="157" t="str">
        <f t="shared" si="111"/>
        <v/>
      </c>
      <c r="AK110" s="157" t="str">
        <f t="shared" si="111"/>
        <v/>
      </c>
      <c r="AL110" s="157" t="str">
        <f t="shared" si="111"/>
        <v/>
      </c>
      <c r="AM110" s="157" t="str">
        <f t="shared" si="111"/>
        <v/>
      </c>
      <c r="AN110" s="157" t="str">
        <f t="shared" si="111"/>
        <v/>
      </c>
      <c r="AO110" s="157" t="str">
        <f t="shared" si="111"/>
        <v/>
      </c>
      <c r="AP110" s="157" t="str">
        <f t="shared" si="111"/>
        <v/>
      </c>
      <c r="AQ110" s="158" t="str">
        <f t="shared" si="111"/>
        <v/>
      </c>
      <c r="AR110" s="159" t="str">
        <f t="shared" si="111"/>
        <v/>
      </c>
      <c r="AS110" s="157" t="str">
        <f t="shared" si="111"/>
        <v/>
      </c>
      <c r="AT110" s="157" t="str">
        <f t="shared" si="111"/>
        <v/>
      </c>
      <c r="AU110" s="157" t="str">
        <f t="shared" si="111"/>
        <v/>
      </c>
      <c r="AV110" s="157" t="str">
        <f t="shared" si="111"/>
        <v/>
      </c>
      <c r="AW110" s="160" t="str">
        <f t="shared" si="111"/>
        <v/>
      </c>
      <c r="AX110" s="161" t="str">
        <f t="shared" si="111"/>
        <v/>
      </c>
      <c r="AY110" s="157" t="str">
        <f t="shared" si="111"/>
        <v/>
      </c>
      <c r="AZ110" s="118" t="str">
        <f t="shared" si="103"/>
        <v/>
      </c>
      <c r="BA110" s="118" t="str">
        <f t="shared" si="104"/>
        <v/>
      </c>
      <c r="BB110" s="118" t="str">
        <f t="shared" si="105"/>
        <v/>
      </c>
      <c r="BC110" s="118" t="str">
        <f t="shared" si="106"/>
        <v/>
      </c>
      <c r="BD110" s="117"/>
      <c r="BE110" s="117"/>
      <c r="BF110" s="117"/>
    </row>
    <row r="111" spans="1:58" x14ac:dyDescent="0.4">
      <c r="A111" s="119" t="str">
        <f>IF(●入力フォーム!A16="","",●入力フォーム!A16)</f>
        <v/>
      </c>
      <c r="B111" s="145" t="str">
        <f>IF(●入力フォーム!B16="","",●入力フォーム!B16)</f>
        <v/>
      </c>
      <c r="C111" s="146" t="str">
        <f>IF(●入力フォーム!C16="","",●入力フォーム!C16)</f>
        <v/>
      </c>
      <c r="D111" s="146" t="str">
        <f>IF(●入力フォーム!D16="","",●入力フォーム!D16)</f>
        <v/>
      </c>
      <c r="E111" s="147" t="str">
        <f>IF(●入力フォーム!E16="","",●入力フォーム!E16)</f>
        <v/>
      </c>
      <c r="F111" s="146" t="str">
        <f>IF(●入力フォーム!F16="","",●入力フォーム!F16)</f>
        <v/>
      </c>
      <c r="G111" s="148" t="str">
        <f>IF(●入力フォーム!G16="","",●入力フォーム!G16)</f>
        <v/>
      </c>
      <c r="H111" s="148" t="str">
        <f>IF(●入力フォーム!H16="","",●入力フォーム!H16)</f>
        <v/>
      </c>
      <c r="I111" s="148" t="str">
        <f>IF(●入力フォーム!I16="","",●入力フォーム!I16)</f>
        <v/>
      </c>
      <c r="J111" s="119" t="str">
        <f>IF(●入力フォーム!J16="","",●入力フォーム!J16)</f>
        <v/>
      </c>
      <c r="K111" s="119" t="str">
        <f>IF(●入力フォーム!K16="","",●入力フォーム!K16)</f>
        <v/>
      </c>
      <c r="L111" s="118" t="str">
        <f>IF(●入力フォーム!L16="","",●入力フォーム!L16)</f>
        <v/>
      </c>
      <c r="M111" s="118">
        <f>IF(●入力フォーム!M16="","",●入力フォーム!M16)</f>
        <v>960</v>
      </c>
      <c r="N111" s="149">
        <f>IF(●入力フォーム!N16="","",●入力フォーム!N16)</f>
        <v>0.4</v>
      </c>
      <c r="O111" s="149">
        <f>IF(●入力フォーム!O16="","",●入力フォーム!O16)</f>
        <v>1.3</v>
      </c>
      <c r="P111" s="149">
        <f>IF(●入力フォーム!P16="","",●入力フォーム!P16)</f>
        <v>1</v>
      </c>
      <c r="Q111" s="150" t="str">
        <f>IF(●入力フォーム!Q16="","",●入力フォーム!Q16)</f>
        <v/>
      </c>
      <c r="R111" s="118" t="str">
        <f>IF(●入力フォーム!R16="","",●入力フォーム!R16)</f>
        <v/>
      </c>
      <c r="S111" s="119" t="str">
        <f>IF(●入力フォーム!S16="","",●入力フォーム!S16)</f>
        <v/>
      </c>
      <c r="T111" s="118" t="str">
        <f>IF(●入力フォーム!T16="","",●入力フォーム!T16)</f>
        <v/>
      </c>
      <c r="U111" s="119" t="str">
        <f>IF(●入力フォーム!U16="","",●入力フォーム!U16)</f>
        <v/>
      </c>
      <c r="V111" s="157" t="str">
        <f>IF(●入力フォーム!V16="","",●入力フォーム!V16)</f>
        <v/>
      </c>
      <c r="W111" s="118" t="str">
        <f>IF(●入力フォーム!W16="","",●入力フォーム!W16)</f>
        <v/>
      </c>
      <c r="X111" s="157"/>
      <c r="Y111" s="118" t="str">
        <f t="shared" ref="Y111:AY111" si="112">IF($L16="","",ISERR(Y16))</f>
        <v/>
      </c>
      <c r="Z111" s="157" t="str">
        <f t="shared" si="112"/>
        <v/>
      </c>
      <c r="AA111" s="157" t="str">
        <f t="shared" si="112"/>
        <v/>
      </c>
      <c r="AB111" s="157" t="str">
        <f t="shared" si="112"/>
        <v/>
      </c>
      <c r="AC111" s="157" t="str">
        <f t="shared" si="112"/>
        <v/>
      </c>
      <c r="AD111" s="157" t="str">
        <f t="shared" si="112"/>
        <v/>
      </c>
      <c r="AE111" s="157" t="str">
        <f t="shared" si="112"/>
        <v/>
      </c>
      <c r="AF111" s="157" t="str">
        <f t="shared" si="112"/>
        <v/>
      </c>
      <c r="AG111" s="157" t="str">
        <f t="shared" si="112"/>
        <v/>
      </c>
      <c r="AH111" s="157" t="str">
        <f t="shared" si="112"/>
        <v/>
      </c>
      <c r="AI111" s="157" t="str">
        <f t="shared" si="112"/>
        <v/>
      </c>
      <c r="AJ111" s="157" t="str">
        <f t="shared" si="112"/>
        <v/>
      </c>
      <c r="AK111" s="157" t="str">
        <f t="shared" si="112"/>
        <v/>
      </c>
      <c r="AL111" s="157" t="str">
        <f t="shared" si="112"/>
        <v/>
      </c>
      <c r="AM111" s="157" t="str">
        <f t="shared" si="112"/>
        <v/>
      </c>
      <c r="AN111" s="157" t="str">
        <f t="shared" si="112"/>
        <v/>
      </c>
      <c r="AO111" s="157" t="str">
        <f t="shared" si="112"/>
        <v/>
      </c>
      <c r="AP111" s="157" t="str">
        <f t="shared" si="112"/>
        <v/>
      </c>
      <c r="AQ111" s="158" t="str">
        <f t="shared" si="112"/>
        <v/>
      </c>
      <c r="AR111" s="159" t="str">
        <f t="shared" si="112"/>
        <v/>
      </c>
      <c r="AS111" s="157" t="str">
        <f t="shared" si="112"/>
        <v/>
      </c>
      <c r="AT111" s="157" t="str">
        <f t="shared" si="112"/>
        <v/>
      </c>
      <c r="AU111" s="157" t="str">
        <f t="shared" si="112"/>
        <v/>
      </c>
      <c r="AV111" s="157" t="str">
        <f t="shared" si="112"/>
        <v/>
      </c>
      <c r="AW111" s="160" t="str">
        <f t="shared" si="112"/>
        <v/>
      </c>
      <c r="AX111" s="161" t="str">
        <f t="shared" si="112"/>
        <v/>
      </c>
      <c r="AY111" s="157" t="str">
        <f t="shared" si="112"/>
        <v/>
      </c>
      <c r="AZ111" s="118" t="str">
        <f t="shared" si="103"/>
        <v/>
      </c>
      <c r="BA111" s="118" t="str">
        <f t="shared" si="104"/>
        <v/>
      </c>
      <c r="BB111" s="118" t="str">
        <f t="shared" si="105"/>
        <v/>
      </c>
      <c r="BC111" s="118" t="str">
        <f t="shared" si="106"/>
        <v/>
      </c>
      <c r="BD111" s="117"/>
      <c r="BE111" s="117"/>
      <c r="BF111" s="117"/>
    </row>
    <row r="112" spans="1:58" x14ac:dyDescent="0.4">
      <c r="A112" s="119" t="str">
        <f>IF(●入力フォーム!A17="","",●入力フォーム!A17)</f>
        <v/>
      </c>
      <c r="B112" s="145" t="str">
        <f>IF(●入力フォーム!B17="","",●入力フォーム!B17)</f>
        <v/>
      </c>
      <c r="C112" s="146" t="str">
        <f>IF(●入力フォーム!C17="","",●入力フォーム!C17)</f>
        <v/>
      </c>
      <c r="D112" s="146" t="str">
        <f>IF(●入力フォーム!D17="","",●入力フォーム!D17)</f>
        <v/>
      </c>
      <c r="E112" s="147" t="str">
        <f>IF(●入力フォーム!E17="","",●入力フォーム!E17)</f>
        <v/>
      </c>
      <c r="F112" s="146" t="str">
        <f>IF(●入力フォーム!F17="","",●入力フォーム!F17)</f>
        <v/>
      </c>
      <c r="G112" s="148" t="str">
        <f>IF(●入力フォーム!G17="","",●入力フォーム!G17)</f>
        <v/>
      </c>
      <c r="H112" s="148" t="str">
        <f>IF(●入力フォーム!H17="","",●入力フォーム!H17)</f>
        <v/>
      </c>
      <c r="I112" s="148" t="str">
        <f>IF(●入力フォーム!I17="","",●入力フォーム!I17)</f>
        <v/>
      </c>
      <c r="J112" s="119" t="str">
        <f>IF(●入力フォーム!J17="","",●入力フォーム!J17)</f>
        <v/>
      </c>
      <c r="K112" s="119" t="str">
        <f>IF(●入力フォーム!K17="","",●入力フォーム!K17)</f>
        <v/>
      </c>
      <c r="L112" s="118" t="str">
        <f>IF(●入力フォーム!L17="","",●入力フォーム!L17)</f>
        <v/>
      </c>
      <c r="M112" s="118">
        <f>IF(●入力フォーム!M17="","",●入力フォーム!M17)</f>
        <v>960</v>
      </c>
      <c r="N112" s="149">
        <f>IF(●入力フォーム!N17="","",●入力フォーム!N17)</f>
        <v>0.4</v>
      </c>
      <c r="O112" s="149">
        <f>IF(●入力フォーム!O17="","",●入力フォーム!O17)</f>
        <v>1.3</v>
      </c>
      <c r="P112" s="149">
        <f>IF(●入力フォーム!P17="","",●入力フォーム!P17)</f>
        <v>1</v>
      </c>
      <c r="Q112" s="150" t="str">
        <f>IF(●入力フォーム!Q17="","",●入力フォーム!Q17)</f>
        <v/>
      </c>
      <c r="R112" s="118" t="str">
        <f>IF(●入力フォーム!R17="","",●入力フォーム!R17)</f>
        <v/>
      </c>
      <c r="S112" s="119" t="str">
        <f>IF(●入力フォーム!S17="","",●入力フォーム!S17)</f>
        <v/>
      </c>
      <c r="T112" s="118" t="str">
        <f>IF(●入力フォーム!T17="","",●入力フォーム!T17)</f>
        <v/>
      </c>
      <c r="U112" s="119" t="str">
        <f>IF(●入力フォーム!U17="","",●入力フォーム!U17)</f>
        <v/>
      </c>
      <c r="V112" s="157" t="str">
        <f>IF(●入力フォーム!V17="","",●入力フォーム!V17)</f>
        <v/>
      </c>
      <c r="W112" s="118" t="str">
        <f>IF(●入力フォーム!W17="","",●入力フォーム!W17)</f>
        <v/>
      </c>
      <c r="X112" s="157"/>
      <c r="Y112" s="118" t="str">
        <f t="shared" ref="Y112:AY112" si="113">IF($L17="","",ISERR(Y17))</f>
        <v/>
      </c>
      <c r="Z112" s="157" t="str">
        <f t="shared" si="113"/>
        <v/>
      </c>
      <c r="AA112" s="157" t="str">
        <f t="shared" si="113"/>
        <v/>
      </c>
      <c r="AB112" s="157" t="str">
        <f t="shared" si="113"/>
        <v/>
      </c>
      <c r="AC112" s="157" t="str">
        <f t="shared" si="113"/>
        <v/>
      </c>
      <c r="AD112" s="157" t="str">
        <f t="shared" si="113"/>
        <v/>
      </c>
      <c r="AE112" s="157" t="str">
        <f t="shared" si="113"/>
        <v/>
      </c>
      <c r="AF112" s="157" t="str">
        <f t="shared" si="113"/>
        <v/>
      </c>
      <c r="AG112" s="157" t="str">
        <f t="shared" si="113"/>
        <v/>
      </c>
      <c r="AH112" s="157" t="str">
        <f t="shared" si="113"/>
        <v/>
      </c>
      <c r="AI112" s="157" t="str">
        <f t="shared" si="113"/>
        <v/>
      </c>
      <c r="AJ112" s="157" t="str">
        <f t="shared" si="113"/>
        <v/>
      </c>
      <c r="AK112" s="157" t="str">
        <f t="shared" si="113"/>
        <v/>
      </c>
      <c r="AL112" s="157" t="str">
        <f t="shared" si="113"/>
        <v/>
      </c>
      <c r="AM112" s="157" t="str">
        <f t="shared" si="113"/>
        <v/>
      </c>
      <c r="AN112" s="157" t="str">
        <f t="shared" si="113"/>
        <v/>
      </c>
      <c r="AO112" s="157" t="str">
        <f t="shared" si="113"/>
        <v/>
      </c>
      <c r="AP112" s="157" t="str">
        <f t="shared" si="113"/>
        <v/>
      </c>
      <c r="AQ112" s="158" t="str">
        <f t="shared" si="113"/>
        <v/>
      </c>
      <c r="AR112" s="159" t="str">
        <f t="shared" si="113"/>
        <v/>
      </c>
      <c r="AS112" s="157" t="str">
        <f t="shared" si="113"/>
        <v/>
      </c>
      <c r="AT112" s="157" t="str">
        <f t="shared" si="113"/>
        <v/>
      </c>
      <c r="AU112" s="157" t="str">
        <f t="shared" si="113"/>
        <v/>
      </c>
      <c r="AV112" s="157" t="str">
        <f t="shared" si="113"/>
        <v/>
      </c>
      <c r="AW112" s="160" t="str">
        <f t="shared" si="113"/>
        <v/>
      </c>
      <c r="AX112" s="161" t="str">
        <f t="shared" si="113"/>
        <v/>
      </c>
      <c r="AY112" s="157" t="str">
        <f t="shared" si="113"/>
        <v/>
      </c>
      <c r="AZ112" s="118" t="str">
        <f t="shared" si="103"/>
        <v/>
      </c>
      <c r="BA112" s="118" t="str">
        <f t="shared" si="104"/>
        <v/>
      </c>
      <c r="BB112" s="118" t="str">
        <f t="shared" si="105"/>
        <v/>
      </c>
      <c r="BC112" s="118" t="str">
        <f t="shared" si="106"/>
        <v/>
      </c>
      <c r="BD112" s="117"/>
      <c r="BE112" s="117"/>
      <c r="BF112" s="117"/>
    </row>
    <row r="113" spans="1:58" x14ac:dyDescent="0.4">
      <c r="A113" s="119" t="str">
        <f>IF(●入力フォーム!A18="","",●入力フォーム!A18)</f>
        <v/>
      </c>
      <c r="B113" s="145" t="str">
        <f>IF(●入力フォーム!B18="","",●入力フォーム!B18)</f>
        <v/>
      </c>
      <c r="C113" s="146" t="str">
        <f>IF(●入力フォーム!C18="","",●入力フォーム!C18)</f>
        <v/>
      </c>
      <c r="D113" s="146" t="str">
        <f>IF(●入力フォーム!D18="","",●入力フォーム!D18)</f>
        <v/>
      </c>
      <c r="E113" s="147" t="str">
        <f>IF(●入力フォーム!E18="","",●入力フォーム!E18)</f>
        <v/>
      </c>
      <c r="F113" s="146" t="str">
        <f>IF(●入力フォーム!F18="","",●入力フォーム!F18)</f>
        <v/>
      </c>
      <c r="G113" s="148" t="str">
        <f>IF(●入力フォーム!G18="","",●入力フォーム!G18)</f>
        <v/>
      </c>
      <c r="H113" s="148" t="str">
        <f>IF(●入力フォーム!H18="","",●入力フォーム!H18)</f>
        <v/>
      </c>
      <c r="I113" s="148" t="str">
        <f>IF(●入力フォーム!I18="","",●入力フォーム!I18)</f>
        <v/>
      </c>
      <c r="J113" s="119" t="str">
        <f>IF(●入力フォーム!J18="","",●入力フォーム!J18)</f>
        <v/>
      </c>
      <c r="K113" s="119" t="str">
        <f>IF(●入力フォーム!K18="","",●入力フォーム!K18)</f>
        <v/>
      </c>
      <c r="L113" s="118" t="str">
        <f>IF(●入力フォーム!L18="","",●入力フォーム!L18)</f>
        <v/>
      </c>
      <c r="M113" s="118">
        <f>IF(●入力フォーム!M18="","",●入力フォーム!M18)</f>
        <v>960</v>
      </c>
      <c r="N113" s="149">
        <f>IF(●入力フォーム!N18="","",●入力フォーム!N18)</f>
        <v>0.4</v>
      </c>
      <c r="O113" s="149">
        <f>IF(●入力フォーム!O18="","",●入力フォーム!O18)</f>
        <v>1.3</v>
      </c>
      <c r="P113" s="149">
        <f>IF(●入力フォーム!P18="","",●入力フォーム!P18)</f>
        <v>1</v>
      </c>
      <c r="Q113" s="150" t="str">
        <f>IF(●入力フォーム!Q18="","",●入力フォーム!Q18)</f>
        <v/>
      </c>
      <c r="R113" s="118" t="str">
        <f>IF(●入力フォーム!R18="","",●入力フォーム!R18)</f>
        <v/>
      </c>
      <c r="S113" s="119" t="str">
        <f>IF(●入力フォーム!S18="","",●入力フォーム!S18)</f>
        <v/>
      </c>
      <c r="T113" s="118" t="str">
        <f>IF(●入力フォーム!T18="","",●入力フォーム!T18)</f>
        <v/>
      </c>
      <c r="U113" s="119" t="str">
        <f>IF(●入力フォーム!U18="","",●入力フォーム!U18)</f>
        <v/>
      </c>
      <c r="V113" s="157" t="str">
        <f>IF(●入力フォーム!V18="","",●入力フォーム!V18)</f>
        <v/>
      </c>
      <c r="W113" s="118" t="str">
        <f>IF(●入力フォーム!W18="","",●入力フォーム!W18)</f>
        <v/>
      </c>
      <c r="X113" s="157"/>
      <c r="Y113" s="118" t="str">
        <f t="shared" ref="Y113:AY113" si="114">IF($L18="","",ISERR(Y18))</f>
        <v/>
      </c>
      <c r="Z113" s="157" t="str">
        <f t="shared" si="114"/>
        <v/>
      </c>
      <c r="AA113" s="157" t="str">
        <f t="shared" si="114"/>
        <v/>
      </c>
      <c r="AB113" s="157" t="str">
        <f t="shared" si="114"/>
        <v/>
      </c>
      <c r="AC113" s="157" t="str">
        <f t="shared" si="114"/>
        <v/>
      </c>
      <c r="AD113" s="157" t="str">
        <f t="shared" si="114"/>
        <v/>
      </c>
      <c r="AE113" s="157" t="str">
        <f t="shared" si="114"/>
        <v/>
      </c>
      <c r="AF113" s="157" t="str">
        <f t="shared" si="114"/>
        <v/>
      </c>
      <c r="AG113" s="157" t="str">
        <f t="shared" si="114"/>
        <v/>
      </c>
      <c r="AH113" s="157" t="str">
        <f t="shared" si="114"/>
        <v/>
      </c>
      <c r="AI113" s="157" t="str">
        <f t="shared" si="114"/>
        <v/>
      </c>
      <c r="AJ113" s="157" t="str">
        <f t="shared" si="114"/>
        <v/>
      </c>
      <c r="AK113" s="157" t="str">
        <f t="shared" si="114"/>
        <v/>
      </c>
      <c r="AL113" s="157" t="str">
        <f t="shared" si="114"/>
        <v/>
      </c>
      <c r="AM113" s="157" t="str">
        <f t="shared" si="114"/>
        <v/>
      </c>
      <c r="AN113" s="157" t="str">
        <f t="shared" si="114"/>
        <v/>
      </c>
      <c r="AO113" s="157" t="str">
        <f t="shared" si="114"/>
        <v/>
      </c>
      <c r="AP113" s="157" t="str">
        <f t="shared" si="114"/>
        <v/>
      </c>
      <c r="AQ113" s="158" t="str">
        <f t="shared" si="114"/>
        <v/>
      </c>
      <c r="AR113" s="159" t="str">
        <f t="shared" si="114"/>
        <v/>
      </c>
      <c r="AS113" s="157" t="str">
        <f t="shared" si="114"/>
        <v/>
      </c>
      <c r="AT113" s="157" t="str">
        <f t="shared" si="114"/>
        <v/>
      </c>
      <c r="AU113" s="157" t="str">
        <f t="shared" si="114"/>
        <v/>
      </c>
      <c r="AV113" s="157" t="str">
        <f t="shared" si="114"/>
        <v/>
      </c>
      <c r="AW113" s="160" t="str">
        <f t="shared" si="114"/>
        <v/>
      </c>
      <c r="AX113" s="161" t="str">
        <f t="shared" si="114"/>
        <v/>
      </c>
      <c r="AY113" s="157" t="str">
        <f t="shared" si="114"/>
        <v/>
      </c>
      <c r="AZ113" s="118" t="str">
        <f t="shared" si="103"/>
        <v/>
      </c>
      <c r="BA113" s="118" t="str">
        <f t="shared" si="104"/>
        <v/>
      </c>
      <c r="BB113" s="118" t="str">
        <f t="shared" si="105"/>
        <v/>
      </c>
      <c r="BC113" s="118" t="str">
        <f t="shared" si="106"/>
        <v/>
      </c>
      <c r="BD113" s="117"/>
      <c r="BE113" s="117"/>
      <c r="BF113" s="117"/>
    </row>
    <row r="114" spans="1:58" x14ac:dyDescent="0.4">
      <c r="A114" s="119" t="str">
        <f>IF(●入力フォーム!A19="","",●入力フォーム!A19)</f>
        <v/>
      </c>
      <c r="B114" s="145" t="str">
        <f>IF(●入力フォーム!B19="","",●入力フォーム!B19)</f>
        <v/>
      </c>
      <c r="C114" s="146" t="str">
        <f>IF(●入力フォーム!C19="","",●入力フォーム!C19)</f>
        <v/>
      </c>
      <c r="D114" s="146" t="str">
        <f>IF(●入力フォーム!D19="","",●入力フォーム!D19)</f>
        <v/>
      </c>
      <c r="E114" s="147" t="str">
        <f>IF(●入力フォーム!E19="","",●入力フォーム!E19)</f>
        <v/>
      </c>
      <c r="F114" s="146" t="str">
        <f>IF(●入力フォーム!F19="","",●入力フォーム!F19)</f>
        <v/>
      </c>
      <c r="G114" s="148" t="str">
        <f>IF(●入力フォーム!G19="","",●入力フォーム!G19)</f>
        <v/>
      </c>
      <c r="H114" s="148" t="str">
        <f>IF(●入力フォーム!H19="","",●入力フォーム!H19)</f>
        <v/>
      </c>
      <c r="I114" s="148" t="str">
        <f>IF(●入力フォーム!I19="","",●入力フォーム!I19)</f>
        <v/>
      </c>
      <c r="J114" s="119" t="str">
        <f>IF(●入力フォーム!J19="","",●入力フォーム!J19)</f>
        <v/>
      </c>
      <c r="K114" s="119" t="str">
        <f>IF(●入力フォーム!K19="","",●入力フォーム!K19)</f>
        <v/>
      </c>
      <c r="L114" s="118" t="str">
        <f>IF(●入力フォーム!L19="","",●入力フォーム!L19)</f>
        <v/>
      </c>
      <c r="M114" s="118">
        <f>IF(●入力フォーム!M19="","",●入力フォーム!M19)</f>
        <v>960</v>
      </c>
      <c r="N114" s="149">
        <f>IF(●入力フォーム!N19="","",●入力フォーム!N19)</f>
        <v>0.4</v>
      </c>
      <c r="O114" s="149">
        <f>IF(●入力フォーム!O19="","",●入力フォーム!O19)</f>
        <v>1.3</v>
      </c>
      <c r="P114" s="149">
        <f>IF(●入力フォーム!P19="","",●入力フォーム!P19)</f>
        <v>1</v>
      </c>
      <c r="Q114" s="150" t="str">
        <f>IF(●入力フォーム!Q19="","",●入力フォーム!Q19)</f>
        <v/>
      </c>
      <c r="R114" s="118" t="str">
        <f>IF(●入力フォーム!R19="","",●入力フォーム!R19)</f>
        <v/>
      </c>
      <c r="S114" s="119" t="str">
        <f>IF(●入力フォーム!S19="","",●入力フォーム!S19)</f>
        <v/>
      </c>
      <c r="T114" s="118" t="str">
        <f>IF(●入力フォーム!T19="","",●入力フォーム!T19)</f>
        <v/>
      </c>
      <c r="U114" s="119" t="str">
        <f>IF(●入力フォーム!U19="","",●入力フォーム!U19)</f>
        <v/>
      </c>
      <c r="V114" s="157" t="str">
        <f>IF(●入力フォーム!V19="","",●入力フォーム!V19)</f>
        <v/>
      </c>
      <c r="W114" s="118" t="str">
        <f>IF(●入力フォーム!W19="","",●入力フォーム!W19)</f>
        <v/>
      </c>
      <c r="X114" s="157"/>
      <c r="Y114" s="118" t="str">
        <f t="shared" ref="Y114:AY114" si="115">IF($L19="","",ISERR(Y19))</f>
        <v/>
      </c>
      <c r="Z114" s="157" t="str">
        <f t="shared" si="115"/>
        <v/>
      </c>
      <c r="AA114" s="157" t="str">
        <f t="shared" si="115"/>
        <v/>
      </c>
      <c r="AB114" s="157" t="str">
        <f t="shared" si="115"/>
        <v/>
      </c>
      <c r="AC114" s="157" t="str">
        <f t="shared" si="115"/>
        <v/>
      </c>
      <c r="AD114" s="157" t="str">
        <f t="shared" si="115"/>
        <v/>
      </c>
      <c r="AE114" s="157" t="str">
        <f t="shared" si="115"/>
        <v/>
      </c>
      <c r="AF114" s="157" t="str">
        <f t="shared" si="115"/>
        <v/>
      </c>
      <c r="AG114" s="157" t="str">
        <f t="shared" si="115"/>
        <v/>
      </c>
      <c r="AH114" s="157" t="str">
        <f t="shared" si="115"/>
        <v/>
      </c>
      <c r="AI114" s="157" t="str">
        <f t="shared" si="115"/>
        <v/>
      </c>
      <c r="AJ114" s="157" t="str">
        <f t="shared" si="115"/>
        <v/>
      </c>
      <c r="AK114" s="157" t="str">
        <f t="shared" si="115"/>
        <v/>
      </c>
      <c r="AL114" s="157" t="str">
        <f t="shared" si="115"/>
        <v/>
      </c>
      <c r="AM114" s="157" t="str">
        <f t="shared" si="115"/>
        <v/>
      </c>
      <c r="AN114" s="157" t="str">
        <f t="shared" si="115"/>
        <v/>
      </c>
      <c r="AO114" s="157" t="str">
        <f t="shared" si="115"/>
        <v/>
      </c>
      <c r="AP114" s="157" t="str">
        <f t="shared" si="115"/>
        <v/>
      </c>
      <c r="AQ114" s="158" t="str">
        <f t="shared" si="115"/>
        <v/>
      </c>
      <c r="AR114" s="159" t="str">
        <f t="shared" si="115"/>
        <v/>
      </c>
      <c r="AS114" s="157" t="str">
        <f t="shared" si="115"/>
        <v/>
      </c>
      <c r="AT114" s="157" t="str">
        <f t="shared" si="115"/>
        <v/>
      </c>
      <c r="AU114" s="157" t="str">
        <f t="shared" si="115"/>
        <v/>
      </c>
      <c r="AV114" s="157" t="str">
        <f t="shared" si="115"/>
        <v/>
      </c>
      <c r="AW114" s="160" t="str">
        <f t="shared" si="115"/>
        <v/>
      </c>
      <c r="AX114" s="161" t="str">
        <f t="shared" si="115"/>
        <v/>
      </c>
      <c r="AY114" s="157" t="str">
        <f t="shared" si="115"/>
        <v/>
      </c>
      <c r="AZ114" s="118" t="str">
        <f t="shared" si="103"/>
        <v/>
      </c>
      <c r="BA114" s="118" t="str">
        <f t="shared" si="104"/>
        <v/>
      </c>
      <c r="BB114" s="118" t="str">
        <f t="shared" si="105"/>
        <v/>
      </c>
      <c r="BC114" s="118" t="str">
        <f t="shared" si="106"/>
        <v/>
      </c>
      <c r="BD114" s="117"/>
      <c r="BE114" s="117"/>
      <c r="BF114" s="117"/>
    </row>
    <row r="115" spans="1:58" x14ac:dyDescent="0.4">
      <c r="A115" s="119" t="str">
        <f>IF(●入力フォーム!A20="","",●入力フォーム!A20)</f>
        <v/>
      </c>
      <c r="B115" s="145" t="str">
        <f>IF(●入力フォーム!B20="","",●入力フォーム!B20)</f>
        <v/>
      </c>
      <c r="C115" s="146" t="str">
        <f>IF(●入力フォーム!C20="","",●入力フォーム!C20)</f>
        <v/>
      </c>
      <c r="D115" s="146" t="str">
        <f>IF(●入力フォーム!D20="","",●入力フォーム!D20)</f>
        <v/>
      </c>
      <c r="E115" s="147" t="str">
        <f>IF(●入力フォーム!E20="","",●入力フォーム!E20)</f>
        <v/>
      </c>
      <c r="F115" s="146" t="str">
        <f>IF(●入力フォーム!F20="","",●入力フォーム!F20)</f>
        <v/>
      </c>
      <c r="G115" s="148" t="str">
        <f>IF(●入力フォーム!G20="","",●入力フォーム!G20)</f>
        <v/>
      </c>
      <c r="H115" s="148" t="str">
        <f>IF(●入力フォーム!H20="","",●入力フォーム!H20)</f>
        <v/>
      </c>
      <c r="I115" s="148" t="str">
        <f>IF(●入力フォーム!I20="","",●入力フォーム!I20)</f>
        <v/>
      </c>
      <c r="J115" s="119" t="str">
        <f>IF(●入力フォーム!J20="","",●入力フォーム!J20)</f>
        <v/>
      </c>
      <c r="K115" s="119" t="str">
        <f>IF(●入力フォーム!K20="","",●入力フォーム!K20)</f>
        <v/>
      </c>
      <c r="L115" s="118" t="str">
        <f>IF(●入力フォーム!L20="","",●入力フォーム!L20)</f>
        <v/>
      </c>
      <c r="M115" s="118">
        <f>IF(●入力フォーム!M20="","",●入力フォーム!M20)</f>
        <v>960</v>
      </c>
      <c r="N115" s="149">
        <f>IF(●入力フォーム!N20="","",●入力フォーム!N20)</f>
        <v>0.4</v>
      </c>
      <c r="O115" s="149">
        <f>IF(●入力フォーム!O20="","",●入力フォーム!O20)</f>
        <v>1.3</v>
      </c>
      <c r="P115" s="149">
        <f>IF(●入力フォーム!P20="","",●入力フォーム!P20)</f>
        <v>1</v>
      </c>
      <c r="Q115" s="150" t="str">
        <f>IF(●入力フォーム!Q20="","",●入力フォーム!Q20)</f>
        <v/>
      </c>
      <c r="R115" s="118" t="str">
        <f>IF(●入力フォーム!R20="","",●入力フォーム!R20)</f>
        <v/>
      </c>
      <c r="S115" s="119" t="str">
        <f>IF(●入力フォーム!S20="","",●入力フォーム!S20)</f>
        <v/>
      </c>
      <c r="T115" s="118" t="str">
        <f>IF(●入力フォーム!T20="","",●入力フォーム!T20)</f>
        <v/>
      </c>
      <c r="U115" s="119" t="str">
        <f>IF(●入力フォーム!U20="","",●入力フォーム!U20)</f>
        <v/>
      </c>
      <c r="V115" s="157" t="str">
        <f>IF(●入力フォーム!V20="","",●入力フォーム!V20)</f>
        <v/>
      </c>
      <c r="W115" s="118" t="str">
        <f>IF(●入力フォーム!W20="","",●入力フォーム!W20)</f>
        <v/>
      </c>
      <c r="X115" s="157"/>
      <c r="Y115" s="118" t="str">
        <f t="shared" ref="Y115:AY115" si="116">IF($L20="","",ISERR(Y20))</f>
        <v/>
      </c>
      <c r="Z115" s="157" t="str">
        <f t="shared" si="116"/>
        <v/>
      </c>
      <c r="AA115" s="157" t="str">
        <f t="shared" si="116"/>
        <v/>
      </c>
      <c r="AB115" s="157" t="str">
        <f t="shared" si="116"/>
        <v/>
      </c>
      <c r="AC115" s="157" t="str">
        <f t="shared" si="116"/>
        <v/>
      </c>
      <c r="AD115" s="157" t="str">
        <f t="shared" si="116"/>
        <v/>
      </c>
      <c r="AE115" s="157" t="str">
        <f t="shared" si="116"/>
        <v/>
      </c>
      <c r="AF115" s="157" t="str">
        <f t="shared" si="116"/>
        <v/>
      </c>
      <c r="AG115" s="157" t="str">
        <f t="shared" si="116"/>
        <v/>
      </c>
      <c r="AH115" s="157" t="str">
        <f t="shared" si="116"/>
        <v/>
      </c>
      <c r="AI115" s="157" t="str">
        <f t="shared" si="116"/>
        <v/>
      </c>
      <c r="AJ115" s="157" t="str">
        <f t="shared" si="116"/>
        <v/>
      </c>
      <c r="AK115" s="157" t="str">
        <f t="shared" si="116"/>
        <v/>
      </c>
      <c r="AL115" s="157" t="str">
        <f t="shared" si="116"/>
        <v/>
      </c>
      <c r="AM115" s="157" t="str">
        <f t="shared" si="116"/>
        <v/>
      </c>
      <c r="AN115" s="157" t="str">
        <f t="shared" si="116"/>
        <v/>
      </c>
      <c r="AO115" s="157" t="str">
        <f t="shared" si="116"/>
        <v/>
      </c>
      <c r="AP115" s="157" t="str">
        <f t="shared" si="116"/>
        <v/>
      </c>
      <c r="AQ115" s="158" t="str">
        <f t="shared" si="116"/>
        <v/>
      </c>
      <c r="AR115" s="159" t="str">
        <f t="shared" si="116"/>
        <v/>
      </c>
      <c r="AS115" s="157" t="str">
        <f t="shared" si="116"/>
        <v/>
      </c>
      <c r="AT115" s="157" t="str">
        <f t="shared" si="116"/>
        <v/>
      </c>
      <c r="AU115" s="157" t="str">
        <f t="shared" si="116"/>
        <v/>
      </c>
      <c r="AV115" s="157" t="str">
        <f t="shared" si="116"/>
        <v/>
      </c>
      <c r="AW115" s="160" t="str">
        <f t="shared" si="116"/>
        <v/>
      </c>
      <c r="AX115" s="161" t="str">
        <f t="shared" si="116"/>
        <v/>
      </c>
      <c r="AY115" s="157" t="str">
        <f t="shared" si="116"/>
        <v/>
      </c>
      <c r="AZ115" s="118" t="str">
        <f t="shared" si="103"/>
        <v/>
      </c>
      <c r="BA115" s="118" t="str">
        <f t="shared" si="104"/>
        <v/>
      </c>
      <c r="BB115" s="118" t="str">
        <f t="shared" si="105"/>
        <v/>
      </c>
      <c r="BC115" s="118" t="str">
        <f t="shared" si="106"/>
        <v/>
      </c>
      <c r="BD115" s="117"/>
      <c r="BE115" s="117"/>
      <c r="BF115" s="117"/>
    </row>
    <row r="116" spans="1:58" x14ac:dyDescent="0.4">
      <c r="A116" s="119" t="str">
        <f>IF(●入力フォーム!A21="","",●入力フォーム!A21)</f>
        <v/>
      </c>
      <c r="B116" s="145" t="str">
        <f>IF(●入力フォーム!B21="","",●入力フォーム!B21)</f>
        <v/>
      </c>
      <c r="C116" s="146" t="str">
        <f>IF(●入力フォーム!C21="","",●入力フォーム!C21)</f>
        <v/>
      </c>
      <c r="D116" s="146" t="str">
        <f>IF(●入力フォーム!D21="","",●入力フォーム!D21)</f>
        <v/>
      </c>
      <c r="E116" s="147" t="str">
        <f>IF(●入力フォーム!E21="","",●入力フォーム!E21)</f>
        <v/>
      </c>
      <c r="F116" s="146" t="str">
        <f>IF(●入力フォーム!F21="","",●入力フォーム!F21)</f>
        <v/>
      </c>
      <c r="G116" s="148" t="str">
        <f>IF(●入力フォーム!G21="","",●入力フォーム!G21)</f>
        <v/>
      </c>
      <c r="H116" s="148" t="str">
        <f>IF(●入力フォーム!H21="","",●入力フォーム!H21)</f>
        <v/>
      </c>
      <c r="I116" s="148" t="str">
        <f>IF(●入力フォーム!I21="","",●入力フォーム!I21)</f>
        <v/>
      </c>
      <c r="J116" s="119" t="str">
        <f>IF(●入力フォーム!J21="","",●入力フォーム!J21)</f>
        <v/>
      </c>
      <c r="K116" s="119" t="str">
        <f>IF(●入力フォーム!K21="","",●入力フォーム!K21)</f>
        <v/>
      </c>
      <c r="L116" s="118" t="str">
        <f>IF(●入力フォーム!L21="","",●入力フォーム!L21)</f>
        <v/>
      </c>
      <c r="M116" s="118">
        <f>IF(●入力フォーム!M21="","",●入力フォーム!M21)</f>
        <v>960</v>
      </c>
      <c r="N116" s="149">
        <f>IF(●入力フォーム!N21="","",●入力フォーム!N21)</f>
        <v>0.4</v>
      </c>
      <c r="O116" s="149">
        <f>IF(●入力フォーム!O21="","",●入力フォーム!O21)</f>
        <v>1.3</v>
      </c>
      <c r="P116" s="149">
        <f>IF(●入力フォーム!P21="","",●入力フォーム!P21)</f>
        <v>1</v>
      </c>
      <c r="Q116" s="150" t="str">
        <f>IF(●入力フォーム!Q21="","",●入力フォーム!Q21)</f>
        <v/>
      </c>
      <c r="R116" s="118" t="str">
        <f>IF(●入力フォーム!R21="","",●入力フォーム!R21)</f>
        <v/>
      </c>
      <c r="S116" s="119" t="str">
        <f>IF(●入力フォーム!S21="","",●入力フォーム!S21)</f>
        <v/>
      </c>
      <c r="T116" s="118" t="str">
        <f>IF(●入力フォーム!T21="","",●入力フォーム!T21)</f>
        <v/>
      </c>
      <c r="U116" s="119" t="str">
        <f>IF(●入力フォーム!U21="","",●入力フォーム!U21)</f>
        <v/>
      </c>
      <c r="V116" s="157" t="str">
        <f>IF(●入力フォーム!V21="","",●入力フォーム!V21)</f>
        <v/>
      </c>
      <c r="W116" s="118" t="str">
        <f>IF(●入力フォーム!W21="","",●入力フォーム!W21)</f>
        <v/>
      </c>
      <c r="X116" s="157"/>
      <c r="Y116" s="118" t="str">
        <f t="shared" ref="Y116:AY116" si="117">IF($L21="","",ISERR(Y21))</f>
        <v/>
      </c>
      <c r="Z116" s="157" t="str">
        <f t="shared" si="117"/>
        <v/>
      </c>
      <c r="AA116" s="157" t="str">
        <f t="shared" si="117"/>
        <v/>
      </c>
      <c r="AB116" s="157" t="str">
        <f t="shared" si="117"/>
        <v/>
      </c>
      <c r="AC116" s="157" t="str">
        <f t="shared" si="117"/>
        <v/>
      </c>
      <c r="AD116" s="157" t="str">
        <f t="shared" si="117"/>
        <v/>
      </c>
      <c r="AE116" s="157" t="str">
        <f t="shared" si="117"/>
        <v/>
      </c>
      <c r="AF116" s="157" t="str">
        <f t="shared" si="117"/>
        <v/>
      </c>
      <c r="AG116" s="157" t="str">
        <f t="shared" si="117"/>
        <v/>
      </c>
      <c r="AH116" s="157" t="str">
        <f t="shared" si="117"/>
        <v/>
      </c>
      <c r="AI116" s="157" t="str">
        <f t="shared" si="117"/>
        <v/>
      </c>
      <c r="AJ116" s="157" t="str">
        <f t="shared" si="117"/>
        <v/>
      </c>
      <c r="AK116" s="157" t="str">
        <f t="shared" si="117"/>
        <v/>
      </c>
      <c r="AL116" s="157" t="str">
        <f t="shared" si="117"/>
        <v/>
      </c>
      <c r="AM116" s="157" t="str">
        <f t="shared" si="117"/>
        <v/>
      </c>
      <c r="AN116" s="157" t="str">
        <f t="shared" si="117"/>
        <v/>
      </c>
      <c r="AO116" s="157" t="str">
        <f t="shared" si="117"/>
        <v/>
      </c>
      <c r="AP116" s="157" t="str">
        <f t="shared" si="117"/>
        <v/>
      </c>
      <c r="AQ116" s="158" t="str">
        <f t="shared" si="117"/>
        <v/>
      </c>
      <c r="AR116" s="159" t="str">
        <f t="shared" si="117"/>
        <v/>
      </c>
      <c r="AS116" s="157" t="str">
        <f t="shared" si="117"/>
        <v/>
      </c>
      <c r="AT116" s="157" t="str">
        <f t="shared" si="117"/>
        <v/>
      </c>
      <c r="AU116" s="157" t="str">
        <f t="shared" si="117"/>
        <v/>
      </c>
      <c r="AV116" s="157" t="str">
        <f t="shared" si="117"/>
        <v/>
      </c>
      <c r="AW116" s="160" t="str">
        <f t="shared" si="117"/>
        <v/>
      </c>
      <c r="AX116" s="161" t="str">
        <f t="shared" si="117"/>
        <v/>
      </c>
      <c r="AY116" s="157" t="str">
        <f t="shared" si="117"/>
        <v/>
      </c>
      <c r="AZ116" s="118" t="str">
        <f t="shared" si="103"/>
        <v/>
      </c>
      <c r="BA116" s="118" t="str">
        <f t="shared" si="104"/>
        <v/>
      </c>
      <c r="BB116" s="118" t="str">
        <f t="shared" si="105"/>
        <v/>
      </c>
      <c r="BC116" s="118" t="str">
        <f t="shared" si="106"/>
        <v/>
      </c>
      <c r="BD116" s="117"/>
      <c r="BE116" s="117"/>
      <c r="BF116" s="117"/>
    </row>
    <row r="117" spans="1:58" x14ac:dyDescent="0.4">
      <c r="A117" s="119" t="str">
        <f>IF(●入力フォーム!A22="","",●入力フォーム!A22)</f>
        <v/>
      </c>
      <c r="B117" s="145" t="str">
        <f>IF(●入力フォーム!B22="","",●入力フォーム!B22)</f>
        <v/>
      </c>
      <c r="C117" s="146" t="str">
        <f>IF(●入力フォーム!C22="","",●入力フォーム!C22)</f>
        <v/>
      </c>
      <c r="D117" s="146" t="str">
        <f>IF(●入力フォーム!D22="","",●入力フォーム!D22)</f>
        <v/>
      </c>
      <c r="E117" s="147" t="str">
        <f>IF(●入力フォーム!E22="","",●入力フォーム!E22)</f>
        <v/>
      </c>
      <c r="F117" s="146" t="str">
        <f>IF(●入力フォーム!F22="","",●入力フォーム!F22)</f>
        <v/>
      </c>
      <c r="G117" s="148" t="str">
        <f>IF(●入力フォーム!G22="","",●入力フォーム!G22)</f>
        <v/>
      </c>
      <c r="H117" s="148" t="str">
        <f>IF(●入力フォーム!H22="","",●入力フォーム!H22)</f>
        <v/>
      </c>
      <c r="I117" s="148" t="str">
        <f>IF(●入力フォーム!I22="","",●入力フォーム!I22)</f>
        <v/>
      </c>
      <c r="J117" s="119" t="str">
        <f>IF(●入力フォーム!J22="","",●入力フォーム!J22)</f>
        <v/>
      </c>
      <c r="K117" s="119" t="str">
        <f>IF(●入力フォーム!K22="","",●入力フォーム!K22)</f>
        <v/>
      </c>
      <c r="L117" s="118" t="str">
        <f>IF(●入力フォーム!L22="","",●入力フォーム!L22)</f>
        <v/>
      </c>
      <c r="M117" s="118">
        <f>IF(●入力フォーム!M22="","",●入力フォーム!M22)</f>
        <v>960</v>
      </c>
      <c r="N117" s="149">
        <f>IF(●入力フォーム!N22="","",●入力フォーム!N22)</f>
        <v>0.4</v>
      </c>
      <c r="O117" s="149">
        <f>IF(●入力フォーム!O22="","",●入力フォーム!O22)</f>
        <v>1.3</v>
      </c>
      <c r="P117" s="149">
        <f>IF(●入力フォーム!P22="","",●入力フォーム!P22)</f>
        <v>1</v>
      </c>
      <c r="Q117" s="150" t="str">
        <f>IF(●入力フォーム!Q22="","",●入力フォーム!Q22)</f>
        <v/>
      </c>
      <c r="R117" s="118" t="str">
        <f>IF(●入力フォーム!R22="","",●入力フォーム!R22)</f>
        <v/>
      </c>
      <c r="S117" s="119" t="str">
        <f>IF(●入力フォーム!S22="","",●入力フォーム!S22)</f>
        <v/>
      </c>
      <c r="T117" s="118" t="str">
        <f>IF(●入力フォーム!T22="","",●入力フォーム!T22)</f>
        <v/>
      </c>
      <c r="U117" s="119" t="str">
        <f>IF(●入力フォーム!U22="","",●入力フォーム!U22)</f>
        <v/>
      </c>
      <c r="V117" s="157" t="str">
        <f>IF(●入力フォーム!V22="","",●入力フォーム!V22)</f>
        <v/>
      </c>
      <c r="W117" s="118" t="str">
        <f>IF(●入力フォーム!W22="","",●入力フォーム!W22)</f>
        <v/>
      </c>
      <c r="X117" s="157"/>
      <c r="Y117" s="118" t="str">
        <f t="shared" ref="Y117:AY117" si="118">IF($L22="","",ISERR(Y22))</f>
        <v/>
      </c>
      <c r="Z117" s="157" t="str">
        <f t="shared" si="118"/>
        <v/>
      </c>
      <c r="AA117" s="157" t="str">
        <f t="shared" si="118"/>
        <v/>
      </c>
      <c r="AB117" s="157" t="str">
        <f t="shared" si="118"/>
        <v/>
      </c>
      <c r="AC117" s="157" t="str">
        <f t="shared" si="118"/>
        <v/>
      </c>
      <c r="AD117" s="157" t="str">
        <f t="shared" si="118"/>
        <v/>
      </c>
      <c r="AE117" s="157" t="str">
        <f t="shared" si="118"/>
        <v/>
      </c>
      <c r="AF117" s="157" t="str">
        <f t="shared" si="118"/>
        <v/>
      </c>
      <c r="AG117" s="157" t="str">
        <f t="shared" si="118"/>
        <v/>
      </c>
      <c r="AH117" s="157" t="str">
        <f t="shared" si="118"/>
        <v/>
      </c>
      <c r="AI117" s="157" t="str">
        <f t="shared" si="118"/>
        <v/>
      </c>
      <c r="AJ117" s="157" t="str">
        <f t="shared" si="118"/>
        <v/>
      </c>
      <c r="AK117" s="157" t="str">
        <f t="shared" si="118"/>
        <v/>
      </c>
      <c r="AL117" s="157" t="str">
        <f t="shared" si="118"/>
        <v/>
      </c>
      <c r="AM117" s="157" t="str">
        <f t="shared" si="118"/>
        <v/>
      </c>
      <c r="AN117" s="157" t="str">
        <f t="shared" si="118"/>
        <v/>
      </c>
      <c r="AO117" s="157" t="str">
        <f t="shared" si="118"/>
        <v/>
      </c>
      <c r="AP117" s="157" t="str">
        <f t="shared" si="118"/>
        <v/>
      </c>
      <c r="AQ117" s="158" t="str">
        <f t="shared" si="118"/>
        <v/>
      </c>
      <c r="AR117" s="159" t="str">
        <f t="shared" si="118"/>
        <v/>
      </c>
      <c r="AS117" s="157" t="str">
        <f t="shared" si="118"/>
        <v/>
      </c>
      <c r="AT117" s="157" t="str">
        <f t="shared" si="118"/>
        <v/>
      </c>
      <c r="AU117" s="157" t="str">
        <f t="shared" si="118"/>
        <v/>
      </c>
      <c r="AV117" s="157" t="str">
        <f t="shared" si="118"/>
        <v/>
      </c>
      <c r="AW117" s="160" t="str">
        <f t="shared" si="118"/>
        <v/>
      </c>
      <c r="AX117" s="161" t="str">
        <f t="shared" si="118"/>
        <v/>
      </c>
      <c r="AY117" s="157" t="str">
        <f t="shared" si="118"/>
        <v/>
      </c>
      <c r="AZ117" s="118" t="str">
        <f t="shared" si="103"/>
        <v/>
      </c>
      <c r="BA117" s="118" t="str">
        <f t="shared" si="104"/>
        <v/>
      </c>
      <c r="BB117" s="118" t="str">
        <f t="shared" si="105"/>
        <v/>
      </c>
      <c r="BC117" s="118" t="str">
        <f t="shared" si="106"/>
        <v/>
      </c>
      <c r="BD117" s="117"/>
      <c r="BE117" s="117"/>
      <c r="BF117" s="117"/>
    </row>
    <row r="118" spans="1:58" x14ac:dyDescent="0.4">
      <c r="A118" s="119" t="str">
        <f>IF(●入力フォーム!A23="","",●入力フォーム!A23)</f>
        <v/>
      </c>
      <c r="B118" s="145" t="str">
        <f>IF(●入力フォーム!B23="","",●入力フォーム!B23)</f>
        <v/>
      </c>
      <c r="C118" s="146" t="str">
        <f>IF(●入力フォーム!C23="","",●入力フォーム!C23)</f>
        <v/>
      </c>
      <c r="D118" s="146" t="str">
        <f>IF(●入力フォーム!D23="","",●入力フォーム!D23)</f>
        <v/>
      </c>
      <c r="E118" s="147" t="str">
        <f>IF(●入力フォーム!E23="","",●入力フォーム!E23)</f>
        <v/>
      </c>
      <c r="F118" s="146" t="str">
        <f>IF(●入力フォーム!F23="","",●入力フォーム!F23)</f>
        <v/>
      </c>
      <c r="G118" s="148" t="str">
        <f>IF(●入力フォーム!G23="","",●入力フォーム!G23)</f>
        <v/>
      </c>
      <c r="H118" s="148" t="str">
        <f>IF(●入力フォーム!H23="","",●入力フォーム!H23)</f>
        <v/>
      </c>
      <c r="I118" s="148" t="str">
        <f>IF(●入力フォーム!I23="","",●入力フォーム!I23)</f>
        <v/>
      </c>
      <c r="J118" s="119" t="str">
        <f>IF(●入力フォーム!J23="","",●入力フォーム!J23)</f>
        <v/>
      </c>
      <c r="K118" s="119" t="str">
        <f>IF(●入力フォーム!K23="","",●入力フォーム!K23)</f>
        <v/>
      </c>
      <c r="L118" s="118" t="str">
        <f>IF(●入力フォーム!L23="","",●入力フォーム!L23)</f>
        <v/>
      </c>
      <c r="M118" s="118">
        <f>IF(●入力フォーム!M23="","",●入力フォーム!M23)</f>
        <v>960</v>
      </c>
      <c r="N118" s="149">
        <f>IF(●入力フォーム!N23="","",●入力フォーム!N23)</f>
        <v>0.4</v>
      </c>
      <c r="O118" s="149">
        <f>IF(●入力フォーム!O23="","",●入力フォーム!O23)</f>
        <v>1.3</v>
      </c>
      <c r="P118" s="149">
        <f>IF(●入力フォーム!P23="","",●入力フォーム!P23)</f>
        <v>1</v>
      </c>
      <c r="Q118" s="150" t="str">
        <f>IF(●入力フォーム!Q23="","",●入力フォーム!Q23)</f>
        <v/>
      </c>
      <c r="R118" s="118" t="str">
        <f>IF(●入力フォーム!R23="","",●入力フォーム!R23)</f>
        <v/>
      </c>
      <c r="S118" s="119" t="str">
        <f>IF(●入力フォーム!S23="","",●入力フォーム!S23)</f>
        <v/>
      </c>
      <c r="T118" s="118" t="str">
        <f>IF(●入力フォーム!T23="","",●入力フォーム!T23)</f>
        <v/>
      </c>
      <c r="U118" s="119" t="str">
        <f>IF(●入力フォーム!U23="","",●入力フォーム!U23)</f>
        <v/>
      </c>
      <c r="V118" s="157" t="str">
        <f>IF(●入力フォーム!V23="","",●入力フォーム!V23)</f>
        <v/>
      </c>
      <c r="W118" s="118" t="str">
        <f>IF(●入力フォーム!W23="","",●入力フォーム!W23)</f>
        <v/>
      </c>
      <c r="X118" s="157"/>
      <c r="Y118" s="118" t="str">
        <f t="shared" ref="Y118:AY118" si="119">IF($L23="","",ISERR(Y23))</f>
        <v/>
      </c>
      <c r="Z118" s="157" t="str">
        <f t="shared" si="119"/>
        <v/>
      </c>
      <c r="AA118" s="157" t="str">
        <f t="shared" si="119"/>
        <v/>
      </c>
      <c r="AB118" s="157" t="str">
        <f t="shared" si="119"/>
        <v/>
      </c>
      <c r="AC118" s="157" t="str">
        <f t="shared" si="119"/>
        <v/>
      </c>
      <c r="AD118" s="157" t="str">
        <f t="shared" si="119"/>
        <v/>
      </c>
      <c r="AE118" s="157" t="str">
        <f t="shared" si="119"/>
        <v/>
      </c>
      <c r="AF118" s="157" t="str">
        <f t="shared" si="119"/>
        <v/>
      </c>
      <c r="AG118" s="157" t="str">
        <f t="shared" si="119"/>
        <v/>
      </c>
      <c r="AH118" s="157" t="str">
        <f t="shared" si="119"/>
        <v/>
      </c>
      <c r="AI118" s="157" t="str">
        <f t="shared" si="119"/>
        <v/>
      </c>
      <c r="AJ118" s="157" t="str">
        <f t="shared" si="119"/>
        <v/>
      </c>
      <c r="AK118" s="157" t="str">
        <f t="shared" si="119"/>
        <v/>
      </c>
      <c r="AL118" s="157" t="str">
        <f t="shared" si="119"/>
        <v/>
      </c>
      <c r="AM118" s="157" t="str">
        <f t="shared" si="119"/>
        <v/>
      </c>
      <c r="AN118" s="157" t="str">
        <f t="shared" si="119"/>
        <v/>
      </c>
      <c r="AO118" s="157" t="str">
        <f t="shared" si="119"/>
        <v/>
      </c>
      <c r="AP118" s="157" t="str">
        <f t="shared" si="119"/>
        <v/>
      </c>
      <c r="AQ118" s="158" t="str">
        <f t="shared" si="119"/>
        <v/>
      </c>
      <c r="AR118" s="159" t="str">
        <f t="shared" si="119"/>
        <v/>
      </c>
      <c r="AS118" s="157" t="str">
        <f t="shared" si="119"/>
        <v/>
      </c>
      <c r="AT118" s="157" t="str">
        <f t="shared" si="119"/>
        <v/>
      </c>
      <c r="AU118" s="157" t="str">
        <f t="shared" si="119"/>
        <v/>
      </c>
      <c r="AV118" s="157" t="str">
        <f t="shared" si="119"/>
        <v/>
      </c>
      <c r="AW118" s="160" t="str">
        <f t="shared" si="119"/>
        <v/>
      </c>
      <c r="AX118" s="161" t="str">
        <f t="shared" si="119"/>
        <v/>
      </c>
      <c r="AY118" s="157" t="str">
        <f t="shared" si="119"/>
        <v/>
      </c>
      <c r="AZ118" s="118" t="str">
        <f t="shared" si="103"/>
        <v/>
      </c>
      <c r="BA118" s="118" t="str">
        <f t="shared" si="104"/>
        <v/>
      </c>
      <c r="BB118" s="118" t="str">
        <f t="shared" si="105"/>
        <v/>
      </c>
      <c r="BC118" s="118" t="str">
        <f t="shared" si="106"/>
        <v/>
      </c>
      <c r="BD118" s="117"/>
      <c r="BE118" s="117"/>
      <c r="BF118" s="117"/>
    </row>
    <row r="119" spans="1:58" x14ac:dyDescent="0.4">
      <c r="A119" s="119" t="str">
        <f>IF(●入力フォーム!A24="","",●入力フォーム!A24)</f>
        <v/>
      </c>
      <c r="B119" s="145" t="str">
        <f>IF(●入力フォーム!B24="","",●入力フォーム!B24)</f>
        <v/>
      </c>
      <c r="C119" s="146" t="str">
        <f>IF(●入力フォーム!C24="","",●入力フォーム!C24)</f>
        <v/>
      </c>
      <c r="D119" s="146" t="str">
        <f>IF(●入力フォーム!D24="","",●入力フォーム!D24)</f>
        <v/>
      </c>
      <c r="E119" s="147" t="str">
        <f>IF(●入力フォーム!E24="","",●入力フォーム!E24)</f>
        <v/>
      </c>
      <c r="F119" s="146" t="str">
        <f>IF(●入力フォーム!F24="","",●入力フォーム!F24)</f>
        <v/>
      </c>
      <c r="G119" s="148" t="str">
        <f>IF(●入力フォーム!G24="","",●入力フォーム!G24)</f>
        <v/>
      </c>
      <c r="H119" s="148" t="str">
        <f>IF(●入力フォーム!H24="","",●入力フォーム!H24)</f>
        <v/>
      </c>
      <c r="I119" s="148" t="str">
        <f>IF(●入力フォーム!I24="","",●入力フォーム!I24)</f>
        <v/>
      </c>
      <c r="J119" s="119" t="str">
        <f>IF(●入力フォーム!J24="","",●入力フォーム!J24)</f>
        <v/>
      </c>
      <c r="K119" s="119" t="str">
        <f>IF(●入力フォーム!K24="","",●入力フォーム!K24)</f>
        <v/>
      </c>
      <c r="L119" s="118" t="str">
        <f>IF(●入力フォーム!L24="","",●入力フォーム!L24)</f>
        <v/>
      </c>
      <c r="M119" s="118">
        <f>IF(●入力フォーム!M24="","",●入力フォーム!M24)</f>
        <v>960</v>
      </c>
      <c r="N119" s="149">
        <f>IF(●入力フォーム!N24="","",●入力フォーム!N24)</f>
        <v>0.4</v>
      </c>
      <c r="O119" s="149">
        <f>IF(●入力フォーム!O24="","",●入力フォーム!O24)</f>
        <v>1.3</v>
      </c>
      <c r="P119" s="149">
        <f>IF(●入力フォーム!P24="","",●入力フォーム!P24)</f>
        <v>1</v>
      </c>
      <c r="Q119" s="150" t="str">
        <f>IF(●入力フォーム!Q24="","",●入力フォーム!Q24)</f>
        <v/>
      </c>
      <c r="R119" s="118" t="str">
        <f>IF(●入力フォーム!R24="","",●入力フォーム!R24)</f>
        <v/>
      </c>
      <c r="S119" s="119" t="str">
        <f>IF(●入力フォーム!S24="","",●入力フォーム!S24)</f>
        <v/>
      </c>
      <c r="T119" s="118" t="str">
        <f>IF(●入力フォーム!T24="","",●入力フォーム!T24)</f>
        <v/>
      </c>
      <c r="U119" s="119" t="str">
        <f>IF(●入力フォーム!U24="","",●入力フォーム!U24)</f>
        <v/>
      </c>
      <c r="V119" s="157" t="str">
        <f>IF(●入力フォーム!V24="","",●入力フォーム!V24)</f>
        <v/>
      </c>
      <c r="W119" s="118" t="str">
        <f>IF(●入力フォーム!W24="","",●入力フォーム!W24)</f>
        <v/>
      </c>
      <c r="X119" s="157"/>
      <c r="Y119" s="118" t="str">
        <f t="shared" ref="Y119:AY119" si="120">IF($L24="","",ISERR(Y24))</f>
        <v/>
      </c>
      <c r="Z119" s="157" t="str">
        <f t="shared" si="120"/>
        <v/>
      </c>
      <c r="AA119" s="157" t="str">
        <f t="shared" si="120"/>
        <v/>
      </c>
      <c r="AB119" s="157" t="str">
        <f t="shared" si="120"/>
        <v/>
      </c>
      <c r="AC119" s="157" t="str">
        <f t="shared" si="120"/>
        <v/>
      </c>
      <c r="AD119" s="157" t="str">
        <f t="shared" si="120"/>
        <v/>
      </c>
      <c r="AE119" s="157" t="str">
        <f t="shared" si="120"/>
        <v/>
      </c>
      <c r="AF119" s="157" t="str">
        <f t="shared" si="120"/>
        <v/>
      </c>
      <c r="AG119" s="157" t="str">
        <f t="shared" si="120"/>
        <v/>
      </c>
      <c r="AH119" s="157" t="str">
        <f t="shared" si="120"/>
        <v/>
      </c>
      <c r="AI119" s="157" t="str">
        <f t="shared" si="120"/>
        <v/>
      </c>
      <c r="AJ119" s="157" t="str">
        <f t="shared" si="120"/>
        <v/>
      </c>
      <c r="AK119" s="157" t="str">
        <f t="shared" si="120"/>
        <v/>
      </c>
      <c r="AL119" s="157" t="str">
        <f t="shared" si="120"/>
        <v/>
      </c>
      <c r="AM119" s="157" t="str">
        <f t="shared" si="120"/>
        <v/>
      </c>
      <c r="AN119" s="157" t="str">
        <f t="shared" si="120"/>
        <v/>
      </c>
      <c r="AO119" s="157" t="str">
        <f t="shared" si="120"/>
        <v/>
      </c>
      <c r="AP119" s="157" t="str">
        <f t="shared" si="120"/>
        <v/>
      </c>
      <c r="AQ119" s="158" t="str">
        <f t="shared" si="120"/>
        <v/>
      </c>
      <c r="AR119" s="159" t="str">
        <f t="shared" si="120"/>
        <v/>
      </c>
      <c r="AS119" s="157" t="str">
        <f t="shared" si="120"/>
        <v/>
      </c>
      <c r="AT119" s="157" t="str">
        <f t="shared" si="120"/>
        <v/>
      </c>
      <c r="AU119" s="157" t="str">
        <f t="shared" si="120"/>
        <v/>
      </c>
      <c r="AV119" s="157" t="str">
        <f t="shared" si="120"/>
        <v/>
      </c>
      <c r="AW119" s="160" t="str">
        <f t="shared" si="120"/>
        <v/>
      </c>
      <c r="AX119" s="161" t="str">
        <f t="shared" si="120"/>
        <v/>
      </c>
      <c r="AY119" s="157" t="str">
        <f t="shared" si="120"/>
        <v/>
      </c>
      <c r="AZ119" s="118" t="str">
        <f t="shared" si="103"/>
        <v/>
      </c>
      <c r="BA119" s="118" t="str">
        <f t="shared" si="104"/>
        <v/>
      </c>
      <c r="BB119" s="118" t="str">
        <f t="shared" si="105"/>
        <v/>
      </c>
      <c r="BC119" s="118" t="str">
        <f t="shared" si="106"/>
        <v/>
      </c>
      <c r="BD119" s="117"/>
      <c r="BE119" s="117"/>
      <c r="BF119" s="117"/>
    </row>
    <row r="120" spans="1:58" x14ac:dyDescent="0.4">
      <c r="A120" s="119" t="str">
        <f>IF(●入力フォーム!A25="","",●入力フォーム!A25)</f>
        <v/>
      </c>
      <c r="B120" s="145" t="str">
        <f>IF(●入力フォーム!B25="","",●入力フォーム!B25)</f>
        <v/>
      </c>
      <c r="C120" s="146" t="str">
        <f>IF(●入力フォーム!C25="","",●入力フォーム!C25)</f>
        <v/>
      </c>
      <c r="D120" s="146" t="str">
        <f>IF(●入力フォーム!D25="","",●入力フォーム!D25)</f>
        <v/>
      </c>
      <c r="E120" s="147" t="str">
        <f>IF(●入力フォーム!E25="","",●入力フォーム!E25)</f>
        <v/>
      </c>
      <c r="F120" s="146" t="str">
        <f>IF(●入力フォーム!F25="","",●入力フォーム!F25)</f>
        <v/>
      </c>
      <c r="G120" s="148" t="str">
        <f>IF(●入力フォーム!G25="","",●入力フォーム!G25)</f>
        <v/>
      </c>
      <c r="H120" s="148" t="str">
        <f>IF(●入力フォーム!H25="","",●入力フォーム!H25)</f>
        <v/>
      </c>
      <c r="I120" s="148" t="str">
        <f>IF(●入力フォーム!I25="","",●入力フォーム!I25)</f>
        <v/>
      </c>
      <c r="J120" s="119" t="str">
        <f>IF(●入力フォーム!J25="","",●入力フォーム!J25)</f>
        <v/>
      </c>
      <c r="K120" s="119" t="str">
        <f>IF(●入力フォーム!K25="","",●入力フォーム!K25)</f>
        <v/>
      </c>
      <c r="L120" s="118" t="str">
        <f>IF(●入力フォーム!L25="","",●入力フォーム!L25)</f>
        <v/>
      </c>
      <c r="M120" s="118">
        <f>IF(●入力フォーム!M25="","",●入力フォーム!M25)</f>
        <v>960</v>
      </c>
      <c r="N120" s="149">
        <f>IF(●入力フォーム!N25="","",●入力フォーム!N25)</f>
        <v>0.4</v>
      </c>
      <c r="O120" s="149">
        <f>IF(●入力フォーム!O25="","",●入力フォーム!O25)</f>
        <v>1.3</v>
      </c>
      <c r="P120" s="149">
        <f>IF(●入力フォーム!P25="","",●入力フォーム!P25)</f>
        <v>1</v>
      </c>
      <c r="Q120" s="150" t="str">
        <f>IF(●入力フォーム!Q25="","",●入力フォーム!Q25)</f>
        <v/>
      </c>
      <c r="R120" s="118" t="str">
        <f>IF(●入力フォーム!R25="","",●入力フォーム!R25)</f>
        <v/>
      </c>
      <c r="S120" s="119" t="str">
        <f>IF(●入力フォーム!S25="","",●入力フォーム!S25)</f>
        <v/>
      </c>
      <c r="T120" s="118" t="str">
        <f>IF(●入力フォーム!T25="","",●入力フォーム!T25)</f>
        <v/>
      </c>
      <c r="U120" s="119" t="str">
        <f>IF(●入力フォーム!U25="","",●入力フォーム!U25)</f>
        <v/>
      </c>
      <c r="V120" s="157" t="str">
        <f>IF(●入力フォーム!V25="","",●入力フォーム!V25)</f>
        <v/>
      </c>
      <c r="W120" s="118" t="str">
        <f>IF(●入力フォーム!W25="","",●入力フォーム!W25)</f>
        <v/>
      </c>
      <c r="X120" s="157"/>
      <c r="Y120" s="118" t="str">
        <f t="shared" ref="Y120:AY120" si="121">IF($L25="","",ISERR(Y25))</f>
        <v/>
      </c>
      <c r="Z120" s="157" t="str">
        <f t="shared" si="121"/>
        <v/>
      </c>
      <c r="AA120" s="157" t="str">
        <f t="shared" si="121"/>
        <v/>
      </c>
      <c r="AB120" s="157" t="str">
        <f t="shared" si="121"/>
        <v/>
      </c>
      <c r="AC120" s="157" t="str">
        <f t="shared" si="121"/>
        <v/>
      </c>
      <c r="AD120" s="157" t="str">
        <f t="shared" si="121"/>
        <v/>
      </c>
      <c r="AE120" s="157" t="str">
        <f t="shared" si="121"/>
        <v/>
      </c>
      <c r="AF120" s="157" t="str">
        <f t="shared" si="121"/>
        <v/>
      </c>
      <c r="AG120" s="157" t="str">
        <f t="shared" si="121"/>
        <v/>
      </c>
      <c r="AH120" s="157" t="str">
        <f t="shared" si="121"/>
        <v/>
      </c>
      <c r="AI120" s="157" t="str">
        <f t="shared" si="121"/>
        <v/>
      </c>
      <c r="AJ120" s="157" t="str">
        <f t="shared" si="121"/>
        <v/>
      </c>
      <c r="AK120" s="157" t="str">
        <f t="shared" si="121"/>
        <v/>
      </c>
      <c r="AL120" s="157" t="str">
        <f t="shared" si="121"/>
        <v/>
      </c>
      <c r="AM120" s="157" t="str">
        <f t="shared" si="121"/>
        <v/>
      </c>
      <c r="AN120" s="157" t="str">
        <f t="shared" si="121"/>
        <v/>
      </c>
      <c r="AO120" s="157" t="str">
        <f t="shared" si="121"/>
        <v/>
      </c>
      <c r="AP120" s="157" t="str">
        <f t="shared" si="121"/>
        <v/>
      </c>
      <c r="AQ120" s="158" t="str">
        <f t="shared" si="121"/>
        <v/>
      </c>
      <c r="AR120" s="159" t="str">
        <f t="shared" si="121"/>
        <v/>
      </c>
      <c r="AS120" s="157" t="str">
        <f t="shared" si="121"/>
        <v/>
      </c>
      <c r="AT120" s="157" t="str">
        <f t="shared" si="121"/>
        <v/>
      </c>
      <c r="AU120" s="157" t="str">
        <f t="shared" si="121"/>
        <v/>
      </c>
      <c r="AV120" s="157" t="str">
        <f t="shared" si="121"/>
        <v/>
      </c>
      <c r="AW120" s="160" t="str">
        <f t="shared" si="121"/>
        <v/>
      </c>
      <c r="AX120" s="161" t="str">
        <f t="shared" si="121"/>
        <v/>
      </c>
      <c r="AY120" s="157" t="str">
        <f t="shared" si="121"/>
        <v/>
      </c>
      <c r="AZ120" s="118" t="str">
        <f t="shared" si="103"/>
        <v/>
      </c>
      <c r="BA120" s="118" t="str">
        <f t="shared" si="104"/>
        <v/>
      </c>
      <c r="BB120" s="118" t="str">
        <f t="shared" si="105"/>
        <v/>
      </c>
      <c r="BC120" s="118" t="str">
        <f t="shared" si="106"/>
        <v/>
      </c>
      <c r="BD120" s="117"/>
      <c r="BE120" s="117"/>
      <c r="BF120" s="117"/>
    </row>
    <row r="121" spans="1:58" x14ac:dyDescent="0.4">
      <c r="A121" s="119" t="str">
        <f>IF(●入力フォーム!A26="","",●入力フォーム!A26)</f>
        <v/>
      </c>
      <c r="B121" s="145" t="str">
        <f>IF(●入力フォーム!B26="","",●入力フォーム!B26)</f>
        <v/>
      </c>
      <c r="C121" s="146" t="str">
        <f>IF(●入力フォーム!C26="","",●入力フォーム!C26)</f>
        <v/>
      </c>
      <c r="D121" s="146" t="str">
        <f>IF(●入力フォーム!D26="","",●入力フォーム!D26)</f>
        <v/>
      </c>
      <c r="E121" s="147" t="str">
        <f>IF(●入力フォーム!E26="","",●入力フォーム!E26)</f>
        <v/>
      </c>
      <c r="F121" s="146" t="str">
        <f>IF(●入力フォーム!F26="","",●入力フォーム!F26)</f>
        <v/>
      </c>
      <c r="G121" s="148" t="str">
        <f>IF(●入力フォーム!G26="","",●入力フォーム!G26)</f>
        <v/>
      </c>
      <c r="H121" s="148" t="str">
        <f>IF(●入力フォーム!H26="","",●入力フォーム!H26)</f>
        <v/>
      </c>
      <c r="I121" s="148" t="str">
        <f>IF(●入力フォーム!I26="","",●入力フォーム!I26)</f>
        <v/>
      </c>
      <c r="J121" s="119" t="str">
        <f>IF(●入力フォーム!J26="","",●入力フォーム!J26)</f>
        <v/>
      </c>
      <c r="K121" s="119" t="str">
        <f>IF(●入力フォーム!K26="","",●入力フォーム!K26)</f>
        <v/>
      </c>
      <c r="L121" s="118" t="str">
        <f>IF(●入力フォーム!L26="","",●入力フォーム!L26)</f>
        <v/>
      </c>
      <c r="M121" s="118">
        <f>IF(●入力フォーム!M26="","",●入力フォーム!M26)</f>
        <v>960</v>
      </c>
      <c r="N121" s="149">
        <f>IF(●入力フォーム!N26="","",●入力フォーム!N26)</f>
        <v>0.4</v>
      </c>
      <c r="O121" s="149">
        <f>IF(●入力フォーム!O26="","",●入力フォーム!O26)</f>
        <v>1.3</v>
      </c>
      <c r="P121" s="149">
        <f>IF(●入力フォーム!P26="","",●入力フォーム!P26)</f>
        <v>1</v>
      </c>
      <c r="Q121" s="150" t="str">
        <f>IF(●入力フォーム!Q26="","",●入力フォーム!Q26)</f>
        <v/>
      </c>
      <c r="R121" s="118" t="str">
        <f>IF(●入力フォーム!R26="","",●入力フォーム!R26)</f>
        <v/>
      </c>
      <c r="S121" s="119" t="str">
        <f>IF(●入力フォーム!S26="","",●入力フォーム!S26)</f>
        <v/>
      </c>
      <c r="T121" s="118" t="str">
        <f>IF(●入力フォーム!T26="","",●入力フォーム!T26)</f>
        <v/>
      </c>
      <c r="U121" s="119" t="str">
        <f>IF(●入力フォーム!U26="","",●入力フォーム!U26)</f>
        <v/>
      </c>
      <c r="V121" s="157" t="str">
        <f>IF(●入力フォーム!V26="","",●入力フォーム!V26)</f>
        <v/>
      </c>
      <c r="W121" s="118" t="str">
        <f>IF(●入力フォーム!W26="","",●入力フォーム!W26)</f>
        <v/>
      </c>
      <c r="X121" s="157"/>
      <c r="Y121" s="118" t="str">
        <f t="shared" ref="Y121:AY121" si="122">IF($L26="","",ISERR(Y26))</f>
        <v/>
      </c>
      <c r="Z121" s="157" t="str">
        <f t="shared" si="122"/>
        <v/>
      </c>
      <c r="AA121" s="157" t="str">
        <f t="shared" si="122"/>
        <v/>
      </c>
      <c r="AB121" s="157" t="str">
        <f t="shared" si="122"/>
        <v/>
      </c>
      <c r="AC121" s="157" t="str">
        <f t="shared" si="122"/>
        <v/>
      </c>
      <c r="AD121" s="157" t="str">
        <f t="shared" si="122"/>
        <v/>
      </c>
      <c r="AE121" s="157" t="str">
        <f t="shared" si="122"/>
        <v/>
      </c>
      <c r="AF121" s="157" t="str">
        <f t="shared" si="122"/>
        <v/>
      </c>
      <c r="AG121" s="157" t="str">
        <f t="shared" si="122"/>
        <v/>
      </c>
      <c r="AH121" s="157" t="str">
        <f t="shared" si="122"/>
        <v/>
      </c>
      <c r="AI121" s="157" t="str">
        <f t="shared" si="122"/>
        <v/>
      </c>
      <c r="AJ121" s="157" t="str">
        <f t="shared" si="122"/>
        <v/>
      </c>
      <c r="AK121" s="157" t="str">
        <f t="shared" si="122"/>
        <v/>
      </c>
      <c r="AL121" s="157" t="str">
        <f t="shared" si="122"/>
        <v/>
      </c>
      <c r="AM121" s="157" t="str">
        <f t="shared" si="122"/>
        <v/>
      </c>
      <c r="AN121" s="157" t="str">
        <f t="shared" si="122"/>
        <v/>
      </c>
      <c r="AO121" s="157" t="str">
        <f t="shared" si="122"/>
        <v/>
      </c>
      <c r="AP121" s="157" t="str">
        <f t="shared" si="122"/>
        <v/>
      </c>
      <c r="AQ121" s="158" t="str">
        <f t="shared" si="122"/>
        <v/>
      </c>
      <c r="AR121" s="159" t="str">
        <f t="shared" si="122"/>
        <v/>
      </c>
      <c r="AS121" s="157" t="str">
        <f t="shared" si="122"/>
        <v/>
      </c>
      <c r="AT121" s="157" t="str">
        <f t="shared" si="122"/>
        <v/>
      </c>
      <c r="AU121" s="157" t="str">
        <f t="shared" si="122"/>
        <v/>
      </c>
      <c r="AV121" s="157" t="str">
        <f t="shared" si="122"/>
        <v/>
      </c>
      <c r="AW121" s="160" t="str">
        <f t="shared" si="122"/>
        <v/>
      </c>
      <c r="AX121" s="161" t="str">
        <f t="shared" si="122"/>
        <v/>
      </c>
      <c r="AY121" s="157" t="str">
        <f t="shared" si="122"/>
        <v/>
      </c>
      <c r="AZ121" s="118" t="str">
        <f t="shared" si="103"/>
        <v/>
      </c>
      <c r="BA121" s="118" t="str">
        <f t="shared" si="104"/>
        <v/>
      </c>
      <c r="BB121" s="118" t="str">
        <f t="shared" si="105"/>
        <v/>
      </c>
      <c r="BC121" s="118" t="str">
        <f t="shared" si="106"/>
        <v/>
      </c>
      <c r="BD121" s="117"/>
      <c r="BE121" s="117"/>
      <c r="BF121" s="117"/>
    </row>
    <row r="122" spans="1:58" x14ac:dyDescent="0.4">
      <c r="A122" s="119" t="str">
        <f>IF(●入力フォーム!A27="","",●入力フォーム!A27)</f>
        <v/>
      </c>
      <c r="B122" s="145" t="str">
        <f>IF(●入力フォーム!B27="","",●入力フォーム!B27)</f>
        <v/>
      </c>
      <c r="C122" s="146" t="str">
        <f>IF(●入力フォーム!C27="","",●入力フォーム!C27)</f>
        <v/>
      </c>
      <c r="D122" s="146" t="str">
        <f>IF(●入力フォーム!D27="","",●入力フォーム!D27)</f>
        <v/>
      </c>
      <c r="E122" s="147" t="str">
        <f>IF(●入力フォーム!E27="","",●入力フォーム!E27)</f>
        <v/>
      </c>
      <c r="F122" s="146" t="str">
        <f>IF(●入力フォーム!F27="","",●入力フォーム!F27)</f>
        <v/>
      </c>
      <c r="G122" s="148" t="str">
        <f>IF(●入力フォーム!G27="","",●入力フォーム!G27)</f>
        <v/>
      </c>
      <c r="H122" s="148" t="str">
        <f>IF(●入力フォーム!H27="","",●入力フォーム!H27)</f>
        <v/>
      </c>
      <c r="I122" s="148" t="str">
        <f>IF(●入力フォーム!I27="","",●入力フォーム!I27)</f>
        <v/>
      </c>
      <c r="J122" s="119" t="str">
        <f>IF(●入力フォーム!J27="","",●入力フォーム!J27)</f>
        <v/>
      </c>
      <c r="K122" s="119" t="str">
        <f>IF(●入力フォーム!K27="","",●入力フォーム!K27)</f>
        <v/>
      </c>
      <c r="L122" s="118" t="str">
        <f>IF(●入力フォーム!L27="","",●入力フォーム!L27)</f>
        <v/>
      </c>
      <c r="M122" s="118">
        <f>IF(●入力フォーム!M27="","",●入力フォーム!M27)</f>
        <v>960</v>
      </c>
      <c r="N122" s="149">
        <f>IF(●入力フォーム!N27="","",●入力フォーム!N27)</f>
        <v>0.4</v>
      </c>
      <c r="O122" s="149">
        <f>IF(●入力フォーム!O27="","",●入力フォーム!O27)</f>
        <v>1.3</v>
      </c>
      <c r="P122" s="149">
        <f>IF(●入力フォーム!P27="","",●入力フォーム!P27)</f>
        <v>1</v>
      </c>
      <c r="Q122" s="150" t="str">
        <f>IF(●入力フォーム!Q27="","",●入力フォーム!Q27)</f>
        <v/>
      </c>
      <c r="R122" s="118" t="str">
        <f>IF(●入力フォーム!R27="","",●入力フォーム!R27)</f>
        <v/>
      </c>
      <c r="S122" s="119" t="str">
        <f>IF(●入力フォーム!S27="","",●入力フォーム!S27)</f>
        <v/>
      </c>
      <c r="T122" s="118" t="str">
        <f>IF(●入力フォーム!T27="","",●入力フォーム!T27)</f>
        <v/>
      </c>
      <c r="U122" s="119" t="str">
        <f>IF(●入力フォーム!U27="","",●入力フォーム!U27)</f>
        <v/>
      </c>
      <c r="V122" s="157" t="str">
        <f>IF(●入力フォーム!V27="","",●入力フォーム!V27)</f>
        <v/>
      </c>
      <c r="W122" s="118" t="str">
        <f>IF(●入力フォーム!W27="","",●入力フォーム!W27)</f>
        <v/>
      </c>
      <c r="X122" s="157"/>
      <c r="Y122" s="118" t="str">
        <f t="shared" ref="Y122:AY122" si="123">IF($L27="","",ISERR(Y27))</f>
        <v/>
      </c>
      <c r="Z122" s="157" t="str">
        <f t="shared" si="123"/>
        <v/>
      </c>
      <c r="AA122" s="157" t="str">
        <f t="shared" si="123"/>
        <v/>
      </c>
      <c r="AB122" s="157" t="str">
        <f t="shared" si="123"/>
        <v/>
      </c>
      <c r="AC122" s="157" t="str">
        <f t="shared" si="123"/>
        <v/>
      </c>
      <c r="AD122" s="157" t="str">
        <f t="shared" si="123"/>
        <v/>
      </c>
      <c r="AE122" s="157" t="str">
        <f t="shared" si="123"/>
        <v/>
      </c>
      <c r="AF122" s="157" t="str">
        <f t="shared" si="123"/>
        <v/>
      </c>
      <c r="AG122" s="157" t="str">
        <f t="shared" si="123"/>
        <v/>
      </c>
      <c r="AH122" s="157" t="str">
        <f t="shared" si="123"/>
        <v/>
      </c>
      <c r="AI122" s="157" t="str">
        <f t="shared" si="123"/>
        <v/>
      </c>
      <c r="AJ122" s="157" t="str">
        <f t="shared" si="123"/>
        <v/>
      </c>
      <c r="AK122" s="157" t="str">
        <f t="shared" si="123"/>
        <v/>
      </c>
      <c r="AL122" s="157" t="str">
        <f t="shared" si="123"/>
        <v/>
      </c>
      <c r="AM122" s="157" t="str">
        <f t="shared" si="123"/>
        <v/>
      </c>
      <c r="AN122" s="157" t="str">
        <f t="shared" si="123"/>
        <v/>
      </c>
      <c r="AO122" s="157" t="str">
        <f t="shared" si="123"/>
        <v/>
      </c>
      <c r="AP122" s="157" t="str">
        <f t="shared" si="123"/>
        <v/>
      </c>
      <c r="AQ122" s="158" t="str">
        <f t="shared" si="123"/>
        <v/>
      </c>
      <c r="AR122" s="159" t="str">
        <f t="shared" si="123"/>
        <v/>
      </c>
      <c r="AS122" s="157" t="str">
        <f t="shared" si="123"/>
        <v/>
      </c>
      <c r="AT122" s="157" t="str">
        <f t="shared" si="123"/>
        <v/>
      </c>
      <c r="AU122" s="157" t="str">
        <f t="shared" si="123"/>
        <v/>
      </c>
      <c r="AV122" s="157" t="str">
        <f t="shared" si="123"/>
        <v/>
      </c>
      <c r="AW122" s="160" t="str">
        <f t="shared" si="123"/>
        <v/>
      </c>
      <c r="AX122" s="161" t="str">
        <f t="shared" si="123"/>
        <v/>
      </c>
      <c r="AY122" s="157" t="str">
        <f t="shared" si="123"/>
        <v/>
      </c>
      <c r="AZ122" s="118" t="str">
        <f t="shared" si="103"/>
        <v/>
      </c>
      <c r="BA122" s="118" t="str">
        <f t="shared" si="104"/>
        <v/>
      </c>
      <c r="BB122" s="118" t="str">
        <f t="shared" si="105"/>
        <v/>
      </c>
      <c r="BC122" s="118" t="str">
        <f t="shared" si="106"/>
        <v/>
      </c>
      <c r="BD122" s="117"/>
      <c r="BE122" s="117"/>
      <c r="BF122" s="117"/>
    </row>
    <row r="123" spans="1:58" x14ac:dyDescent="0.4">
      <c r="A123" s="119" t="str">
        <f>IF(●入力フォーム!A28="","",●入力フォーム!A28)</f>
        <v/>
      </c>
      <c r="B123" s="145" t="str">
        <f>IF(●入力フォーム!B28="","",●入力フォーム!B28)</f>
        <v/>
      </c>
      <c r="C123" s="146" t="str">
        <f>IF(●入力フォーム!C28="","",●入力フォーム!C28)</f>
        <v/>
      </c>
      <c r="D123" s="146" t="str">
        <f>IF(●入力フォーム!D28="","",●入力フォーム!D28)</f>
        <v/>
      </c>
      <c r="E123" s="147" t="str">
        <f>IF(●入力フォーム!E28="","",●入力フォーム!E28)</f>
        <v/>
      </c>
      <c r="F123" s="146" t="str">
        <f>IF(●入力フォーム!F28="","",●入力フォーム!F28)</f>
        <v/>
      </c>
      <c r="G123" s="148" t="str">
        <f>IF(●入力フォーム!G28="","",●入力フォーム!G28)</f>
        <v/>
      </c>
      <c r="H123" s="148" t="str">
        <f>IF(●入力フォーム!H28="","",●入力フォーム!H28)</f>
        <v/>
      </c>
      <c r="I123" s="148" t="str">
        <f>IF(●入力フォーム!I28="","",●入力フォーム!I28)</f>
        <v/>
      </c>
      <c r="J123" s="119" t="str">
        <f>IF(●入力フォーム!J28="","",●入力フォーム!J28)</f>
        <v/>
      </c>
      <c r="K123" s="119" t="str">
        <f>IF(●入力フォーム!K28="","",●入力フォーム!K28)</f>
        <v/>
      </c>
      <c r="L123" s="118" t="str">
        <f>IF(●入力フォーム!L28="","",●入力フォーム!L28)</f>
        <v/>
      </c>
      <c r="M123" s="118">
        <f>IF(●入力フォーム!M28="","",●入力フォーム!M28)</f>
        <v>960</v>
      </c>
      <c r="N123" s="149">
        <f>IF(●入力フォーム!N28="","",●入力フォーム!N28)</f>
        <v>0.4</v>
      </c>
      <c r="O123" s="149">
        <f>IF(●入力フォーム!O28="","",●入力フォーム!O28)</f>
        <v>1.3</v>
      </c>
      <c r="P123" s="149">
        <f>IF(●入力フォーム!P28="","",●入力フォーム!P28)</f>
        <v>1</v>
      </c>
      <c r="Q123" s="150" t="str">
        <f>IF(●入力フォーム!Q28="","",●入力フォーム!Q28)</f>
        <v/>
      </c>
      <c r="R123" s="118" t="str">
        <f>IF(●入力フォーム!R28="","",●入力フォーム!R28)</f>
        <v/>
      </c>
      <c r="S123" s="119" t="str">
        <f>IF(●入力フォーム!S28="","",●入力フォーム!S28)</f>
        <v/>
      </c>
      <c r="T123" s="118" t="str">
        <f>IF(●入力フォーム!T28="","",●入力フォーム!T28)</f>
        <v/>
      </c>
      <c r="U123" s="119" t="str">
        <f>IF(●入力フォーム!U28="","",●入力フォーム!U28)</f>
        <v/>
      </c>
      <c r="V123" s="157" t="str">
        <f>IF(●入力フォーム!V28="","",●入力フォーム!V28)</f>
        <v/>
      </c>
      <c r="W123" s="118" t="str">
        <f>IF(●入力フォーム!W28="","",●入力フォーム!W28)</f>
        <v/>
      </c>
      <c r="X123" s="157"/>
      <c r="Y123" s="118" t="str">
        <f t="shared" ref="Y123:AY123" si="124">IF($L28="","",ISERR(Y28))</f>
        <v/>
      </c>
      <c r="Z123" s="157" t="str">
        <f t="shared" si="124"/>
        <v/>
      </c>
      <c r="AA123" s="157" t="str">
        <f t="shared" si="124"/>
        <v/>
      </c>
      <c r="AB123" s="157" t="str">
        <f t="shared" si="124"/>
        <v/>
      </c>
      <c r="AC123" s="157" t="str">
        <f t="shared" si="124"/>
        <v/>
      </c>
      <c r="AD123" s="157" t="str">
        <f t="shared" si="124"/>
        <v/>
      </c>
      <c r="AE123" s="157" t="str">
        <f t="shared" si="124"/>
        <v/>
      </c>
      <c r="AF123" s="157" t="str">
        <f t="shared" si="124"/>
        <v/>
      </c>
      <c r="AG123" s="157" t="str">
        <f t="shared" si="124"/>
        <v/>
      </c>
      <c r="AH123" s="157" t="str">
        <f t="shared" si="124"/>
        <v/>
      </c>
      <c r="AI123" s="157" t="str">
        <f t="shared" si="124"/>
        <v/>
      </c>
      <c r="AJ123" s="157" t="str">
        <f t="shared" si="124"/>
        <v/>
      </c>
      <c r="AK123" s="157" t="str">
        <f t="shared" si="124"/>
        <v/>
      </c>
      <c r="AL123" s="157" t="str">
        <f t="shared" si="124"/>
        <v/>
      </c>
      <c r="AM123" s="157" t="str">
        <f t="shared" si="124"/>
        <v/>
      </c>
      <c r="AN123" s="157" t="str">
        <f t="shared" si="124"/>
        <v/>
      </c>
      <c r="AO123" s="157" t="str">
        <f t="shared" si="124"/>
        <v/>
      </c>
      <c r="AP123" s="157" t="str">
        <f t="shared" si="124"/>
        <v/>
      </c>
      <c r="AQ123" s="158" t="str">
        <f t="shared" si="124"/>
        <v/>
      </c>
      <c r="AR123" s="159" t="str">
        <f t="shared" si="124"/>
        <v/>
      </c>
      <c r="AS123" s="157" t="str">
        <f t="shared" si="124"/>
        <v/>
      </c>
      <c r="AT123" s="157" t="str">
        <f t="shared" si="124"/>
        <v/>
      </c>
      <c r="AU123" s="157" t="str">
        <f t="shared" si="124"/>
        <v/>
      </c>
      <c r="AV123" s="157" t="str">
        <f t="shared" si="124"/>
        <v/>
      </c>
      <c r="AW123" s="160" t="str">
        <f t="shared" si="124"/>
        <v/>
      </c>
      <c r="AX123" s="161" t="str">
        <f t="shared" si="124"/>
        <v/>
      </c>
      <c r="AY123" s="157" t="str">
        <f t="shared" si="124"/>
        <v/>
      </c>
      <c r="AZ123" s="118" t="str">
        <f t="shared" si="103"/>
        <v/>
      </c>
      <c r="BA123" s="118" t="str">
        <f t="shared" si="104"/>
        <v/>
      </c>
      <c r="BB123" s="118" t="str">
        <f t="shared" si="105"/>
        <v/>
      </c>
      <c r="BC123" s="118" t="str">
        <f t="shared" si="106"/>
        <v/>
      </c>
      <c r="BD123" s="117"/>
      <c r="BE123" s="117"/>
      <c r="BF123" s="117"/>
    </row>
    <row r="124" spans="1:58" x14ac:dyDescent="0.4">
      <c r="A124" s="119" t="str">
        <f>IF(●入力フォーム!A29="","",●入力フォーム!A29)</f>
        <v/>
      </c>
      <c r="B124" s="145" t="str">
        <f>IF(●入力フォーム!B29="","",●入力フォーム!B29)</f>
        <v/>
      </c>
      <c r="C124" s="146" t="str">
        <f>IF(●入力フォーム!C29="","",●入力フォーム!C29)</f>
        <v/>
      </c>
      <c r="D124" s="146" t="str">
        <f>IF(●入力フォーム!D29="","",●入力フォーム!D29)</f>
        <v/>
      </c>
      <c r="E124" s="147" t="str">
        <f>IF(●入力フォーム!E29="","",●入力フォーム!E29)</f>
        <v/>
      </c>
      <c r="F124" s="146" t="str">
        <f>IF(●入力フォーム!F29="","",●入力フォーム!F29)</f>
        <v/>
      </c>
      <c r="G124" s="148" t="str">
        <f>IF(●入力フォーム!G29="","",●入力フォーム!G29)</f>
        <v/>
      </c>
      <c r="H124" s="148" t="str">
        <f>IF(●入力フォーム!H29="","",●入力フォーム!H29)</f>
        <v/>
      </c>
      <c r="I124" s="148" t="str">
        <f>IF(●入力フォーム!I29="","",●入力フォーム!I29)</f>
        <v/>
      </c>
      <c r="J124" s="119" t="str">
        <f>IF(●入力フォーム!J29="","",●入力フォーム!J29)</f>
        <v/>
      </c>
      <c r="K124" s="119" t="str">
        <f>IF(●入力フォーム!K29="","",●入力フォーム!K29)</f>
        <v/>
      </c>
      <c r="L124" s="118" t="str">
        <f>IF(●入力フォーム!L29="","",●入力フォーム!L29)</f>
        <v/>
      </c>
      <c r="M124" s="118">
        <f>IF(●入力フォーム!M29="","",●入力フォーム!M29)</f>
        <v>960</v>
      </c>
      <c r="N124" s="149">
        <f>IF(●入力フォーム!N29="","",●入力フォーム!N29)</f>
        <v>0.4</v>
      </c>
      <c r="O124" s="149">
        <f>IF(●入力フォーム!O29="","",●入力フォーム!O29)</f>
        <v>1.3</v>
      </c>
      <c r="P124" s="149">
        <f>IF(●入力フォーム!P29="","",●入力フォーム!P29)</f>
        <v>1</v>
      </c>
      <c r="Q124" s="150" t="str">
        <f>IF(●入力フォーム!Q29="","",●入力フォーム!Q29)</f>
        <v/>
      </c>
      <c r="R124" s="118" t="str">
        <f>IF(●入力フォーム!R29="","",●入力フォーム!R29)</f>
        <v/>
      </c>
      <c r="S124" s="119" t="str">
        <f>IF(●入力フォーム!S29="","",●入力フォーム!S29)</f>
        <v/>
      </c>
      <c r="T124" s="118" t="str">
        <f>IF(●入力フォーム!T29="","",●入力フォーム!T29)</f>
        <v/>
      </c>
      <c r="U124" s="119" t="str">
        <f>IF(●入力フォーム!U29="","",●入力フォーム!U29)</f>
        <v/>
      </c>
      <c r="V124" s="157" t="str">
        <f>IF(●入力フォーム!V29="","",●入力フォーム!V29)</f>
        <v/>
      </c>
      <c r="W124" s="118" t="str">
        <f>IF(●入力フォーム!W29="","",●入力フォーム!W29)</f>
        <v/>
      </c>
      <c r="X124" s="157"/>
      <c r="Y124" s="118" t="str">
        <f t="shared" ref="Y124:AY124" si="125">IF($L29="","",ISERR(Y29))</f>
        <v/>
      </c>
      <c r="Z124" s="157" t="str">
        <f t="shared" si="125"/>
        <v/>
      </c>
      <c r="AA124" s="157" t="str">
        <f t="shared" si="125"/>
        <v/>
      </c>
      <c r="AB124" s="157" t="str">
        <f t="shared" si="125"/>
        <v/>
      </c>
      <c r="AC124" s="157" t="str">
        <f t="shared" si="125"/>
        <v/>
      </c>
      <c r="AD124" s="157" t="str">
        <f t="shared" si="125"/>
        <v/>
      </c>
      <c r="AE124" s="157" t="str">
        <f t="shared" si="125"/>
        <v/>
      </c>
      <c r="AF124" s="157" t="str">
        <f t="shared" si="125"/>
        <v/>
      </c>
      <c r="AG124" s="157" t="str">
        <f t="shared" si="125"/>
        <v/>
      </c>
      <c r="AH124" s="157" t="str">
        <f t="shared" si="125"/>
        <v/>
      </c>
      <c r="AI124" s="157" t="str">
        <f t="shared" si="125"/>
        <v/>
      </c>
      <c r="AJ124" s="157" t="str">
        <f t="shared" si="125"/>
        <v/>
      </c>
      <c r="AK124" s="157" t="str">
        <f t="shared" si="125"/>
        <v/>
      </c>
      <c r="AL124" s="157" t="str">
        <f t="shared" si="125"/>
        <v/>
      </c>
      <c r="AM124" s="157" t="str">
        <f t="shared" si="125"/>
        <v/>
      </c>
      <c r="AN124" s="157" t="str">
        <f t="shared" si="125"/>
        <v/>
      </c>
      <c r="AO124" s="157" t="str">
        <f t="shared" si="125"/>
        <v/>
      </c>
      <c r="AP124" s="157" t="str">
        <f t="shared" si="125"/>
        <v/>
      </c>
      <c r="AQ124" s="158" t="str">
        <f t="shared" si="125"/>
        <v/>
      </c>
      <c r="AR124" s="159" t="str">
        <f t="shared" si="125"/>
        <v/>
      </c>
      <c r="AS124" s="157" t="str">
        <f t="shared" si="125"/>
        <v/>
      </c>
      <c r="AT124" s="157" t="str">
        <f t="shared" si="125"/>
        <v/>
      </c>
      <c r="AU124" s="157" t="str">
        <f t="shared" si="125"/>
        <v/>
      </c>
      <c r="AV124" s="157" t="str">
        <f t="shared" si="125"/>
        <v/>
      </c>
      <c r="AW124" s="160" t="str">
        <f t="shared" si="125"/>
        <v/>
      </c>
      <c r="AX124" s="161" t="str">
        <f t="shared" si="125"/>
        <v/>
      </c>
      <c r="AY124" s="157" t="str">
        <f t="shared" si="125"/>
        <v/>
      </c>
      <c r="AZ124" s="118" t="str">
        <f t="shared" si="103"/>
        <v/>
      </c>
      <c r="BA124" s="118" t="str">
        <f t="shared" si="104"/>
        <v/>
      </c>
      <c r="BB124" s="118" t="str">
        <f t="shared" si="105"/>
        <v/>
      </c>
      <c r="BC124" s="118" t="str">
        <f t="shared" si="106"/>
        <v/>
      </c>
      <c r="BD124" s="117"/>
      <c r="BE124" s="117"/>
      <c r="BF124" s="117"/>
    </row>
    <row r="125" spans="1:58" x14ac:dyDescent="0.4">
      <c r="A125" s="119" t="str">
        <f>IF(●入力フォーム!A30="","",●入力フォーム!A30)</f>
        <v/>
      </c>
      <c r="B125" s="145" t="str">
        <f>IF(●入力フォーム!B30="","",●入力フォーム!B30)</f>
        <v/>
      </c>
      <c r="C125" s="146" t="str">
        <f>IF(●入力フォーム!C30="","",●入力フォーム!C30)</f>
        <v/>
      </c>
      <c r="D125" s="146" t="str">
        <f>IF(●入力フォーム!D30="","",●入力フォーム!D30)</f>
        <v/>
      </c>
      <c r="E125" s="147" t="str">
        <f>IF(●入力フォーム!E30="","",●入力フォーム!E30)</f>
        <v/>
      </c>
      <c r="F125" s="146" t="str">
        <f>IF(●入力フォーム!F30="","",●入力フォーム!F30)</f>
        <v/>
      </c>
      <c r="G125" s="148" t="str">
        <f>IF(●入力フォーム!G30="","",●入力フォーム!G30)</f>
        <v/>
      </c>
      <c r="H125" s="148" t="str">
        <f>IF(●入力フォーム!H30="","",●入力フォーム!H30)</f>
        <v/>
      </c>
      <c r="I125" s="148" t="str">
        <f>IF(●入力フォーム!I30="","",●入力フォーム!I30)</f>
        <v/>
      </c>
      <c r="J125" s="119" t="str">
        <f>IF(●入力フォーム!J30="","",●入力フォーム!J30)</f>
        <v/>
      </c>
      <c r="K125" s="119" t="str">
        <f>IF(●入力フォーム!K30="","",●入力フォーム!K30)</f>
        <v/>
      </c>
      <c r="L125" s="118" t="str">
        <f>IF(●入力フォーム!L30="","",●入力フォーム!L30)</f>
        <v/>
      </c>
      <c r="M125" s="118">
        <f>IF(●入力フォーム!M30="","",●入力フォーム!M30)</f>
        <v>960</v>
      </c>
      <c r="N125" s="149">
        <f>IF(●入力フォーム!N30="","",●入力フォーム!N30)</f>
        <v>0.4</v>
      </c>
      <c r="O125" s="149">
        <f>IF(●入力フォーム!O30="","",●入力フォーム!O30)</f>
        <v>1.3</v>
      </c>
      <c r="P125" s="149">
        <f>IF(●入力フォーム!P30="","",●入力フォーム!P30)</f>
        <v>1</v>
      </c>
      <c r="Q125" s="150" t="str">
        <f>IF(●入力フォーム!Q30="","",●入力フォーム!Q30)</f>
        <v/>
      </c>
      <c r="R125" s="118" t="str">
        <f>IF(●入力フォーム!R30="","",●入力フォーム!R30)</f>
        <v/>
      </c>
      <c r="S125" s="119" t="str">
        <f>IF(●入力フォーム!S30="","",●入力フォーム!S30)</f>
        <v/>
      </c>
      <c r="T125" s="118" t="str">
        <f>IF(●入力フォーム!T30="","",●入力フォーム!T30)</f>
        <v/>
      </c>
      <c r="U125" s="119" t="str">
        <f>IF(●入力フォーム!U30="","",●入力フォーム!U30)</f>
        <v/>
      </c>
      <c r="V125" s="157" t="str">
        <f>IF(●入力フォーム!V30="","",●入力フォーム!V30)</f>
        <v/>
      </c>
      <c r="W125" s="118" t="str">
        <f>IF(●入力フォーム!W30="","",●入力フォーム!W30)</f>
        <v/>
      </c>
      <c r="X125" s="157"/>
      <c r="Y125" s="118" t="str">
        <f t="shared" ref="Y125:AY125" si="126">IF($L30="","",ISERR(Y30))</f>
        <v/>
      </c>
      <c r="Z125" s="157" t="str">
        <f t="shared" si="126"/>
        <v/>
      </c>
      <c r="AA125" s="157" t="str">
        <f t="shared" si="126"/>
        <v/>
      </c>
      <c r="AB125" s="157" t="str">
        <f t="shared" si="126"/>
        <v/>
      </c>
      <c r="AC125" s="157" t="str">
        <f t="shared" si="126"/>
        <v/>
      </c>
      <c r="AD125" s="157" t="str">
        <f t="shared" si="126"/>
        <v/>
      </c>
      <c r="AE125" s="157" t="str">
        <f t="shared" si="126"/>
        <v/>
      </c>
      <c r="AF125" s="157" t="str">
        <f t="shared" si="126"/>
        <v/>
      </c>
      <c r="AG125" s="157" t="str">
        <f t="shared" si="126"/>
        <v/>
      </c>
      <c r="AH125" s="157" t="str">
        <f t="shared" si="126"/>
        <v/>
      </c>
      <c r="AI125" s="157" t="str">
        <f t="shared" si="126"/>
        <v/>
      </c>
      <c r="AJ125" s="157" t="str">
        <f t="shared" si="126"/>
        <v/>
      </c>
      <c r="AK125" s="157" t="str">
        <f t="shared" si="126"/>
        <v/>
      </c>
      <c r="AL125" s="157" t="str">
        <f t="shared" si="126"/>
        <v/>
      </c>
      <c r="AM125" s="157" t="str">
        <f t="shared" si="126"/>
        <v/>
      </c>
      <c r="AN125" s="157" t="str">
        <f t="shared" si="126"/>
        <v/>
      </c>
      <c r="AO125" s="157" t="str">
        <f t="shared" si="126"/>
        <v/>
      </c>
      <c r="AP125" s="157" t="str">
        <f t="shared" si="126"/>
        <v/>
      </c>
      <c r="AQ125" s="158" t="str">
        <f t="shared" si="126"/>
        <v/>
      </c>
      <c r="AR125" s="159" t="str">
        <f t="shared" si="126"/>
        <v/>
      </c>
      <c r="AS125" s="157" t="str">
        <f t="shared" si="126"/>
        <v/>
      </c>
      <c r="AT125" s="157" t="str">
        <f t="shared" si="126"/>
        <v/>
      </c>
      <c r="AU125" s="157" t="str">
        <f t="shared" si="126"/>
        <v/>
      </c>
      <c r="AV125" s="157" t="str">
        <f t="shared" si="126"/>
        <v/>
      </c>
      <c r="AW125" s="160" t="str">
        <f t="shared" si="126"/>
        <v/>
      </c>
      <c r="AX125" s="161" t="str">
        <f t="shared" si="126"/>
        <v/>
      </c>
      <c r="AY125" s="157" t="str">
        <f t="shared" si="126"/>
        <v/>
      </c>
      <c r="AZ125" s="118" t="str">
        <f t="shared" si="103"/>
        <v/>
      </c>
      <c r="BA125" s="118" t="str">
        <f t="shared" si="104"/>
        <v/>
      </c>
      <c r="BB125" s="118" t="str">
        <f t="shared" si="105"/>
        <v/>
      </c>
      <c r="BC125" s="118" t="str">
        <f t="shared" si="106"/>
        <v/>
      </c>
      <c r="BD125" s="117"/>
      <c r="BE125" s="117"/>
      <c r="BF125" s="117"/>
    </row>
    <row r="126" spans="1:58" x14ac:dyDescent="0.4">
      <c r="A126" s="119" t="str">
        <f>IF(●入力フォーム!A31="","",●入力フォーム!A31)</f>
        <v/>
      </c>
      <c r="B126" s="145" t="str">
        <f>IF(●入力フォーム!B31="","",●入力フォーム!B31)</f>
        <v/>
      </c>
      <c r="C126" s="146" t="str">
        <f>IF(●入力フォーム!C31="","",●入力フォーム!C31)</f>
        <v/>
      </c>
      <c r="D126" s="146" t="str">
        <f>IF(●入力フォーム!D31="","",●入力フォーム!D31)</f>
        <v/>
      </c>
      <c r="E126" s="147" t="str">
        <f>IF(●入力フォーム!E31="","",●入力フォーム!E31)</f>
        <v/>
      </c>
      <c r="F126" s="146" t="str">
        <f>IF(●入力フォーム!F31="","",●入力フォーム!F31)</f>
        <v/>
      </c>
      <c r="G126" s="148" t="str">
        <f>IF(●入力フォーム!G31="","",●入力フォーム!G31)</f>
        <v/>
      </c>
      <c r="H126" s="148" t="str">
        <f>IF(●入力フォーム!H31="","",●入力フォーム!H31)</f>
        <v/>
      </c>
      <c r="I126" s="148" t="str">
        <f>IF(●入力フォーム!I31="","",●入力フォーム!I31)</f>
        <v/>
      </c>
      <c r="J126" s="119" t="str">
        <f>IF(●入力フォーム!J31="","",●入力フォーム!J31)</f>
        <v/>
      </c>
      <c r="K126" s="119" t="str">
        <f>IF(●入力フォーム!K31="","",●入力フォーム!K31)</f>
        <v/>
      </c>
      <c r="L126" s="118" t="str">
        <f>IF(●入力フォーム!L31="","",●入力フォーム!L31)</f>
        <v/>
      </c>
      <c r="M126" s="118">
        <f>IF(●入力フォーム!M31="","",●入力フォーム!M31)</f>
        <v>960</v>
      </c>
      <c r="N126" s="149">
        <f>IF(●入力フォーム!N31="","",●入力フォーム!N31)</f>
        <v>0.4</v>
      </c>
      <c r="O126" s="149">
        <f>IF(●入力フォーム!O31="","",●入力フォーム!O31)</f>
        <v>1.3</v>
      </c>
      <c r="P126" s="149">
        <f>IF(●入力フォーム!P31="","",●入力フォーム!P31)</f>
        <v>1</v>
      </c>
      <c r="Q126" s="150" t="str">
        <f>IF(●入力フォーム!Q31="","",●入力フォーム!Q31)</f>
        <v/>
      </c>
      <c r="R126" s="118" t="str">
        <f>IF(●入力フォーム!R31="","",●入力フォーム!R31)</f>
        <v/>
      </c>
      <c r="S126" s="119" t="str">
        <f>IF(●入力フォーム!S31="","",●入力フォーム!S31)</f>
        <v/>
      </c>
      <c r="T126" s="118" t="str">
        <f>IF(●入力フォーム!T31="","",●入力フォーム!T31)</f>
        <v/>
      </c>
      <c r="U126" s="119" t="str">
        <f>IF(●入力フォーム!U31="","",●入力フォーム!U31)</f>
        <v/>
      </c>
      <c r="V126" s="157" t="str">
        <f>IF(●入力フォーム!V31="","",●入力フォーム!V31)</f>
        <v/>
      </c>
      <c r="W126" s="118" t="str">
        <f>IF(●入力フォーム!W31="","",●入力フォーム!W31)</f>
        <v/>
      </c>
      <c r="X126" s="157"/>
      <c r="Y126" s="118" t="str">
        <f t="shared" ref="Y126:AY126" si="127">IF($L31="","",ISERR(Y31))</f>
        <v/>
      </c>
      <c r="Z126" s="157" t="str">
        <f t="shared" si="127"/>
        <v/>
      </c>
      <c r="AA126" s="157" t="str">
        <f t="shared" si="127"/>
        <v/>
      </c>
      <c r="AB126" s="157" t="str">
        <f t="shared" si="127"/>
        <v/>
      </c>
      <c r="AC126" s="157" t="str">
        <f t="shared" si="127"/>
        <v/>
      </c>
      <c r="AD126" s="157" t="str">
        <f t="shared" si="127"/>
        <v/>
      </c>
      <c r="AE126" s="157" t="str">
        <f t="shared" si="127"/>
        <v/>
      </c>
      <c r="AF126" s="157" t="str">
        <f t="shared" si="127"/>
        <v/>
      </c>
      <c r="AG126" s="157" t="str">
        <f t="shared" si="127"/>
        <v/>
      </c>
      <c r="AH126" s="157" t="str">
        <f t="shared" si="127"/>
        <v/>
      </c>
      <c r="AI126" s="157" t="str">
        <f t="shared" si="127"/>
        <v/>
      </c>
      <c r="AJ126" s="157" t="str">
        <f t="shared" si="127"/>
        <v/>
      </c>
      <c r="AK126" s="157" t="str">
        <f t="shared" si="127"/>
        <v/>
      </c>
      <c r="AL126" s="157" t="str">
        <f t="shared" si="127"/>
        <v/>
      </c>
      <c r="AM126" s="157" t="str">
        <f t="shared" si="127"/>
        <v/>
      </c>
      <c r="AN126" s="157" t="str">
        <f t="shared" si="127"/>
        <v/>
      </c>
      <c r="AO126" s="157" t="str">
        <f t="shared" si="127"/>
        <v/>
      </c>
      <c r="AP126" s="157" t="str">
        <f t="shared" si="127"/>
        <v/>
      </c>
      <c r="AQ126" s="158" t="str">
        <f t="shared" si="127"/>
        <v/>
      </c>
      <c r="AR126" s="159" t="str">
        <f t="shared" si="127"/>
        <v/>
      </c>
      <c r="AS126" s="157" t="str">
        <f t="shared" si="127"/>
        <v/>
      </c>
      <c r="AT126" s="157" t="str">
        <f t="shared" si="127"/>
        <v/>
      </c>
      <c r="AU126" s="157" t="str">
        <f t="shared" si="127"/>
        <v/>
      </c>
      <c r="AV126" s="157" t="str">
        <f t="shared" si="127"/>
        <v/>
      </c>
      <c r="AW126" s="160" t="str">
        <f t="shared" si="127"/>
        <v/>
      </c>
      <c r="AX126" s="161" t="str">
        <f t="shared" si="127"/>
        <v/>
      </c>
      <c r="AY126" s="157" t="str">
        <f t="shared" si="127"/>
        <v/>
      </c>
      <c r="AZ126" s="118" t="str">
        <f t="shared" si="103"/>
        <v/>
      </c>
      <c r="BA126" s="118" t="str">
        <f t="shared" si="104"/>
        <v/>
      </c>
      <c r="BB126" s="118" t="str">
        <f t="shared" si="105"/>
        <v/>
      </c>
      <c r="BC126" s="118" t="str">
        <f t="shared" si="106"/>
        <v/>
      </c>
      <c r="BD126" s="117"/>
      <c r="BE126" s="117"/>
      <c r="BF126" s="117"/>
    </row>
    <row r="127" spans="1:58" x14ac:dyDescent="0.4">
      <c r="A127" s="119" t="str">
        <f>IF(●入力フォーム!A32="","",●入力フォーム!A32)</f>
        <v/>
      </c>
      <c r="B127" s="145" t="str">
        <f>IF(●入力フォーム!B32="","",●入力フォーム!B32)</f>
        <v/>
      </c>
      <c r="C127" s="146" t="str">
        <f>IF(●入力フォーム!C32="","",●入力フォーム!C32)</f>
        <v/>
      </c>
      <c r="D127" s="146" t="str">
        <f>IF(●入力フォーム!D32="","",●入力フォーム!D32)</f>
        <v/>
      </c>
      <c r="E127" s="147" t="str">
        <f>IF(●入力フォーム!E32="","",●入力フォーム!E32)</f>
        <v/>
      </c>
      <c r="F127" s="146" t="str">
        <f>IF(●入力フォーム!F32="","",●入力フォーム!F32)</f>
        <v/>
      </c>
      <c r="G127" s="148" t="str">
        <f>IF(●入力フォーム!G32="","",●入力フォーム!G32)</f>
        <v/>
      </c>
      <c r="H127" s="148" t="str">
        <f>IF(●入力フォーム!H32="","",●入力フォーム!H32)</f>
        <v/>
      </c>
      <c r="I127" s="148" t="str">
        <f>IF(●入力フォーム!I32="","",●入力フォーム!I32)</f>
        <v/>
      </c>
      <c r="J127" s="119" t="str">
        <f>IF(●入力フォーム!J32="","",●入力フォーム!J32)</f>
        <v/>
      </c>
      <c r="K127" s="119" t="str">
        <f>IF(●入力フォーム!K32="","",●入力フォーム!K32)</f>
        <v/>
      </c>
      <c r="L127" s="118" t="str">
        <f>IF(●入力フォーム!L32="","",●入力フォーム!L32)</f>
        <v/>
      </c>
      <c r="M127" s="118">
        <f>IF(●入力フォーム!M32="","",●入力フォーム!M32)</f>
        <v>960</v>
      </c>
      <c r="N127" s="149">
        <f>IF(●入力フォーム!N32="","",●入力フォーム!N32)</f>
        <v>0.4</v>
      </c>
      <c r="O127" s="149">
        <f>IF(●入力フォーム!O32="","",●入力フォーム!O32)</f>
        <v>1.3</v>
      </c>
      <c r="P127" s="149">
        <f>IF(●入力フォーム!P32="","",●入力フォーム!P32)</f>
        <v>1</v>
      </c>
      <c r="Q127" s="150" t="str">
        <f>IF(●入力フォーム!Q32="","",●入力フォーム!Q32)</f>
        <v/>
      </c>
      <c r="R127" s="118" t="str">
        <f>IF(●入力フォーム!R32="","",●入力フォーム!R32)</f>
        <v/>
      </c>
      <c r="S127" s="119" t="str">
        <f>IF(●入力フォーム!S32="","",●入力フォーム!S32)</f>
        <v/>
      </c>
      <c r="T127" s="118" t="str">
        <f>IF(●入力フォーム!T32="","",●入力フォーム!T32)</f>
        <v/>
      </c>
      <c r="U127" s="119" t="str">
        <f>IF(●入力フォーム!U32="","",●入力フォーム!U32)</f>
        <v/>
      </c>
      <c r="V127" s="157" t="str">
        <f>IF(●入力フォーム!V32="","",●入力フォーム!V32)</f>
        <v/>
      </c>
      <c r="W127" s="118" t="str">
        <f>IF(●入力フォーム!W32="","",●入力フォーム!W32)</f>
        <v/>
      </c>
      <c r="X127" s="157"/>
      <c r="Y127" s="118" t="str">
        <f t="shared" ref="Y127:AY127" si="128">IF($L32="","",ISERR(Y32))</f>
        <v/>
      </c>
      <c r="Z127" s="157" t="str">
        <f t="shared" si="128"/>
        <v/>
      </c>
      <c r="AA127" s="157" t="str">
        <f t="shared" si="128"/>
        <v/>
      </c>
      <c r="AB127" s="157" t="str">
        <f t="shared" si="128"/>
        <v/>
      </c>
      <c r="AC127" s="157" t="str">
        <f t="shared" si="128"/>
        <v/>
      </c>
      <c r="AD127" s="157" t="str">
        <f t="shared" si="128"/>
        <v/>
      </c>
      <c r="AE127" s="157" t="str">
        <f t="shared" si="128"/>
        <v/>
      </c>
      <c r="AF127" s="157" t="str">
        <f t="shared" si="128"/>
        <v/>
      </c>
      <c r="AG127" s="157" t="str">
        <f t="shared" si="128"/>
        <v/>
      </c>
      <c r="AH127" s="157" t="str">
        <f t="shared" si="128"/>
        <v/>
      </c>
      <c r="AI127" s="157" t="str">
        <f t="shared" si="128"/>
        <v/>
      </c>
      <c r="AJ127" s="157" t="str">
        <f t="shared" si="128"/>
        <v/>
      </c>
      <c r="AK127" s="157" t="str">
        <f t="shared" si="128"/>
        <v/>
      </c>
      <c r="AL127" s="157" t="str">
        <f t="shared" si="128"/>
        <v/>
      </c>
      <c r="AM127" s="157" t="str">
        <f t="shared" si="128"/>
        <v/>
      </c>
      <c r="AN127" s="157" t="str">
        <f t="shared" si="128"/>
        <v/>
      </c>
      <c r="AO127" s="157" t="str">
        <f t="shared" si="128"/>
        <v/>
      </c>
      <c r="AP127" s="157" t="str">
        <f t="shared" si="128"/>
        <v/>
      </c>
      <c r="AQ127" s="158" t="str">
        <f t="shared" si="128"/>
        <v/>
      </c>
      <c r="AR127" s="159" t="str">
        <f t="shared" si="128"/>
        <v/>
      </c>
      <c r="AS127" s="157" t="str">
        <f t="shared" si="128"/>
        <v/>
      </c>
      <c r="AT127" s="157" t="str">
        <f t="shared" si="128"/>
        <v/>
      </c>
      <c r="AU127" s="157" t="str">
        <f t="shared" si="128"/>
        <v/>
      </c>
      <c r="AV127" s="157" t="str">
        <f t="shared" si="128"/>
        <v/>
      </c>
      <c r="AW127" s="160" t="str">
        <f t="shared" si="128"/>
        <v/>
      </c>
      <c r="AX127" s="161" t="str">
        <f t="shared" si="128"/>
        <v/>
      </c>
      <c r="AY127" s="157" t="str">
        <f t="shared" si="128"/>
        <v/>
      </c>
      <c r="AZ127" s="118" t="str">
        <f t="shared" si="103"/>
        <v/>
      </c>
      <c r="BA127" s="118" t="str">
        <f t="shared" si="104"/>
        <v/>
      </c>
      <c r="BB127" s="118" t="str">
        <f t="shared" si="105"/>
        <v/>
      </c>
      <c r="BC127" s="118" t="str">
        <f t="shared" si="106"/>
        <v/>
      </c>
      <c r="BD127" s="117"/>
      <c r="BE127" s="117"/>
      <c r="BF127" s="117"/>
    </row>
    <row r="128" spans="1:58" x14ac:dyDescent="0.4">
      <c r="A128" s="119" t="str">
        <f>IF(●入力フォーム!A33="","",●入力フォーム!A33)</f>
        <v/>
      </c>
      <c r="B128" s="145" t="str">
        <f>IF(●入力フォーム!B33="","",●入力フォーム!B33)</f>
        <v/>
      </c>
      <c r="C128" s="146" t="str">
        <f>IF(●入力フォーム!C33="","",●入力フォーム!C33)</f>
        <v/>
      </c>
      <c r="D128" s="146" t="str">
        <f>IF(●入力フォーム!D33="","",●入力フォーム!D33)</f>
        <v/>
      </c>
      <c r="E128" s="147" t="str">
        <f>IF(●入力フォーム!E33="","",●入力フォーム!E33)</f>
        <v/>
      </c>
      <c r="F128" s="146" t="str">
        <f>IF(●入力フォーム!F33="","",●入力フォーム!F33)</f>
        <v/>
      </c>
      <c r="G128" s="148" t="str">
        <f>IF(●入力フォーム!G33="","",●入力フォーム!G33)</f>
        <v/>
      </c>
      <c r="H128" s="148" t="str">
        <f>IF(●入力フォーム!H33="","",●入力フォーム!H33)</f>
        <v/>
      </c>
      <c r="I128" s="148" t="str">
        <f>IF(●入力フォーム!I33="","",●入力フォーム!I33)</f>
        <v/>
      </c>
      <c r="J128" s="119" t="str">
        <f>IF(●入力フォーム!J33="","",●入力フォーム!J33)</f>
        <v/>
      </c>
      <c r="K128" s="119" t="str">
        <f>IF(●入力フォーム!K33="","",●入力フォーム!K33)</f>
        <v/>
      </c>
      <c r="L128" s="118" t="str">
        <f>IF(●入力フォーム!L33="","",●入力フォーム!L33)</f>
        <v/>
      </c>
      <c r="M128" s="118">
        <f>IF(●入力フォーム!M33="","",●入力フォーム!M33)</f>
        <v>960</v>
      </c>
      <c r="N128" s="149">
        <f>IF(●入力フォーム!N33="","",●入力フォーム!N33)</f>
        <v>0.4</v>
      </c>
      <c r="O128" s="149">
        <f>IF(●入力フォーム!O33="","",●入力フォーム!O33)</f>
        <v>1.3</v>
      </c>
      <c r="P128" s="149">
        <f>IF(●入力フォーム!P33="","",●入力フォーム!P33)</f>
        <v>1</v>
      </c>
      <c r="Q128" s="150" t="str">
        <f>IF(●入力フォーム!Q33="","",●入力フォーム!Q33)</f>
        <v/>
      </c>
      <c r="R128" s="118" t="str">
        <f>IF(●入力フォーム!R33="","",●入力フォーム!R33)</f>
        <v/>
      </c>
      <c r="S128" s="119" t="str">
        <f>IF(●入力フォーム!S33="","",●入力フォーム!S33)</f>
        <v/>
      </c>
      <c r="T128" s="118" t="str">
        <f>IF(●入力フォーム!T33="","",●入力フォーム!T33)</f>
        <v/>
      </c>
      <c r="U128" s="119" t="str">
        <f>IF(●入力フォーム!U33="","",●入力フォーム!U33)</f>
        <v/>
      </c>
      <c r="V128" s="157" t="str">
        <f>IF(●入力フォーム!V33="","",●入力フォーム!V33)</f>
        <v/>
      </c>
      <c r="W128" s="118" t="str">
        <f>IF(●入力フォーム!W33="","",●入力フォーム!W33)</f>
        <v/>
      </c>
      <c r="X128" s="157"/>
      <c r="Y128" s="118" t="str">
        <f t="shared" ref="Y128:AY128" si="129">IF($L33="","",ISERR(Y33))</f>
        <v/>
      </c>
      <c r="Z128" s="157" t="str">
        <f t="shared" si="129"/>
        <v/>
      </c>
      <c r="AA128" s="157" t="str">
        <f t="shared" si="129"/>
        <v/>
      </c>
      <c r="AB128" s="157" t="str">
        <f t="shared" si="129"/>
        <v/>
      </c>
      <c r="AC128" s="157" t="str">
        <f t="shared" si="129"/>
        <v/>
      </c>
      <c r="AD128" s="157" t="str">
        <f t="shared" si="129"/>
        <v/>
      </c>
      <c r="AE128" s="157" t="str">
        <f t="shared" si="129"/>
        <v/>
      </c>
      <c r="AF128" s="157" t="str">
        <f t="shared" si="129"/>
        <v/>
      </c>
      <c r="AG128" s="157" t="str">
        <f t="shared" si="129"/>
        <v/>
      </c>
      <c r="AH128" s="157" t="str">
        <f t="shared" si="129"/>
        <v/>
      </c>
      <c r="AI128" s="157" t="str">
        <f t="shared" si="129"/>
        <v/>
      </c>
      <c r="AJ128" s="157" t="str">
        <f t="shared" si="129"/>
        <v/>
      </c>
      <c r="AK128" s="157" t="str">
        <f t="shared" si="129"/>
        <v/>
      </c>
      <c r="AL128" s="157" t="str">
        <f t="shared" si="129"/>
        <v/>
      </c>
      <c r="AM128" s="157" t="str">
        <f t="shared" si="129"/>
        <v/>
      </c>
      <c r="AN128" s="157" t="str">
        <f t="shared" si="129"/>
        <v/>
      </c>
      <c r="AO128" s="157" t="str">
        <f t="shared" si="129"/>
        <v/>
      </c>
      <c r="AP128" s="157" t="str">
        <f t="shared" si="129"/>
        <v/>
      </c>
      <c r="AQ128" s="158" t="str">
        <f t="shared" si="129"/>
        <v/>
      </c>
      <c r="AR128" s="159" t="str">
        <f t="shared" si="129"/>
        <v/>
      </c>
      <c r="AS128" s="157" t="str">
        <f t="shared" si="129"/>
        <v/>
      </c>
      <c r="AT128" s="157" t="str">
        <f t="shared" si="129"/>
        <v/>
      </c>
      <c r="AU128" s="157" t="str">
        <f t="shared" si="129"/>
        <v/>
      </c>
      <c r="AV128" s="157" t="str">
        <f t="shared" si="129"/>
        <v/>
      </c>
      <c r="AW128" s="160" t="str">
        <f t="shared" si="129"/>
        <v/>
      </c>
      <c r="AX128" s="161" t="str">
        <f t="shared" si="129"/>
        <v/>
      </c>
      <c r="AY128" s="157" t="str">
        <f t="shared" si="129"/>
        <v/>
      </c>
      <c r="AZ128" s="118" t="str">
        <f t="shared" si="103"/>
        <v/>
      </c>
      <c r="BA128" s="118" t="str">
        <f t="shared" si="104"/>
        <v/>
      </c>
      <c r="BB128" s="118" t="str">
        <f t="shared" si="105"/>
        <v/>
      </c>
      <c r="BC128" s="118" t="str">
        <f t="shared" si="106"/>
        <v/>
      </c>
      <c r="BD128" s="117"/>
      <c r="BE128" s="117"/>
      <c r="BF128" s="117"/>
    </row>
    <row r="129" spans="1:58" x14ac:dyDescent="0.4">
      <c r="A129" s="119" t="str">
        <f>IF(●入力フォーム!A34="","",●入力フォーム!A34)</f>
        <v/>
      </c>
      <c r="B129" s="145" t="str">
        <f>IF(●入力フォーム!B34="","",●入力フォーム!B34)</f>
        <v/>
      </c>
      <c r="C129" s="146" t="str">
        <f>IF(●入力フォーム!C34="","",●入力フォーム!C34)</f>
        <v/>
      </c>
      <c r="D129" s="146" t="str">
        <f>IF(●入力フォーム!D34="","",●入力フォーム!D34)</f>
        <v/>
      </c>
      <c r="E129" s="147" t="str">
        <f>IF(●入力フォーム!E34="","",●入力フォーム!E34)</f>
        <v/>
      </c>
      <c r="F129" s="146" t="str">
        <f>IF(●入力フォーム!F34="","",●入力フォーム!F34)</f>
        <v/>
      </c>
      <c r="G129" s="148" t="str">
        <f>IF(●入力フォーム!G34="","",●入力フォーム!G34)</f>
        <v/>
      </c>
      <c r="H129" s="148" t="str">
        <f>IF(●入力フォーム!H34="","",●入力フォーム!H34)</f>
        <v/>
      </c>
      <c r="I129" s="148" t="str">
        <f>IF(●入力フォーム!I34="","",●入力フォーム!I34)</f>
        <v/>
      </c>
      <c r="J129" s="119" t="str">
        <f>IF(●入力フォーム!J34="","",●入力フォーム!J34)</f>
        <v/>
      </c>
      <c r="K129" s="119" t="str">
        <f>IF(●入力フォーム!K34="","",●入力フォーム!K34)</f>
        <v/>
      </c>
      <c r="L129" s="118" t="str">
        <f>IF(●入力フォーム!L34="","",●入力フォーム!L34)</f>
        <v/>
      </c>
      <c r="M129" s="118">
        <f>IF(●入力フォーム!M34="","",●入力フォーム!M34)</f>
        <v>960</v>
      </c>
      <c r="N129" s="149">
        <f>IF(●入力フォーム!N34="","",●入力フォーム!N34)</f>
        <v>0.4</v>
      </c>
      <c r="O129" s="149">
        <f>IF(●入力フォーム!O34="","",●入力フォーム!O34)</f>
        <v>1.3</v>
      </c>
      <c r="P129" s="149">
        <f>IF(●入力フォーム!P34="","",●入力フォーム!P34)</f>
        <v>1</v>
      </c>
      <c r="Q129" s="150" t="str">
        <f>IF(●入力フォーム!Q34="","",●入力フォーム!Q34)</f>
        <v/>
      </c>
      <c r="R129" s="118" t="str">
        <f>IF(●入力フォーム!R34="","",●入力フォーム!R34)</f>
        <v/>
      </c>
      <c r="S129" s="119" t="str">
        <f>IF(●入力フォーム!S34="","",●入力フォーム!S34)</f>
        <v/>
      </c>
      <c r="T129" s="118" t="str">
        <f>IF(●入力フォーム!T34="","",●入力フォーム!T34)</f>
        <v/>
      </c>
      <c r="U129" s="119" t="str">
        <f>IF(●入力フォーム!U34="","",●入力フォーム!U34)</f>
        <v/>
      </c>
      <c r="V129" s="157" t="str">
        <f>IF(●入力フォーム!V34="","",●入力フォーム!V34)</f>
        <v/>
      </c>
      <c r="W129" s="118" t="str">
        <f>IF(●入力フォーム!W34="","",●入力フォーム!W34)</f>
        <v/>
      </c>
      <c r="X129" s="157"/>
      <c r="Y129" s="118" t="str">
        <f t="shared" ref="Y129:AY129" si="130">IF($L34="","",ISERR(Y34))</f>
        <v/>
      </c>
      <c r="Z129" s="157" t="str">
        <f t="shared" si="130"/>
        <v/>
      </c>
      <c r="AA129" s="157" t="str">
        <f t="shared" si="130"/>
        <v/>
      </c>
      <c r="AB129" s="157" t="str">
        <f t="shared" si="130"/>
        <v/>
      </c>
      <c r="AC129" s="157" t="str">
        <f t="shared" si="130"/>
        <v/>
      </c>
      <c r="AD129" s="157" t="str">
        <f t="shared" si="130"/>
        <v/>
      </c>
      <c r="AE129" s="157" t="str">
        <f t="shared" si="130"/>
        <v/>
      </c>
      <c r="AF129" s="157" t="str">
        <f t="shared" si="130"/>
        <v/>
      </c>
      <c r="AG129" s="157" t="str">
        <f t="shared" si="130"/>
        <v/>
      </c>
      <c r="AH129" s="157" t="str">
        <f t="shared" si="130"/>
        <v/>
      </c>
      <c r="AI129" s="157" t="str">
        <f t="shared" si="130"/>
        <v/>
      </c>
      <c r="AJ129" s="157" t="str">
        <f t="shared" si="130"/>
        <v/>
      </c>
      <c r="AK129" s="157" t="str">
        <f t="shared" si="130"/>
        <v/>
      </c>
      <c r="AL129" s="157" t="str">
        <f t="shared" si="130"/>
        <v/>
      </c>
      <c r="AM129" s="157" t="str">
        <f t="shared" si="130"/>
        <v/>
      </c>
      <c r="AN129" s="157" t="str">
        <f t="shared" si="130"/>
        <v/>
      </c>
      <c r="AO129" s="157" t="str">
        <f t="shared" si="130"/>
        <v/>
      </c>
      <c r="AP129" s="157" t="str">
        <f t="shared" si="130"/>
        <v/>
      </c>
      <c r="AQ129" s="158" t="str">
        <f t="shared" si="130"/>
        <v/>
      </c>
      <c r="AR129" s="159" t="str">
        <f t="shared" si="130"/>
        <v/>
      </c>
      <c r="AS129" s="157" t="str">
        <f t="shared" si="130"/>
        <v/>
      </c>
      <c r="AT129" s="157" t="str">
        <f t="shared" si="130"/>
        <v/>
      </c>
      <c r="AU129" s="157" t="str">
        <f t="shared" si="130"/>
        <v/>
      </c>
      <c r="AV129" s="157" t="str">
        <f t="shared" si="130"/>
        <v/>
      </c>
      <c r="AW129" s="160" t="str">
        <f t="shared" si="130"/>
        <v/>
      </c>
      <c r="AX129" s="161" t="str">
        <f t="shared" si="130"/>
        <v/>
      </c>
      <c r="AY129" s="157" t="str">
        <f t="shared" si="130"/>
        <v/>
      </c>
      <c r="AZ129" s="118" t="str">
        <f t="shared" si="103"/>
        <v/>
      </c>
      <c r="BA129" s="118" t="str">
        <f t="shared" si="104"/>
        <v/>
      </c>
      <c r="BB129" s="118" t="str">
        <f t="shared" si="105"/>
        <v/>
      </c>
      <c r="BC129" s="118" t="str">
        <f t="shared" si="106"/>
        <v/>
      </c>
      <c r="BD129" s="117"/>
      <c r="BE129" s="117"/>
      <c r="BF129" s="117"/>
    </row>
    <row r="130" spans="1:58" x14ac:dyDescent="0.4">
      <c r="A130" s="119" t="str">
        <f>IF(●入力フォーム!A35="","",●入力フォーム!A35)</f>
        <v/>
      </c>
      <c r="B130" s="145" t="str">
        <f>IF(●入力フォーム!B35="","",●入力フォーム!B35)</f>
        <v/>
      </c>
      <c r="C130" s="146" t="str">
        <f>IF(●入力フォーム!C35="","",●入力フォーム!C35)</f>
        <v/>
      </c>
      <c r="D130" s="146" t="str">
        <f>IF(●入力フォーム!D35="","",●入力フォーム!D35)</f>
        <v/>
      </c>
      <c r="E130" s="147" t="str">
        <f>IF(●入力フォーム!E35="","",●入力フォーム!E35)</f>
        <v/>
      </c>
      <c r="F130" s="146" t="str">
        <f>IF(●入力フォーム!F35="","",●入力フォーム!F35)</f>
        <v/>
      </c>
      <c r="G130" s="148" t="str">
        <f>IF(●入力フォーム!G35="","",●入力フォーム!G35)</f>
        <v/>
      </c>
      <c r="H130" s="148" t="str">
        <f>IF(●入力フォーム!H35="","",●入力フォーム!H35)</f>
        <v/>
      </c>
      <c r="I130" s="148" t="str">
        <f>IF(●入力フォーム!I35="","",●入力フォーム!I35)</f>
        <v/>
      </c>
      <c r="J130" s="119" t="str">
        <f>IF(●入力フォーム!J35="","",●入力フォーム!J35)</f>
        <v/>
      </c>
      <c r="K130" s="119" t="str">
        <f>IF(●入力フォーム!K35="","",●入力フォーム!K35)</f>
        <v/>
      </c>
      <c r="L130" s="118" t="str">
        <f>IF(●入力フォーム!L35="","",●入力フォーム!L35)</f>
        <v/>
      </c>
      <c r="M130" s="118">
        <f>IF(●入力フォーム!M35="","",●入力フォーム!M35)</f>
        <v>960</v>
      </c>
      <c r="N130" s="149">
        <f>IF(●入力フォーム!N35="","",●入力フォーム!N35)</f>
        <v>0.4</v>
      </c>
      <c r="O130" s="149">
        <f>IF(●入力フォーム!O35="","",●入力フォーム!O35)</f>
        <v>1.3</v>
      </c>
      <c r="P130" s="149">
        <f>IF(●入力フォーム!P35="","",●入力フォーム!P35)</f>
        <v>1</v>
      </c>
      <c r="Q130" s="150" t="str">
        <f>IF(●入力フォーム!Q35="","",●入力フォーム!Q35)</f>
        <v/>
      </c>
      <c r="R130" s="118" t="str">
        <f>IF(●入力フォーム!R35="","",●入力フォーム!R35)</f>
        <v/>
      </c>
      <c r="S130" s="119" t="str">
        <f>IF(●入力フォーム!S35="","",●入力フォーム!S35)</f>
        <v/>
      </c>
      <c r="T130" s="118" t="str">
        <f>IF(●入力フォーム!T35="","",●入力フォーム!T35)</f>
        <v/>
      </c>
      <c r="U130" s="119" t="str">
        <f>IF(●入力フォーム!U35="","",●入力フォーム!U35)</f>
        <v/>
      </c>
      <c r="V130" s="157" t="str">
        <f>IF(●入力フォーム!V35="","",●入力フォーム!V35)</f>
        <v/>
      </c>
      <c r="W130" s="118" t="str">
        <f>IF(●入力フォーム!W35="","",●入力フォーム!W35)</f>
        <v/>
      </c>
      <c r="X130" s="157"/>
      <c r="Y130" s="118" t="str">
        <f t="shared" ref="Y130:AY130" si="131">IF($L35="","",ISERR(Y35))</f>
        <v/>
      </c>
      <c r="Z130" s="157" t="str">
        <f t="shared" si="131"/>
        <v/>
      </c>
      <c r="AA130" s="157" t="str">
        <f t="shared" si="131"/>
        <v/>
      </c>
      <c r="AB130" s="157" t="str">
        <f t="shared" si="131"/>
        <v/>
      </c>
      <c r="AC130" s="157" t="str">
        <f t="shared" si="131"/>
        <v/>
      </c>
      <c r="AD130" s="157" t="str">
        <f t="shared" si="131"/>
        <v/>
      </c>
      <c r="AE130" s="157" t="str">
        <f t="shared" si="131"/>
        <v/>
      </c>
      <c r="AF130" s="157" t="str">
        <f t="shared" si="131"/>
        <v/>
      </c>
      <c r="AG130" s="157" t="str">
        <f t="shared" si="131"/>
        <v/>
      </c>
      <c r="AH130" s="157" t="str">
        <f t="shared" si="131"/>
        <v/>
      </c>
      <c r="AI130" s="157" t="str">
        <f t="shared" si="131"/>
        <v/>
      </c>
      <c r="AJ130" s="157" t="str">
        <f t="shared" si="131"/>
        <v/>
      </c>
      <c r="AK130" s="157" t="str">
        <f t="shared" si="131"/>
        <v/>
      </c>
      <c r="AL130" s="157" t="str">
        <f t="shared" si="131"/>
        <v/>
      </c>
      <c r="AM130" s="157" t="str">
        <f t="shared" si="131"/>
        <v/>
      </c>
      <c r="AN130" s="157" t="str">
        <f t="shared" si="131"/>
        <v/>
      </c>
      <c r="AO130" s="157" t="str">
        <f t="shared" si="131"/>
        <v/>
      </c>
      <c r="AP130" s="157" t="str">
        <f t="shared" si="131"/>
        <v/>
      </c>
      <c r="AQ130" s="158" t="str">
        <f t="shared" si="131"/>
        <v/>
      </c>
      <c r="AR130" s="159" t="str">
        <f t="shared" si="131"/>
        <v/>
      </c>
      <c r="AS130" s="157" t="str">
        <f t="shared" si="131"/>
        <v/>
      </c>
      <c r="AT130" s="157" t="str">
        <f t="shared" si="131"/>
        <v/>
      </c>
      <c r="AU130" s="157" t="str">
        <f t="shared" si="131"/>
        <v/>
      </c>
      <c r="AV130" s="157" t="str">
        <f t="shared" si="131"/>
        <v/>
      </c>
      <c r="AW130" s="160" t="str">
        <f t="shared" si="131"/>
        <v/>
      </c>
      <c r="AX130" s="161" t="str">
        <f t="shared" si="131"/>
        <v/>
      </c>
      <c r="AY130" s="157" t="str">
        <f t="shared" si="131"/>
        <v/>
      </c>
      <c r="AZ130" s="118" t="str">
        <f t="shared" si="103"/>
        <v/>
      </c>
      <c r="BA130" s="118" t="str">
        <f t="shared" si="104"/>
        <v/>
      </c>
      <c r="BB130" s="118" t="str">
        <f t="shared" si="105"/>
        <v/>
      </c>
      <c r="BC130" s="118" t="str">
        <f t="shared" si="106"/>
        <v/>
      </c>
      <c r="BD130" s="117"/>
      <c r="BE130" s="117"/>
      <c r="BF130" s="117"/>
    </row>
    <row r="131" spans="1:58" x14ac:dyDescent="0.4">
      <c r="A131" s="119" t="str">
        <f>IF(●入力フォーム!A36="","",●入力フォーム!A36)</f>
        <v/>
      </c>
      <c r="B131" s="145" t="str">
        <f>IF(●入力フォーム!B36="","",●入力フォーム!B36)</f>
        <v/>
      </c>
      <c r="C131" s="146" t="str">
        <f>IF(●入力フォーム!C36="","",●入力フォーム!C36)</f>
        <v/>
      </c>
      <c r="D131" s="146" t="str">
        <f>IF(●入力フォーム!D36="","",●入力フォーム!D36)</f>
        <v/>
      </c>
      <c r="E131" s="147" t="str">
        <f>IF(●入力フォーム!E36="","",●入力フォーム!E36)</f>
        <v/>
      </c>
      <c r="F131" s="146" t="str">
        <f>IF(●入力フォーム!F36="","",●入力フォーム!F36)</f>
        <v/>
      </c>
      <c r="G131" s="148" t="str">
        <f>IF(●入力フォーム!G36="","",●入力フォーム!G36)</f>
        <v/>
      </c>
      <c r="H131" s="148" t="str">
        <f>IF(●入力フォーム!H36="","",●入力フォーム!H36)</f>
        <v/>
      </c>
      <c r="I131" s="148" t="str">
        <f>IF(●入力フォーム!I36="","",●入力フォーム!I36)</f>
        <v/>
      </c>
      <c r="J131" s="119" t="str">
        <f>IF(●入力フォーム!J36="","",●入力フォーム!J36)</f>
        <v/>
      </c>
      <c r="K131" s="119" t="str">
        <f>IF(●入力フォーム!K36="","",●入力フォーム!K36)</f>
        <v/>
      </c>
      <c r="L131" s="118" t="str">
        <f>IF(●入力フォーム!L36="","",●入力フォーム!L36)</f>
        <v/>
      </c>
      <c r="M131" s="118">
        <f>IF(●入力フォーム!M36="","",●入力フォーム!M36)</f>
        <v>960</v>
      </c>
      <c r="N131" s="149">
        <f>IF(●入力フォーム!N36="","",●入力フォーム!N36)</f>
        <v>0.4</v>
      </c>
      <c r="O131" s="149">
        <f>IF(●入力フォーム!O36="","",●入力フォーム!O36)</f>
        <v>1.3</v>
      </c>
      <c r="P131" s="149">
        <f>IF(●入力フォーム!P36="","",●入力フォーム!P36)</f>
        <v>1</v>
      </c>
      <c r="Q131" s="150" t="str">
        <f>IF(●入力フォーム!Q36="","",●入力フォーム!Q36)</f>
        <v/>
      </c>
      <c r="R131" s="118" t="str">
        <f>IF(●入力フォーム!R36="","",●入力フォーム!R36)</f>
        <v/>
      </c>
      <c r="S131" s="119" t="str">
        <f>IF(●入力フォーム!S36="","",●入力フォーム!S36)</f>
        <v/>
      </c>
      <c r="T131" s="118" t="str">
        <f>IF(●入力フォーム!T36="","",●入力フォーム!T36)</f>
        <v/>
      </c>
      <c r="U131" s="119" t="str">
        <f>IF(●入力フォーム!U36="","",●入力フォーム!U36)</f>
        <v/>
      </c>
      <c r="V131" s="157" t="str">
        <f>IF(●入力フォーム!V36="","",●入力フォーム!V36)</f>
        <v/>
      </c>
      <c r="W131" s="118" t="str">
        <f>IF(●入力フォーム!W36="","",●入力フォーム!W36)</f>
        <v/>
      </c>
      <c r="X131" s="157"/>
      <c r="Y131" s="118" t="str">
        <f t="shared" ref="Y131:AY131" si="132">IF($L36="","",ISERR(Y36))</f>
        <v/>
      </c>
      <c r="Z131" s="157" t="str">
        <f t="shared" si="132"/>
        <v/>
      </c>
      <c r="AA131" s="157" t="str">
        <f t="shared" si="132"/>
        <v/>
      </c>
      <c r="AB131" s="157" t="str">
        <f t="shared" si="132"/>
        <v/>
      </c>
      <c r="AC131" s="157" t="str">
        <f t="shared" si="132"/>
        <v/>
      </c>
      <c r="AD131" s="157" t="str">
        <f t="shared" si="132"/>
        <v/>
      </c>
      <c r="AE131" s="157" t="str">
        <f t="shared" si="132"/>
        <v/>
      </c>
      <c r="AF131" s="157" t="str">
        <f t="shared" si="132"/>
        <v/>
      </c>
      <c r="AG131" s="157" t="str">
        <f t="shared" si="132"/>
        <v/>
      </c>
      <c r="AH131" s="157" t="str">
        <f t="shared" si="132"/>
        <v/>
      </c>
      <c r="AI131" s="157" t="str">
        <f t="shared" si="132"/>
        <v/>
      </c>
      <c r="AJ131" s="157" t="str">
        <f t="shared" si="132"/>
        <v/>
      </c>
      <c r="AK131" s="157" t="str">
        <f t="shared" si="132"/>
        <v/>
      </c>
      <c r="AL131" s="157" t="str">
        <f t="shared" si="132"/>
        <v/>
      </c>
      <c r="AM131" s="157" t="str">
        <f t="shared" si="132"/>
        <v/>
      </c>
      <c r="AN131" s="157" t="str">
        <f t="shared" si="132"/>
        <v/>
      </c>
      <c r="AO131" s="157" t="str">
        <f t="shared" si="132"/>
        <v/>
      </c>
      <c r="AP131" s="157" t="str">
        <f t="shared" si="132"/>
        <v/>
      </c>
      <c r="AQ131" s="158" t="str">
        <f t="shared" si="132"/>
        <v/>
      </c>
      <c r="AR131" s="159" t="str">
        <f t="shared" si="132"/>
        <v/>
      </c>
      <c r="AS131" s="157" t="str">
        <f t="shared" si="132"/>
        <v/>
      </c>
      <c r="AT131" s="157" t="str">
        <f t="shared" si="132"/>
        <v/>
      </c>
      <c r="AU131" s="157" t="str">
        <f t="shared" si="132"/>
        <v/>
      </c>
      <c r="AV131" s="157" t="str">
        <f t="shared" si="132"/>
        <v/>
      </c>
      <c r="AW131" s="160" t="str">
        <f t="shared" si="132"/>
        <v/>
      </c>
      <c r="AX131" s="161" t="str">
        <f t="shared" si="132"/>
        <v/>
      </c>
      <c r="AY131" s="157" t="str">
        <f t="shared" si="132"/>
        <v/>
      </c>
      <c r="AZ131" s="118" t="str">
        <f t="shared" si="103"/>
        <v/>
      </c>
      <c r="BA131" s="118" t="str">
        <f t="shared" si="104"/>
        <v/>
      </c>
      <c r="BB131" s="118" t="str">
        <f t="shared" si="105"/>
        <v/>
      </c>
      <c r="BC131" s="118" t="str">
        <f t="shared" si="106"/>
        <v/>
      </c>
      <c r="BD131" s="117"/>
      <c r="BE131" s="117"/>
      <c r="BF131" s="117"/>
    </row>
    <row r="132" spans="1:58" x14ac:dyDescent="0.4">
      <c r="A132" s="119" t="str">
        <f>IF(●入力フォーム!A37="","",●入力フォーム!A37)</f>
        <v/>
      </c>
      <c r="B132" s="145" t="str">
        <f>IF(●入力フォーム!B37="","",●入力フォーム!B37)</f>
        <v/>
      </c>
      <c r="C132" s="146" t="str">
        <f>IF(●入力フォーム!C37="","",●入力フォーム!C37)</f>
        <v/>
      </c>
      <c r="D132" s="146" t="str">
        <f>IF(●入力フォーム!D37="","",●入力フォーム!D37)</f>
        <v/>
      </c>
      <c r="E132" s="147" t="str">
        <f>IF(●入力フォーム!E37="","",●入力フォーム!E37)</f>
        <v/>
      </c>
      <c r="F132" s="146" t="str">
        <f>IF(●入力フォーム!F37="","",●入力フォーム!F37)</f>
        <v/>
      </c>
      <c r="G132" s="148" t="str">
        <f>IF(●入力フォーム!G37="","",●入力フォーム!G37)</f>
        <v/>
      </c>
      <c r="H132" s="148" t="str">
        <f>IF(●入力フォーム!H37="","",●入力フォーム!H37)</f>
        <v/>
      </c>
      <c r="I132" s="148" t="str">
        <f>IF(●入力フォーム!I37="","",●入力フォーム!I37)</f>
        <v/>
      </c>
      <c r="J132" s="119" t="str">
        <f>IF(●入力フォーム!J37="","",●入力フォーム!J37)</f>
        <v/>
      </c>
      <c r="K132" s="119" t="str">
        <f>IF(●入力フォーム!K37="","",●入力フォーム!K37)</f>
        <v/>
      </c>
      <c r="L132" s="118" t="str">
        <f>IF(●入力フォーム!L37="","",●入力フォーム!L37)</f>
        <v/>
      </c>
      <c r="M132" s="118">
        <f>IF(●入力フォーム!M37="","",●入力フォーム!M37)</f>
        <v>960</v>
      </c>
      <c r="N132" s="149">
        <f>IF(●入力フォーム!N37="","",●入力フォーム!N37)</f>
        <v>0.4</v>
      </c>
      <c r="O132" s="149">
        <f>IF(●入力フォーム!O37="","",●入力フォーム!O37)</f>
        <v>1.3</v>
      </c>
      <c r="P132" s="149">
        <f>IF(●入力フォーム!P37="","",●入力フォーム!P37)</f>
        <v>1</v>
      </c>
      <c r="Q132" s="150" t="str">
        <f>IF(●入力フォーム!Q37="","",●入力フォーム!Q37)</f>
        <v/>
      </c>
      <c r="R132" s="118" t="str">
        <f>IF(●入力フォーム!R37="","",●入力フォーム!R37)</f>
        <v/>
      </c>
      <c r="S132" s="119" t="str">
        <f>IF(●入力フォーム!S37="","",●入力フォーム!S37)</f>
        <v/>
      </c>
      <c r="T132" s="118" t="str">
        <f>IF(●入力フォーム!T37="","",●入力フォーム!T37)</f>
        <v/>
      </c>
      <c r="U132" s="119" t="str">
        <f>IF(●入力フォーム!U37="","",●入力フォーム!U37)</f>
        <v/>
      </c>
      <c r="V132" s="157" t="str">
        <f>IF(●入力フォーム!V37="","",●入力フォーム!V37)</f>
        <v/>
      </c>
      <c r="W132" s="118" t="str">
        <f>IF(●入力フォーム!W37="","",●入力フォーム!W37)</f>
        <v/>
      </c>
      <c r="X132" s="157"/>
      <c r="Y132" s="118" t="str">
        <f t="shared" ref="Y132:AY132" si="133">IF($L37="","",ISERR(Y37))</f>
        <v/>
      </c>
      <c r="Z132" s="157" t="str">
        <f t="shared" si="133"/>
        <v/>
      </c>
      <c r="AA132" s="157" t="str">
        <f t="shared" si="133"/>
        <v/>
      </c>
      <c r="AB132" s="157" t="str">
        <f t="shared" si="133"/>
        <v/>
      </c>
      <c r="AC132" s="157" t="str">
        <f t="shared" si="133"/>
        <v/>
      </c>
      <c r="AD132" s="157" t="str">
        <f t="shared" si="133"/>
        <v/>
      </c>
      <c r="AE132" s="157" t="str">
        <f t="shared" si="133"/>
        <v/>
      </c>
      <c r="AF132" s="157" t="str">
        <f t="shared" si="133"/>
        <v/>
      </c>
      <c r="AG132" s="157" t="str">
        <f t="shared" si="133"/>
        <v/>
      </c>
      <c r="AH132" s="157" t="str">
        <f t="shared" si="133"/>
        <v/>
      </c>
      <c r="AI132" s="157" t="str">
        <f t="shared" si="133"/>
        <v/>
      </c>
      <c r="AJ132" s="157" t="str">
        <f t="shared" si="133"/>
        <v/>
      </c>
      <c r="AK132" s="157" t="str">
        <f t="shared" si="133"/>
        <v/>
      </c>
      <c r="AL132" s="157" t="str">
        <f t="shared" si="133"/>
        <v/>
      </c>
      <c r="AM132" s="157" t="str">
        <f t="shared" si="133"/>
        <v/>
      </c>
      <c r="AN132" s="157" t="str">
        <f t="shared" si="133"/>
        <v/>
      </c>
      <c r="AO132" s="157" t="str">
        <f t="shared" si="133"/>
        <v/>
      </c>
      <c r="AP132" s="157" t="str">
        <f t="shared" si="133"/>
        <v/>
      </c>
      <c r="AQ132" s="158" t="str">
        <f t="shared" si="133"/>
        <v/>
      </c>
      <c r="AR132" s="159" t="str">
        <f t="shared" si="133"/>
        <v/>
      </c>
      <c r="AS132" s="157" t="str">
        <f t="shared" si="133"/>
        <v/>
      </c>
      <c r="AT132" s="157" t="str">
        <f t="shared" si="133"/>
        <v/>
      </c>
      <c r="AU132" s="157" t="str">
        <f t="shared" si="133"/>
        <v/>
      </c>
      <c r="AV132" s="157" t="str">
        <f t="shared" si="133"/>
        <v/>
      </c>
      <c r="AW132" s="160" t="str">
        <f t="shared" si="133"/>
        <v/>
      </c>
      <c r="AX132" s="161" t="str">
        <f t="shared" si="133"/>
        <v/>
      </c>
      <c r="AY132" s="157" t="str">
        <f t="shared" si="133"/>
        <v/>
      </c>
      <c r="AZ132" s="118" t="str">
        <f t="shared" si="103"/>
        <v/>
      </c>
      <c r="BA132" s="118" t="str">
        <f t="shared" si="104"/>
        <v/>
      </c>
      <c r="BB132" s="118" t="str">
        <f t="shared" si="105"/>
        <v/>
      </c>
      <c r="BC132" s="118" t="str">
        <f t="shared" si="106"/>
        <v/>
      </c>
      <c r="BD132" s="117"/>
    </row>
    <row r="133" spans="1:58" x14ac:dyDescent="0.4">
      <c r="A133" s="119" t="str">
        <f>IF(●入力フォーム!A38="","",●入力フォーム!A38)</f>
        <v/>
      </c>
      <c r="B133" s="145" t="str">
        <f>IF(●入力フォーム!B38="","",●入力フォーム!B38)</f>
        <v/>
      </c>
      <c r="C133" s="146" t="str">
        <f>IF(●入力フォーム!C38="","",●入力フォーム!C38)</f>
        <v/>
      </c>
      <c r="D133" s="146" t="str">
        <f>IF(●入力フォーム!D38="","",●入力フォーム!D38)</f>
        <v/>
      </c>
      <c r="E133" s="147" t="str">
        <f>IF(●入力フォーム!E38="","",●入力フォーム!E38)</f>
        <v/>
      </c>
      <c r="F133" s="146" t="str">
        <f>IF(●入力フォーム!F38="","",●入力フォーム!F38)</f>
        <v/>
      </c>
      <c r="G133" s="148" t="str">
        <f>IF(●入力フォーム!G38="","",●入力フォーム!G38)</f>
        <v/>
      </c>
      <c r="H133" s="148" t="str">
        <f>IF(●入力フォーム!H38="","",●入力フォーム!H38)</f>
        <v/>
      </c>
      <c r="I133" s="148" t="str">
        <f>IF(●入力フォーム!I38="","",●入力フォーム!I38)</f>
        <v/>
      </c>
      <c r="J133" s="119" t="str">
        <f>IF(●入力フォーム!J38="","",●入力フォーム!J38)</f>
        <v/>
      </c>
      <c r="K133" s="119" t="str">
        <f>IF(●入力フォーム!K38="","",●入力フォーム!K38)</f>
        <v/>
      </c>
      <c r="L133" s="118" t="str">
        <f>IF(●入力フォーム!L38="","",●入力フォーム!L38)</f>
        <v/>
      </c>
      <c r="M133" s="118">
        <f>IF(●入力フォーム!M38="","",●入力フォーム!M38)</f>
        <v>960</v>
      </c>
      <c r="N133" s="149">
        <f>IF(●入力フォーム!N38="","",●入力フォーム!N38)</f>
        <v>0.4</v>
      </c>
      <c r="O133" s="149">
        <f>IF(●入力フォーム!O38="","",●入力フォーム!O38)</f>
        <v>1.3</v>
      </c>
      <c r="P133" s="149">
        <f>IF(●入力フォーム!P38="","",●入力フォーム!P38)</f>
        <v>1</v>
      </c>
      <c r="Q133" s="150" t="str">
        <f>IF(●入力フォーム!Q38="","",●入力フォーム!Q38)</f>
        <v/>
      </c>
      <c r="R133" s="118" t="str">
        <f>IF(●入力フォーム!R38="","",●入力フォーム!R38)</f>
        <v/>
      </c>
      <c r="S133" s="119" t="str">
        <f>IF(●入力フォーム!S38="","",●入力フォーム!S38)</f>
        <v/>
      </c>
      <c r="T133" s="118" t="str">
        <f>IF(●入力フォーム!T38="","",●入力フォーム!T38)</f>
        <v/>
      </c>
      <c r="U133" s="119" t="str">
        <f>IF(●入力フォーム!U38="","",●入力フォーム!U38)</f>
        <v/>
      </c>
      <c r="V133" s="157" t="str">
        <f>IF(●入力フォーム!V38="","",●入力フォーム!V38)</f>
        <v/>
      </c>
      <c r="W133" s="118" t="str">
        <f>IF(●入力フォーム!W38="","",●入力フォーム!W38)</f>
        <v/>
      </c>
      <c r="X133" s="157"/>
      <c r="Y133" s="118" t="str">
        <f t="shared" ref="Y133:AY133" si="134">IF($L38="","",ISERR(Y38))</f>
        <v/>
      </c>
      <c r="Z133" s="157" t="str">
        <f t="shared" si="134"/>
        <v/>
      </c>
      <c r="AA133" s="157" t="str">
        <f t="shared" si="134"/>
        <v/>
      </c>
      <c r="AB133" s="157" t="str">
        <f t="shared" si="134"/>
        <v/>
      </c>
      <c r="AC133" s="157" t="str">
        <f t="shared" si="134"/>
        <v/>
      </c>
      <c r="AD133" s="157" t="str">
        <f t="shared" si="134"/>
        <v/>
      </c>
      <c r="AE133" s="157" t="str">
        <f t="shared" si="134"/>
        <v/>
      </c>
      <c r="AF133" s="157" t="str">
        <f t="shared" si="134"/>
        <v/>
      </c>
      <c r="AG133" s="157" t="str">
        <f t="shared" si="134"/>
        <v/>
      </c>
      <c r="AH133" s="157" t="str">
        <f t="shared" si="134"/>
        <v/>
      </c>
      <c r="AI133" s="157" t="str">
        <f t="shared" si="134"/>
        <v/>
      </c>
      <c r="AJ133" s="157" t="str">
        <f t="shared" si="134"/>
        <v/>
      </c>
      <c r="AK133" s="157" t="str">
        <f t="shared" si="134"/>
        <v/>
      </c>
      <c r="AL133" s="157" t="str">
        <f t="shared" si="134"/>
        <v/>
      </c>
      <c r="AM133" s="157" t="str">
        <f t="shared" si="134"/>
        <v/>
      </c>
      <c r="AN133" s="157" t="str">
        <f t="shared" si="134"/>
        <v/>
      </c>
      <c r="AO133" s="157" t="str">
        <f t="shared" si="134"/>
        <v/>
      </c>
      <c r="AP133" s="157" t="str">
        <f t="shared" si="134"/>
        <v/>
      </c>
      <c r="AQ133" s="158" t="str">
        <f t="shared" si="134"/>
        <v/>
      </c>
      <c r="AR133" s="159" t="str">
        <f t="shared" si="134"/>
        <v/>
      </c>
      <c r="AS133" s="157" t="str">
        <f t="shared" si="134"/>
        <v/>
      </c>
      <c r="AT133" s="157" t="str">
        <f t="shared" si="134"/>
        <v/>
      </c>
      <c r="AU133" s="157" t="str">
        <f t="shared" si="134"/>
        <v/>
      </c>
      <c r="AV133" s="157" t="str">
        <f t="shared" si="134"/>
        <v/>
      </c>
      <c r="AW133" s="160" t="str">
        <f t="shared" si="134"/>
        <v/>
      </c>
      <c r="AX133" s="161" t="str">
        <f t="shared" si="134"/>
        <v/>
      </c>
      <c r="AY133" s="157" t="str">
        <f t="shared" si="134"/>
        <v/>
      </c>
      <c r="AZ133" s="118" t="str">
        <f t="shared" si="103"/>
        <v/>
      </c>
      <c r="BA133" s="118" t="str">
        <f t="shared" si="104"/>
        <v/>
      </c>
      <c r="BB133" s="118" t="str">
        <f t="shared" si="105"/>
        <v/>
      </c>
      <c r="BC133" s="118" t="str">
        <f t="shared" si="106"/>
        <v/>
      </c>
      <c r="BD133" s="117"/>
    </row>
    <row r="134" spans="1:58" x14ac:dyDescent="0.4">
      <c r="A134" s="119" t="str">
        <f>IF(●入力フォーム!A39="","",●入力フォーム!A39)</f>
        <v/>
      </c>
      <c r="B134" s="145" t="str">
        <f>IF(●入力フォーム!B39="","",●入力フォーム!B39)</f>
        <v/>
      </c>
      <c r="C134" s="146" t="str">
        <f>IF(●入力フォーム!C39="","",●入力フォーム!C39)</f>
        <v/>
      </c>
      <c r="D134" s="146" t="str">
        <f>IF(●入力フォーム!D39="","",●入力フォーム!D39)</f>
        <v/>
      </c>
      <c r="E134" s="147" t="str">
        <f>IF(●入力フォーム!E39="","",●入力フォーム!E39)</f>
        <v/>
      </c>
      <c r="F134" s="146" t="str">
        <f>IF(●入力フォーム!F39="","",●入力フォーム!F39)</f>
        <v/>
      </c>
      <c r="G134" s="148" t="str">
        <f>IF(●入力フォーム!G39="","",●入力フォーム!G39)</f>
        <v/>
      </c>
      <c r="H134" s="148" t="str">
        <f>IF(●入力フォーム!H39="","",●入力フォーム!H39)</f>
        <v/>
      </c>
      <c r="I134" s="148" t="str">
        <f>IF(●入力フォーム!I39="","",●入力フォーム!I39)</f>
        <v/>
      </c>
      <c r="J134" s="119" t="str">
        <f>IF(●入力フォーム!J39="","",●入力フォーム!J39)</f>
        <v/>
      </c>
      <c r="K134" s="119" t="str">
        <f>IF(●入力フォーム!K39="","",●入力フォーム!K39)</f>
        <v/>
      </c>
      <c r="L134" s="118" t="str">
        <f>IF(●入力フォーム!L39="","",●入力フォーム!L39)</f>
        <v/>
      </c>
      <c r="M134" s="118">
        <f>IF(●入力フォーム!M39="","",●入力フォーム!M39)</f>
        <v>960</v>
      </c>
      <c r="N134" s="149">
        <f>IF(●入力フォーム!N39="","",●入力フォーム!N39)</f>
        <v>0.4</v>
      </c>
      <c r="O134" s="149">
        <f>IF(●入力フォーム!O39="","",●入力フォーム!O39)</f>
        <v>1.3</v>
      </c>
      <c r="P134" s="149">
        <f>IF(●入力フォーム!P39="","",●入力フォーム!P39)</f>
        <v>1</v>
      </c>
      <c r="Q134" s="150" t="str">
        <f>IF(●入力フォーム!Q39="","",●入力フォーム!Q39)</f>
        <v/>
      </c>
      <c r="R134" s="118" t="str">
        <f>IF(●入力フォーム!R39="","",●入力フォーム!R39)</f>
        <v/>
      </c>
      <c r="S134" s="119" t="str">
        <f>IF(●入力フォーム!S39="","",●入力フォーム!S39)</f>
        <v/>
      </c>
      <c r="T134" s="118" t="str">
        <f>IF(●入力フォーム!T39="","",●入力フォーム!T39)</f>
        <v/>
      </c>
      <c r="U134" s="119" t="str">
        <f>IF(●入力フォーム!U39="","",●入力フォーム!U39)</f>
        <v/>
      </c>
      <c r="V134" s="157" t="str">
        <f>IF(●入力フォーム!V39="","",●入力フォーム!V39)</f>
        <v/>
      </c>
      <c r="W134" s="118" t="str">
        <f>IF(●入力フォーム!W39="","",●入力フォーム!W39)</f>
        <v/>
      </c>
      <c r="X134" s="157"/>
      <c r="Y134" s="118" t="str">
        <f t="shared" ref="Y134:AY134" si="135">IF($L39="","",ISERR(Y39))</f>
        <v/>
      </c>
      <c r="Z134" s="157" t="str">
        <f t="shared" si="135"/>
        <v/>
      </c>
      <c r="AA134" s="157" t="str">
        <f t="shared" si="135"/>
        <v/>
      </c>
      <c r="AB134" s="157" t="str">
        <f t="shared" si="135"/>
        <v/>
      </c>
      <c r="AC134" s="157" t="str">
        <f t="shared" si="135"/>
        <v/>
      </c>
      <c r="AD134" s="157" t="str">
        <f t="shared" si="135"/>
        <v/>
      </c>
      <c r="AE134" s="157" t="str">
        <f t="shared" si="135"/>
        <v/>
      </c>
      <c r="AF134" s="157" t="str">
        <f t="shared" si="135"/>
        <v/>
      </c>
      <c r="AG134" s="157" t="str">
        <f t="shared" si="135"/>
        <v/>
      </c>
      <c r="AH134" s="157" t="str">
        <f t="shared" si="135"/>
        <v/>
      </c>
      <c r="AI134" s="157" t="str">
        <f t="shared" si="135"/>
        <v/>
      </c>
      <c r="AJ134" s="157" t="str">
        <f t="shared" si="135"/>
        <v/>
      </c>
      <c r="AK134" s="157" t="str">
        <f t="shared" si="135"/>
        <v/>
      </c>
      <c r="AL134" s="157" t="str">
        <f t="shared" si="135"/>
        <v/>
      </c>
      <c r="AM134" s="157" t="str">
        <f t="shared" si="135"/>
        <v/>
      </c>
      <c r="AN134" s="157" t="str">
        <f t="shared" si="135"/>
        <v/>
      </c>
      <c r="AO134" s="157" t="str">
        <f t="shared" si="135"/>
        <v/>
      </c>
      <c r="AP134" s="157" t="str">
        <f t="shared" si="135"/>
        <v/>
      </c>
      <c r="AQ134" s="158" t="str">
        <f t="shared" si="135"/>
        <v/>
      </c>
      <c r="AR134" s="159" t="str">
        <f t="shared" si="135"/>
        <v/>
      </c>
      <c r="AS134" s="157" t="str">
        <f t="shared" si="135"/>
        <v/>
      </c>
      <c r="AT134" s="157" t="str">
        <f t="shared" si="135"/>
        <v/>
      </c>
      <c r="AU134" s="157" t="str">
        <f t="shared" si="135"/>
        <v/>
      </c>
      <c r="AV134" s="157" t="str">
        <f t="shared" si="135"/>
        <v/>
      </c>
      <c r="AW134" s="160" t="str">
        <f t="shared" si="135"/>
        <v/>
      </c>
      <c r="AX134" s="161" t="str">
        <f t="shared" si="135"/>
        <v/>
      </c>
      <c r="AY134" s="157" t="str">
        <f t="shared" si="135"/>
        <v/>
      </c>
      <c r="AZ134" s="118" t="str">
        <f t="shared" si="103"/>
        <v/>
      </c>
      <c r="BA134" s="118" t="str">
        <f t="shared" si="104"/>
        <v/>
      </c>
      <c r="BB134" s="118" t="str">
        <f t="shared" si="105"/>
        <v/>
      </c>
      <c r="BC134" s="118" t="str">
        <f t="shared" si="106"/>
        <v/>
      </c>
      <c r="BD134" s="117"/>
    </row>
    <row r="135" spans="1:58" x14ac:dyDescent="0.4">
      <c r="A135" s="119" t="str">
        <f>IF(●入力フォーム!A40="","",●入力フォーム!A40)</f>
        <v/>
      </c>
      <c r="B135" s="145" t="str">
        <f>IF(●入力フォーム!B40="","",●入力フォーム!B40)</f>
        <v/>
      </c>
      <c r="C135" s="146" t="str">
        <f>IF(●入力フォーム!C40="","",●入力フォーム!C40)</f>
        <v/>
      </c>
      <c r="D135" s="146" t="str">
        <f>IF(●入力フォーム!D40="","",●入力フォーム!D40)</f>
        <v/>
      </c>
      <c r="E135" s="147" t="str">
        <f>IF(●入力フォーム!E40="","",●入力フォーム!E40)</f>
        <v/>
      </c>
      <c r="F135" s="146" t="str">
        <f>IF(●入力フォーム!F40="","",●入力フォーム!F40)</f>
        <v/>
      </c>
      <c r="G135" s="148" t="str">
        <f>IF(●入力フォーム!G40="","",●入力フォーム!G40)</f>
        <v/>
      </c>
      <c r="H135" s="148" t="str">
        <f>IF(●入力フォーム!H40="","",●入力フォーム!H40)</f>
        <v/>
      </c>
      <c r="I135" s="148" t="str">
        <f>IF(●入力フォーム!I40="","",●入力フォーム!I40)</f>
        <v/>
      </c>
      <c r="J135" s="119" t="str">
        <f>IF(●入力フォーム!J40="","",●入力フォーム!J40)</f>
        <v/>
      </c>
      <c r="K135" s="119" t="str">
        <f>IF(●入力フォーム!K40="","",●入力フォーム!K40)</f>
        <v/>
      </c>
      <c r="L135" s="118" t="str">
        <f>IF(●入力フォーム!L40="","",●入力フォーム!L40)</f>
        <v/>
      </c>
      <c r="M135" s="118">
        <f>IF(●入力フォーム!M40="","",●入力フォーム!M40)</f>
        <v>960</v>
      </c>
      <c r="N135" s="149">
        <f>IF(●入力フォーム!N40="","",●入力フォーム!N40)</f>
        <v>0.4</v>
      </c>
      <c r="O135" s="149">
        <f>IF(●入力フォーム!O40="","",●入力フォーム!O40)</f>
        <v>1.3</v>
      </c>
      <c r="P135" s="149">
        <f>IF(●入力フォーム!P40="","",●入力フォーム!P40)</f>
        <v>1</v>
      </c>
      <c r="Q135" s="150" t="str">
        <f>IF(●入力フォーム!Q40="","",●入力フォーム!Q40)</f>
        <v/>
      </c>
      <c r="R135" s="118" t="str">
        <f>IF(●入力フォーム!R40="","",●入力フォーム!R40)</f>
        <v/>
      </c>
      <c r="S135" s="119" t="str">
        <f>IF(●入力フォーム!S40="","",●入力フォーム!S40)</f>
        <v/>
      </c>
      <c r="T135" s="118" t="str">
        <f>IF(●入力フォーム!T40="","",●入力フォーム!T40)</f>
        <v/>
      </c>
      <c r="U135" s="119" t="str">
        <f>IF(●入力フォーム!U40="","",●入力フォーム!U40)</f>
        <v/>
      </c>
      <c r="V135" s="157" t="str">
        <f>IF(●入力フォーム!V40="","",●入力フォーム!V40)</f>
        <v/>
      </c>
      <c r="W135" s="118" t="str">
        <f>IF(●入力フォーム!W40="","",●入力フォーム!W40)</f>
        <v/>
      </c>
      <c r="X135" s="157"/>
      <c r="Y135" s="118" t="str">
        <f t="shared" ref="Y135:AY135" si="136">IF($L40="","",ISERR(Y40))</f>
        <v/>
      </c>
      <c r="Z135" s="157" t="str">
        <f t="shared" si="136"/>
        <v/>
      </c>
      <c r="AA135" s="157" t="str">
        <f t="shared" si="136"/>
        <v/>
      </c>
      <c r="AB135" s="157" t="str">
        <f t="shared" si="136"/>
        <v/>
      </c>
      <c r="AC135" s="157" t="str">
        <f t="shared" si="136"/>
        <v/>
      </c>
      <c r="AD135" s="157" t="str">
        <f t="shared" si="136"/>
        <v/>
      </c>
      <c r="AE135" s="157" t="str">
        <f t="shared" si="136"/>
        <v/>
      </c>
      <c r="AF135" s="157" t="str">
        <f t="shared" si="136"/>
        <v/>
      </c>
      <c r="AG135" s="157" t="str">
        <f t="shared" si="136"/>
        <v/>
      </c>
      <c r="AH135" s="157" t="str">
        <f t="shared" si="136"/>
        <v/>
      </c>
      <c r="AI135" s="157" t="str">
        <f t="shared" si="136"/>
        <v/>
      </c>
      <c r="AJ135" s="157" t="str">
        <f t="shared" si="136"/>
        <v/>
      </c>
      <c r="AK135" s="157" t="str">
        <f t="shared" si="136"/>
        <v/>
      </c>
      <c r="AL135" s="157" t="str">
        <f t="shared" si="136"/>
        <v/>
      </c>
      <c r="AM135" s="157" t="str">
        <f t="shared" si="136"/>
        <v/>
      </c>
      <c r="AN135" s="157" t="str">
        <f t="shared" si="136"/>
        <v/>
      </c>
      <c r="AO135" s="157" t="str">
        <f t="shared" si="136"/>
        <v/>
      </c>
      <c r="AP135" s="157" t="str">
        <f t="shared" si="136"/>
        <v/>
      </c>
      <c r="AQ135" s="158" t="str">
        <f t="shared" si="136"/>
        <v/>
      </c>
      <c r="AR135" s="159" t="str">
        <f t="shared" si="136"/>
        <v/>
      </c>
      <c r="AS135" s="157" t="str">
        <f t="shared" si="136"/>
        <v/>
      </c>
      <c r="AT135" s="157" t="str">
        <f t="shared" si="136"/>
        <v/>
      </c>
      <c r="AU135" s="157" t="str">
        <f t="shared" si="136"/>
        <v/>
      </c>
      <c r="AV135" s="157" t="str">
        <f t="shared" si="136"/>
        <v/>
      </c>
      <c r="AW135" s="160" t="str">
        <f t="shared" si="136"/>
        <v/>
      </c>
      <c r="AX135" s="161" t="str">
        <f t="shared" si="136"/>
        <v/>
      </c>
      <c r="AY135" s="157" t="str">
        <f t="shared" si="136"/>
        <v/>
      </c>
      <c r="AZ135" s="118" t="str">
        <f t="shared" si="103"/>
        <v/>
      </c>
      <c r="BA135" s="118" t="str">
        <f t="shared" si="104"/>
        <v/>
      </c>
      <c r="BB135" s="118" t="str">
        <f t="shared" si="105"/>
        <v/>
      </c>
      <c r="BC135" s="118" t="str">
        <f t="shared" si="106"/>
        <v/>
      </c>
      <c r="BD135" s="117"/>
    </row>
    <row r="136" spans="1:58" x14ac:dyDescent="0.4">
      <c r="A136" s="119" t="str">
        <f>IF(●入力フォーム!A41="","",●入力フォーム!A41)</f>
        <v/>
      </c>
      <c r="B136" s="145" t="str">
        <f>IF(●入力フォーム!B41="","",●入力フォーム!B41)</f>
        <v/>
      </c>
      <c r="C136" s="146" t="str">
        <f>IF(●入力フォーム!C41="","",●入力フォーム!C41)</f>
        <v/>
      </c>
      <c r="D136" s="146" t="str">
        <f>IF(●入力フォーム!D41="","",●入力フォーム!D41)</f>
        <v/>
      </c>
      <c r="E136" s="147" t="str">
        <f>IF(●入力フォーム!E41="","",●入力フォーム!E41)</f>
        <v/>
      </c>
      <c r="F136" s="146" t="str">
        <f>IF(●入力フォーム!F41="","",●入力フォーム!F41)</f>
        <v/>
      </c>
      <c r="G136" s="148" t="str">
        <f>IF(●入力フォーム!G41="","",●入力フォーム!G41)</f>
        <v/>
      </c>
      <c r="H136" s="148" t="str">
        <f>IF(●入力フォーム!H41="","",●入力フォーム!H41)</f>
        <v/>
      </c>
      <c r="I136" s="148" t="str">
        <f>IF(●入力フォーム!I41="","",●入力フォーム!I41)</f>
        <v/>
      </c>
      <c r="J136" s="119" t="str">
        <f>IF(●入力フォーム!J41="","",●入力フォーム!J41)</f>
        <v/>
      </c>
      <c r="K136" s="119" t="str">
        <f>IF(●入力フォーム!K41="","",●入力フォーム!K41)</f>
        <v/>
      </c>
      <c r="L136" s="118" t="str">
        <f>IF(●入力フォーム!L41="","",●入力フォーム!L41)</f>
        <v/>
      </c>
      <c r="M136" s="118">
        <f>IF(●入力フォーム!M41="","",●入力フォーム!M41)</f>
        <v>960</v>
      </c>
      <c r="N136" s="149">
        <f>IF(●入力フォーム!N41="","",●入力フォーム!N41)</f>
        <v>0.4</v>
      </c>
      <c r="O136" s="149">
        <f>IF(●入力フォーム!O41="","",●入力フォーム!O41)</f>
        <v>1.3</v>
      </c>
      <c r="P136" s="149">
        <f>IF(●入力フォーム!P41="","",●入力フォーム!P41)</f>
        <v>1</v>
      </c>
      <c r="Q136" s="150" t="str">
        <f>IF(●入力フォーム!Q41="","",●入力フォーム!Q41)</f>
        <v/>
      </c>
      <c r="R136" s="118" t="str">
        <f>IF(●入力フォーム!R41="","",●入力フォーム!R41)</f>
        <v/>
      </c>
      <c r="S136" s="119" t="str">
        <f>IF(●入力フォーム!S41="","",●入力フォーム!S41)</f>
        <v/>
      </c>
      <c r="T136" s="118" t="str">
        <f>IF(●入力フォーム!T41="","",●入力フォーム!T41)</f>
        <v/>
      </c>
      <c r="U136" s="119" t="str">
        <f>IF(●入力フォーム!U41="","",●入力フォーム!U41)</f>
        <v/>
      </c>
      <c r="V136" s="157" t="str">
        <f>IF(●入力フォーム!V41="","",●入力フォーム!V41)</f>
        <v/>
      </c>
      <c r="W136" s="118" t="str">
        <f>IF(●入力フォーム!W41="","",●入力フォーム!W41)</f>
        <v/>
      </c>
      <c r="X136" s="157"/>
      <c r="Y136" s="118" t="str">
        <f t="shared" ref="Y136:AY136" si="137">IF($L41="","",ISERR(Y41))</f>
        <v/>
      </c>
      <c r="Z136" s="157" t="str">
        <f t="shared" si="137"/>
        <v/>
      </c>
      <c r="AA136" s="157" t="str">
        <f t="shared" si="137"/>
        <v/>
      </c>
      <c r="AB136" s="157" t="str">
        <f t="shared" si="137"/>
        <v/>
      </c>
      <c r="AC136" s="157" t="str">
        <f t="shared" si="137"/>
        <v/>
      </c>
      <c r="AD136" s="157" t="str">
        <f t="shared" si="137"/>
        <v/>
      </c>
      <c r="AE136" s="157" t="str">
        <f t="shared" si="137"/>
        <v/>
      </c>
      <c r="AF136" s="157" t="str">
        <f t="shared" si="137"/>
        <v/>
      </c>
      <c r="AG136" s="157" t="str">
        <f t="shared" si="137"/>
        <v/>
      </c>
      <c r="AH136" s="157" t="str">
        <f t="shared" si="137"/>
        <v/>
      </c>
      <c r="AI136" s="157" t="str">
        <f t="shared" si="137"/>
        <v/>
      </c>
      <c r="AJ136" s="157" t="str">
        <f t="shared" si="137"/>
        <v/>
      </c>
      <c r="AK136" s="157" t="str">
        <f t="shared" si="137"/>
        <v/>
      </c>
      <c r="AL136" s="157" t="str">
        <f t="shared" si="137"/>
        <v/>
      </c>
      <c r="AM136" s="157" t="str">
        <f t="shared" si="137"/>
        <v/>
      </c>
      <c r="AN136" s="157" t="str">
        <f t="shared" si="137"/>
        <v/>
      </c>
      <c r="AO136" s="157" t="str">
        <f t="shared" si="137"/>
        <v/>
      </c>
      <c r="AP136" s="157" t="str">
        <f t="shared" si="137"/>
        <v/>
      </c>
      <c r="AQ136" s="158" t="str">
        <f t="shared" si="137"/>
        <v/>
      </c>
      <c r="AR136" s="159" t="str">
        <f t="shared" si="137"/>
        <v/>
      </c>
      <c r="AS136" s="157" t="str">
        <f t="shared" si="137"/>
        <v/>
      </c>
      <c r="AT136" s="157" t="str">
        <f t="shared" si="137"/>
        <v/>
      </c>
      <c r="AU136" s="157" t="str">
        <f t="shared" si="137"/>
        <v/>
      </c>
      <c r="AV136" s="157" t="str">
        <f t="shared" si="137"/>
        <v/>
      </c>
      <c r="AW136" s="160" t="str">
        <f t="shared" si="137"/>
        <v/>
      </c>
      <c r="AX136" s="161" t="str">
        <f t="shared" si="137"/>
        <v/>
      </c>
      <c r="AY136" s="157" t="str">
        <f t="shared" si="137"/>
        <v/>
      </c>
      <c r="AZ136" s="118" t="str">
        <f t="shared" si="103"/>
        <v/>
      </c>
      <c r="BA136" s="118" t="str">
        <f t="shared" si="104"/>
        <v/>
      </c>
      <c r="BB136" s="118" t="str">
        <f t="shared" si="105"/>
        <v/>
      </c>
      <c r="BC136" s="118" t="str">
        <f t="shared" si="106"/>
        <v/>
      </c>
      <c r="BD136" s="117"/>
    </row>
    <row r="137" spans="1:58" x14ac:dyDescent="0.4">
      <c r="A137" s="119" t="str">
        <f>IF(●入力フォーム!A42="","",●入力フォーム!A42)</f>
        <v/>
      </c>
      <c r="B137" s="145" t="str">
        <f>IF(●入力フォーム!B42="","",●入力フォーム!B42)</f>
        <v/>
      </c>
      <c r="C137" s="146" t="str">
        <f>IF(●入力フォーム!C42="","",●入力フォーム!C42)</f>
        <v/>
      </c>
      <c r="D137" s="146" t="str">
        <f>IF(●入力フォーム!D42="","",●入力フォーム!D42)</f>
        <v/>
      </c>
      <c r="E137" s="147" t="str">
        <f>IF(●入力フォーム!E42="","",●入力フォーム!E42)</f>
        <v/>
      </c>
      <c r="F137" s="146" t="str">
        <f>IF(●入力フォーム!F42="","",●入力フォーム!F42)</f>
        <v/>
      </c>
      <c r="G137" s="148" t="str">
        <f>IF(●入力フォーム!G42="","",●入力フォーム!G42)</f>
        <v/>
      </c>
      <c r="H137" s="148" t="str">
        <f>IF(●入力フォーム!H42="","",●入力フォーム!H42)</f>
        <v/>
      </c>
      <c r="I137" s="148" t="str">
        <f>IF(●入力フォーム!I42="","",●入力フォーム!I42)</f>
        <v/>
      </c>
      <c r="J137" s="119" t="str">
        <f>IF(●入力フォーム!J42="","",●入力フォーム!J42)</f>
        <v/>
      </c>
      <c r="K137" s="119" t="str">
        <f>IF(●入力フォーム!K42="","",●入力フォーム!K42)</f>
        <v/>
      </c>
      <c r="L137" s="118" t="str">
        <f>IF(●入力フォーム!L42="","",●入力フォーム!L42)</f>
        <v/>
      </c>
      <c r="M137" s="118">
        <f>IF(●入力フォーム!M42="","",●入力フォーム!M42)</f>
        <v>960</v>
      </c>
      <c r="N137" s="149">
        <f>IF(●入力フォーム!N42="","",●入力フォーム!N42)</f>
        <v>0.4</v>
      </c>
      <c r="O137" s="149">
        <f>IF(●入力フォーム!O42="","",●入力フォーム!O42)</f>
        <v>1.3</v>
      </c>
      <c r="P137" s="149">
        <f>IF(●入力フォーム!P42="","",●入力フォーム!P42)</f>
        <v>1</v>
      </c>
      <c r="Q137" s="150" t="str">
        <f>IF(●入力フォーム!Q42="","",●入力フォーム!Q42)</f>
        <v/>
      </c>
      <c r="R137" s="118" t="str">
        <f>IF(●入力フォーム!R42="","",●入力フォーム!R42)</f>
        <v/>
      </c>
      <c r="S137" s="119" t="str">
        <f>IF(●入力フォーム!S42="","",●入力フォーム!S42)</f>
        <v/>
      </c>
      <c r="T137" s="118" t="str">
        <f>IF(●入力フォーム!T42="","",●入力フォーム!T42)</f>
        <v/>
      </c>
      <c r="U137" s="119" t="str">
        <f>IF(●入力フォーム!U42="","",●入力フォーム!U42)</f>
        <v/>
      </c>
      <c r="V137" s="157" t="str">
        <f>IF(●入力フォーム!V42="","",●入力フォーム!V42)</f>
        <v/>
      </c>
      <c r="W137" s="118" t="str">
        <f>IF(●入力フォーム!W42="","",●入力フォーム!W42)</f>
        <v/>
      </c>
      <c r="X137" s="157"/>
      <c r="Y137" s="118" t="str">
        <f t="shared" ref="Y137:AY137" si="138">IF($L42="","",ISERR(Y42))</f>
        <v/>
      </c>
      <c r="Z137" s="157" t="str">
        <f t="shared" si="138"/>
        <v/>
      </c>
      <c r="AA137" s="157" t="str">
        <f t="shared" si="138"/>
        <v/>
      </c>
      <c r="AB137" s="157" t="str">
        <f t="shared" si="138"/>
        <v/>
      </c>
      <c r="AC137" s="157" t="str">
        <f t="shared" si="138"/>
        <v/>
      </c>
      <c r="AD137" s="157" t="str">
        <f t="shared" si="138"/>
        <v/>
      </c>
      <c r="AE137" s="157" t="str">
        <f t="shared" si="138"/>
        <v/>
      </c>
      <c r="AF137" s="157" t="str">
        <f t="shared" si="138"/>
        <v/>
      </c>
      <c r="AG137" s="157" t="str">
        <f t="shared" si="138"/>
        <v/>
      </c>
      <c r="AH137" s="157" t="str">
        <f t="shared" si="138"/>
        <v/>
      </c>
      <c r="AI137" s="157" t="str">
        <f t="shared" si="138"/>
        <v/>
      </c>
      <c r="AJ137" s="157" t="str">
        <f t="shared" si="138"/>
        <v/>
      </c>
      <c r="AK137" s="157" t="str">
        <f t="shared" si="138"/>
        <v/>
      </c>
      <c r="AL137" s="157" t="str">
        <f t="shared" si="138"/>
        <v/>
      </c>
      <c r="AM137" s="157" t="str">
        <f t="shared" si="138"/>
        <v/>
      </c>
      <c r="AN137" s="157" t="str">
        <f t="shared" si="138"/>
        <v/>
      </c>
      <c r="AO137" s="157" t="str">
        <f t="shared" si="138"/>
        <v/>
      </c>
      <c r="AP137" s="157" t="str">
        <f t="shared" si="138"/>
        <v/>
      </c>
      <c r="AQ137" s="158" t="str">
        <f t="shared" si="138"/>
        <v/>
      </c>
      <c r="AR137" s="159" t="str">
        <f t="shared" si="138"/>
        <v/>
      </c>
      <c r="AS137" s="157" t="str">
        <f t="shared" si="138"/>
        <v/>
      </c>
      <c r="AT137" s="157" t="str">
        <f t="shared" si="138"/>
        <v/>
      </c>
      <c r="AU137" s="157" t="str">
        <f t="shared" si="138"/>
        <v/>
      </c>
      <c r="AV137" s="157" t="str">
        <f t="shared" si="138"/>
        <v/>
      </c>
      <c r="AW137" s="160" t="str">
        <f t="shared" si="138"/>
        <v/>
      </c>
      <c r="AX137" s="161" t="str">
        <f t="shared" si="138"/>
        <v/>
      </c>
      <c r="AY137" s="157" t="str">
        <f t="shared" si="138"/>
        <v/>
      </c>
      <c r="AZ137" s="118" t="str">
        <f t="shared" ref="AZ137:AZ168" si="139">IF(K137="","",VLOOKUP(K137,$BE$3:$BF$29,2,FALSE))</f>
        <v/>
      </c>
      <c r="BA137" s="118" t="str">
        <f t="shared" ref="BA137:BA168" si="140">IF(Q137="","",VLOOKUP(Q137,$BE$3:$BF$29,2,FALSE))</f>
        <v/>
      </c>
      <c r="BB137" s="118" t="str">
        <f t="shared" ref="BB137:BB168" si="141">IF(S137="","",VLOOKUP(S137,$BE$3:$BF$29,2,FALSE))</f>
        <v/>
      </c>
      <c r="BC137" s="118" t="str">
        <f t="shared" ref="BC137:BC168" si="142">IF(U137="","",VLOOKUP(U137,$BE$3:$BF$29,2,FALSE))</f>
        <v/>
      </c>
      <c r="BD137" s="117"/>
    </row>
    <row r="138" spans="1:58" x14ac:dyDescent="0.4">
      <c r="A138" s="119" t="str">
        <f>IF(●入力フォーム!A43="","",●入力フォーム!A43)</f>
        <v/>
      </c>
      <c r="B138" s="145" t="str">
        <f>IF(●入力フォーム!B43="","",●入力フォーム!B43)</f>
        <v/>
      </c>
      <c r="C138" s="146" t="str">
        <f>IF(●入力フォーム!C43="","",●入力フォーム!C43)</f>
        <v/>
      </c>
      <c r="D138" s="146" t="str">
        <f>IF(●入力フォーム!D43="","",●入力フォーム!D43)</f>
        <v/>
      </c>
      <c r="E138" s="147" t="str">
        <f>IF(●入力フォーム!E43="","",●入力フォーム!E43)</f>
        <v/>
      </c>
      <c r="F138" s="146" t="str">
        <f>IF(●入力フォーム!F43="","",●入力フォーム!F43)</f>
        <v/>
      </c>
      <c r="G138" s="148" t="str">
        <f>IF(●入力フォーム!G43="","",●入力フォーム!G43)</f>
        <v/>
      </c>
      <c r="H138" s="148" t="str">
        <f>IF(●入力フォーム!H43="","",●入力フォーム!H43)</f>
        <v/>
      </c>
      <c r="I138" s="148" t="str">
        <f>IF(●入力フォーム!I43="","",●入力フォーム!I43)</f>
        <v/>
      </c>
      <c r="J138" s="119" t="str">
        <f>IF(●入力フォーム!J43="","",●入力フォーム!J43)</f>
        <v/>
      </c>
      <c r="K138" s="119" t="str">
        <f>IF(●入力フォーム!K43="","",●入力フォーム!K43)</f>
        <v/>
      </c>
      <c r="L138" s="118" t="str">
        <f>IF(●入力フォーム!L43="","",●入力フォーム!L43)</f>
        <v/>
      </c>
      <c r="M138" s="118">
        <f>IF(●入力フォーム!M43="","",●入力フォーム!M43)</f>
        <v>960</v>
      </c>
      <c r="N138" s="149">
        <f>IF(●入力フォーム!N43="","",●入力フォーム!N43)</f>
        <v>0.4</v>
      </c>
      <c r="O138" s="149">
        <f>IF(●入力フォーム!O43="","",●入力フォーム!O43)</f>
        <v>1.3</v>
      </c>
      <c r="P138" s="149">
        <f>IF(●入力フォーム!P43="","",●入力フォーム!P43)</f>
        <v>1</v>
      </c>
      <c r="Q138" s="150" t="str">
        <f>IF(●入力フォーム!Q43="","",●入力フォーム!Q43)</f>
        <v/>
      </c>
      <c r="R138" s="118" t="str">
        <f>IF(●入力フォーム!R43="","",●入力フォーム!R43)</f>
        <v/>
      </c>
      <c r="S138" s="119" t="str">
        <f>IF(●入力フォーム!S43="","",●入力フォーム!S43)</f>
        <v/>
      </c>
      <c r="T138" s="118" t="str">
        <f>IF(●入力フォーム!T43="","",●入力フォーム!T43)</f>
        <v/>
      </c>
      <c r="U138" s="119" t="str">
        <f>IF(●入力フォーム!U43="","",●入力フォーム!U43)</f>
        <v/>
      </c>
      <c r="V138" s="157" t="str">
        <f>IF(●入力フォーム!V43="","",●入力フォーム!V43)</f>
        <v/>
      </c>
      <c r="W138" s="118" t="str">
        <f>IF(●入力フォーム!W43="","",●入力フォーム!W43)</f>
        <v/>
      </c>
      <c r="X138" s="157"/>
      <c r="Y138" s="118" t="str">
        <f t="shared" ref="Y138:AY138" si="143">IF($L43="","",ISERR(Y43))</f>
        <v/>
      </c>
      <c r="Z138" s="157" t="str">
        <f t="shared" si="143"/>
        <v/>
      </c>
      <c r="AA138" s="157" t="str">
        <f t="shared" si="143"/>
        <v/>
      </c>
      <c r="AB138" s="157" t="str">
        <f t="shared" si="143"/>
        <v/>
      </c>
      <c r="AC138" s="157" t="str">
        <f t="shared" si="143"/>
        <v/>
      </c>
      <c r="AD138" s="157" t="str">
        <f t="shared" si="143"/>
        <v/>
      </c>
      <c r="AE138" s="157" t="str">
        <f t="shared" si="143"/>
        <v/>
      </c>
      <c r="AF138" s="157" t="str">
        <f t="shared" si="143"/>
        <v/>
      </c>
      <c r="AG138" s="157" t="str">
        <f t="shared" si="143"/>
        <v/>
      </c>
      <c r="AH138" s="157" t="str">
        <f t="shared" si="143"/>
        <v/>
      </c>
      <c r="AI138" s="157" t="str">
        <f t="shared" si="143"/>
        <v/>
      </c>
      <c r="AJ138" s="157" t="str">
        <f t="shared" si="143"/>
        <v/>
      </c>
      <c r="AK138" s="157" t="str">
        <f t="shared" si="143"/>
        <v/>
      </c>
      <c r="AL138" s="157" t="str">
        <f t="shared" si="143"/>
        <v/>
      </c>
      <c r="AM138" s="157" t="str">
        <f t="shared" si="143"/>
        <v/>
      </c>
      <c r="AN138" s="157" t="str">
        <f t="shared" si="143"/>
        <v/>
      </c>
      <c r="AO138" s="157" t="str">
        <f t="shared" si="143"/>
        <v/>
      </c>
      <c r="AP138" s="157" t="str">
        <f t="shared" si="143"/>
        <v/>
      </c>
      <c r="AQ138" s="158" t="str">
        <f t="shared" si="143"/>
        <v/>
      </c>
      <c r="AR138" s="159" t="str">
        <f t="shared" si="143"/>
        <v/>
      </c>
      <c r="AS138" s="157" t="str">
        <f t="shared" si="143"/>
        <v/>
      </c>
      <c r="AT138" s="157" t="str">
        <f t="shared" si="143"/>
        <v/>
      </c>
      <c r="AU138" s="157" t="str">
        <f t="shared" si="143"/>
        <v/>
      </c>
      <c r="AV138" s="157" t="str">
        <f t="shared" si="143"/>
        <v/>
      </c>
      <c r="AW138" s="160" t="str">
        <f t="shared" si="143"/>
        <v/>
      </c>
      <c r="AX138" s="161" t="str">
        <f t="shared" si="143"/>
        <v/>
      </c>
      <c r="AY138" s="157" t="str">
        <f t="shared" si="143"/>
        <v/>
      </c>
      <c r="AZ138" s="118" t="str">
        <f t="shared" si="139"/>
        <v/>
      </c>
      <c r="BA138" s="118" t="str">
        <f t="shared" si="140"/>
        <v/>
      </c>
      <c r="BB138" s="118" t="str">
        <f t="shared" si="141"/>
        <v/>
      </c>
      <c r="BC138" s="118" t="str">
        <f t="shared" si="142"/>
        <v/>
      </c>
      <c r="BD138" s="117"/>
    </row>
    <row r="139" spans="1:58" x14ac:dyDescent="0.4">
      <c r="A139" s="119" t="str">
        <f>IF(●入力フォーム!A44="","",●入力フォーム!A44)</f>
        <v/>
      </c>
      <c r="B139" s="145" t="str">
        <f>IF(●入力フォーム!B44="","",●入力フォーム!B44)</f>
        <v/>
      </c>
      <c r="C139" s="146" t="str">
        <f>IF(●入力フォーム!C44="","",●入力フォーム!C44)</f>
        <v/>
      </c>
      <c r="D139" s="146" t="str">
        <f>IF(●入力フォーム!D44="","",●入力フォーム!D44)</f>
        <v/>
      </c>
      <c r="E139" s="147" t="str">
        <f>IF(●入力フォーム!E44="","",●入力フォーム!E44)</f>
        <v/>
      </c>
      <c r="F139" s="146" t="str">
        <f>IF(●入力フォーム!F44="","",●入力フォーム!F44)</f>
        <v/>
      </c>
      <c r="G139" s="148" t="str">
        <f>IF(●入力フォーム!G44="","",●入力フォーム!G44)</f>
        <v/>
      </c>
      <c r="H139" s="148" t="str">
        <f>IF(●入力フォーム!H44="","",●入力フォーム!H44)</f>
        <v/>
      </c>
      <c r="I139" s="148" t="str">
        <f>IF(●入力フォーム!I44="","",●入力フォーム!I44)</f>
        <v/>
      </c>
      <c r="J139" s="119" t="str">
        <f>IF(●入力フォーム!J44="","",●入力フォーム!J44)</f>
        <v/>
      </c>
      <c r="K139" s="119" t="str">
        <f>IF(●入力フォーム!K44="","",●入力フォーム!K44)</f>
        <v/>
      </c>
      <c r="L139" s="118" t="str">
        <f>IF(●入力フォーム!L44="","",●入力フォーム!L44)</f>
        <v/>
      </c>
      <c r="M139" s="118">
        <f>IF(●入力フォーム!M44="","",●入力フォーム!M44)</f>
        <v>960</v>
      </c>
      <c r="N139" s="149">
        <f>IF(●入力フォーム!N44="","",●入力フォーム!N44)</f>
        <v>0.4</v>
      </c>
      <c r="O139" s="149">
        <f>IF(●入力フォーム!O44="","",●入力フォーム!O44)</f>
        <v>1.3</v>
      </c>
      <c r="P139" s="149">
        <f>IF(●入力フォーム!P44="","",●入力フォーム!P44)</f>
        <v>1</v>
      </c>
      <c r="Q139" s="150" t="str">
        <f>IF(●入力フォーム!Q44="","",●入力フォーム!Q44)</f>
        <v/>
      </c>
      <c r="R139" s="118" t="str">
        <f>IF(●入力フォーム!R44="","",●入力フォーム!R44)</f>
        <v/>
      </c>
      <c r="S139" s="119" t="str">
        <f>IF(●入力フォーム!S44="","",●入力フォーム!S44)</f>
        <v/>
      </c>
      <c r="T139" s="118" t="str">
        <f>IF(●入力フォーム!T44="","",●入力フォーム!T44)</f>
        <v/>
      </c>
      <c r="U139" s="119" t="str">
        <f>IF(●入力フォーム!U44="","",●入力フォーム!U44)</f>
        <v/>
      </c>
      <c r="V139" s="157" t="str">
        <f>IF(●入力フォーム!V44="","",●入力フォーム!V44)</f>
        <v/>
      </c>
      <c r="W139" s="118" t="str">
        <f>IF(●入力フォーム!W44="","",●入力フォーム!W44)</f>
        <v/>
      </c>
      <c r="X139" s="157"/>
      <c r="Y139" s="118" t="str">
        <f t="shared" ref="Y139:AY139" si="144">IF($L44="","",ISERR(Y44))</f>
        <v/>
      </c>
      <c r="Z139" s="157" t="str">
        <f t="shared" si="144"/>
        <v/>
      </c>
      <c r="AA139" s="157" t="str">
        <f t="shared" si="144"/>
        <v/>
      </c>
      <c r="AB139" s="157" t="str">
        <f t="shared" si="144"/>
        <v/>
      </c>
      <c r="AC139" s="157" t="str">
        <f t="shared" si="144"/>
        <v/>
      </c>
      <c r="AD139" s="157" t="str">
        <f t="shared" si="144"/>
        <v/>
      </c>
      <c r="AE139" s="157" t="str">
        <f t="shared" si="144"/>
        <v/>
      </c>
      <c r="AF139" s="157" t="str">
        <f t="shared" si="144"/>
        <v/>
      </c>
      <c r="AG139" s="157" t="str">
        <f t="shared" si="144"/>
        <v/>
      </c>
      <c r="AH139" s="157" t="str">
        <f t="shared" si="144"/>
        <v/>
      </c>
      <c r="AI139" s="157" t="str">
        <f t="shared" si="144"/>
        <v/>
      </c>
      <c r="AJ139" s="157" t="str">
        <f t="shared" si="144"/>
        <v/>
      </c>
      <c r="AK139" s="157" t="str">
        <f t="shared" si="144"/>
        <v/>
      </c>
      <c r="AL139" s="157" t="str">
        <f t="shared" si="144"/>
        <v/>
      </c>
      <c r="AM139" s="157" t="str">
        <f t="shared" si="144"/>
        <v/>
      </c>
      <c r="AN139" s="157" t="str">
        <f t="shared" si="144"/>
        <v/>
      </c>
      <c r="AO139" s="157" t="str">
        <f t="shared" si="144"/>
        <v/>
      </c>
      <c r="AP139" s="157" t="str">
        <f t="shared" si="144"/>
        <v/>
      </c>
      <c r="AQ139" s="158" t="str">
        <f t="shared" si="144"/>
        <v/>
      </c>
      <c r="AR139" s="159" t="str">
        <f t="shared" si="144"/>
        <v/>
      </c>
      <c r="AS139" s="157" t="str">
        <f t="shared" si="144"/>
        <v/>
      </c>
      <c r="AT139" s="157" t="str">
        <f t="shared" si="144"/>
        <v/>
      </c>
      <c r="AU139" s="157" t="str">
        <f t="shared" si="144"/>
        <v/>
      </c>
      <c r="AV139" s="157" t="str">
        <f t="shared" si="144"/>
        <v/>
      </c>
      <c r="AW139" s="160" t="str">
        <f t="shared" si="144"/>
        <v/>
      </c>
      <c r="AX139" s="161" t="str">
        <f t="shared" si="144"/>
        <v/>
      </c>
      <c r="AY139" s="157" t="str">
        <f t="shared" si="144"/>
        <v/>
      </c>
      <c r="AZ139" s="118" t="str">
        <f t="shared" si="139"/>
        <v/>
      </c>
      <c r="BA139" s="118" t="str">
        <f t="shared" si="140"/>
        <v/>
      </c>
      <c r="BB139" s="118" t="str">
        <f t="shared" si="141"/>
        <v/>
      </c>
      <c r="BC139" s="118" t="str">
        <f t="shared" si="142"/>
        <v/>
      </c>
      <c r="BD139" s="117"/>
    </row>
    <row r="140" spans="1:58" x14ac:dyDescent="0.4">
      <c r="A140" s="119" t="str">
        <f>IF(●入力フォーム!A45="","",●入力フォーム!A45)</f>
        <v/>
      </c>
      <c r="B140" s="145" t="str">
        <f>IF(●入力フォーム!B45="","",●入力フォーム!B45)</f>
        <v/>
      </c>
      <c r="C140" s="146" t="str">
        <f>IF(●入力フォーム!C45="","",●入力フォーム!C45)</f>
        <v/>
      </c>
      <c r="D140" s="146" t="str">
        <f>IF(●入力フォーム!D45="","",●入力フォーム!D45)</f>
        <v/>
      </c>
      <c r="E140" s="147" t="str">
        <f>IF(●入力フォーム!E45="","",●入力フォーム!E45)</f>
        <v/>
      </c>
      <c r="F140" s="146" t="str">
        <f>IF(●入力フォーム!F45="","",●入力フォーム!F45)</f>
        <v/>
      </c>
      <c r="G140" s="148" t="str">
        <f>IF(●入力フォーム!G45="","",●入力フォーム!G45)</f>
        <v/>
      </c>
      <c r="H140" s="148" t="str">
        <f>IF(●入力フォーム!H45="","",●入力フォーム!H45)</f>
        <v/>
      </c>
      <c r="I140" s="148" t="str">
        <f>IF(●入力フォーム!I45="","",●入力フォーム!I45)</f>
        <v/>
      </c>
      <c r="J140" s="119" t="str">
        <f>IF(●入力フォーム!J45="","",●入力フォーム!J45)</f>
        <v/>
      </c>
      <c r="K140" s="119" t="str">
        <f>IF(●入力フォーム!K45="","",●入力フォーム!K45)</f>
        <v/>
      </c>
      <c r="L140" s="118" t="str">
        <f>IF(●入力フォーム!L45="","",●入力フォーム!L45)</f>
        <v/>
      </c>
      <c r="M140" s="118">
        <f>IF(●入力フォーム!M45="","",●入力フォーム!M45)</f>
        <v>960</v>
      </c>
      <c r="N140" s="149">
        <f>IF(●入力フォーム!N45="","",●入力フォーム!N45)</f>
        <v>0.4</v>
      </c>
      <c r="O140" s="149">
        <f>IF(●入力フォーム!O45="","",●入力フォーム!O45)</f>
        <v>1.3</v>
      </c>
      <c r="P140" s="149">
        <f>IF(●入力フォーム!P45="","",●入力フォーム!P45)</f>
        <v>1</v>
      </c>
      <c r="Q140" s="150" t="str">
        <f>IF(●入力フォーム!Q45="","",●入力フォーム!Q45)</f>
        <v/>
      </c>
      <c r="R140" s="118" t="str">
        <f>IF(●入力フォーム!R45="","",●入力フォーム!R45)</f>
        <v/>
      </c>
      <c r="S140" s="119" t="str">
        <f>IF(●入力フォーム!S45="","",●入力フォーム!S45)</f>
        <v/>
      </c>
      <c r="T140" s="118" t="str">
        <f>IF(●入力フォーム!T45="","",●入力フォーム!T45)</f>
        <v/>
      </c>
      <c r="U140" s="119" t="str">
        <f>IF(●入力フォーム!U45="","",●入力フォーム!U45)</f>
        <v/>
      </c>
      <c r="V140" s="157" t="str">
        <f>IF(●入力フォーム!V45="","",●入力フォーム!V45)</f>
        <v/>
      </c>
      <c r="W140" s="118" t="str">
        <f>IF(●入力フォーム!W45="","",●入力フォーム!W45)</f>
        <v/>
      </c>
      <c r="X140" s="157"/>
      <c r="Y140" s="118" t="str">
        <f t="shared" ref="Y140:AY140" si="145">IF($L45="","",ISERR(Y45))</f>
        <v/>
      </c>
      <c r="Z140" s="157" t="str">
        <f t="shared" si="145"/>
        <v/>
      </c>
      <c r="AA140" s="157" t="str">
        <f t="shared" si="145"/>
        <v/>
      </c>
      <c r="AB140" s="157" t="str">
        <f t="shared" si="145"/>
        <v/>
      </c>
      <c r="AC140" s="157" t="str">
        <f t="shared" si="145"/>
        <v/>
      </c>
      <c r="AD140" s="157" t="str">
        <f t="shared" si="145"/>
        <v/>
      </c>
      <c r="AE140" s="157" t="str">
        <f t="shared" si="145"/>
        <v/>
      </c>
      <c r="AF140" s="157" t="str">
        <f t="shared" si="145"/>
        <v/>
      </c>
      <c r="AG140" s="157" t="str">
        <f t="shared" si="145"/>
        <v/>
      </c>
      <c r="AH140" s="157" t="str">
        <f t="shared" si="145"/>
        <v/>
      </c>
      <c r="AI140" s="157" t="str">
        <f t="shared" si="145"/>
        <v/>
      </c>
      <c r="AJ140" s="157" t="str">
        <f t="shared" si="145"/>
        <v/>
      </c>
      <c r="AK140" s="157" t="str">
        <f t="shared" si="145"/>
        <v/>
      </c>
      <c r="AL140" s="157" t="str">
        <f t="shared" si="145"/>
        <v/>
      </c>
      <c r="AM140" s="157" t="str">
        <f t="shared" si="145"/>
        <v/>
      </c>
      <c r="AN140" s="157" t="str">
        <f t="shared" si="145"/>
        <v/>
      </c>
      <c r="AO140" s="157" t="str">
        <f t="shared" si="145"/>
        <v/>
      </c>
      <c r="AP140" s="157" t="str">
        <f t="shared" si="145"/>
        <v/>
      </c>
      <c r="AQ140" s="158" t="str">
        <f t="shared" si="145"/>
        <v/>
      </c>
      <c r="AR140" s="159" t="str">
        <f t="shared" si="145"/>
        <v/>
      </c>
      <c r="AS140" s="157" t="str">
        <f t="shared" si="145"/>
        <v/>
      </c>
      <c r="AT140" s="157" t="str">
        <f t="shared" si="145"/>
        <v/>
      </c>
      <c r="AU140" s="157" t="str">
        <f t="shared" si="145"/>
        <v/>
      </c>
      <c r="AV140" s="157" t="str">
        <f t="shared" si="145"/>
        <v/>
      </c>
      <c r="AW140" s="160" t="str">
        <f t="shared" si="145"/>
        <v/>
      </c>
      <c r="AX140" s="161" t="str">
        <f t="shared" si="145"/>
        <v/>
      </c>
      <c r="AY140" s="157" t="str">
        <f t="shared" si="145"/>
        <v/>
      </c>
      <c r="AZ140" s="118" t="str">
        <f t="shared" si="139"/>
        <v/>
      </c>
      <c r="BA140" s="118" t="str">
        <f t="shared" si="140"/>
        <v/>
      </c>
      <c r="BB140" s="118" t="str">
        <f t="shared" si="141"/>
        <v/>
      </c>
      <c r="BC140" s="118" t="str">
        <f t="shared" si="142"/>
        <v/>
      </c>
      <c r="BD140" s="117"/>
    </row>
    <row r="141" spans="1:58" x14ac:dyDescent="0.4">
      <c r="A141" s="119" t="str">
        <f>IF(●入力フォーム!A46="","",●入力フォーム!A46)</f>
        <v/>
      </c>
      <c r="B141" s="145" t="str">
        <f>IF(●入力フォーム!B46="","",●入力フォーム!B46)</f>
        <v/>
      </c>
      <c r="C141" s="146" t="str">
        <f>IF(●入力フォーム!C46="","",●入力フォーム!C46)</f>
        <v/>
      </c>
      <c r="D141" s="146" t="str">
        <f>IF(●入力フォーム!D46="","",●入力フォーム!D46)</f>
        <v/>
      </c>
      <c r="E141" s="147" t="str">
        <f>IF(●入力フォーム!E46="","",●入力フォーム!E46)</f>
        <v/>
      </c>
      <c r="F141" s="146" t="str">
        <f>IF(●入力フォーム!F46="","",●入力フォーム!F46)</f>
        <v/>
      </c>
      <c r="G141" s="148" t="str">
        <f>IF(●入力フォーム!G46="","",●入力フォーム!G46)</f>
        <v/>
      </c>
      <c r="H141" s="148" t="str">
        <f>IF(●入力フォーム!H46="","",●入力フォーム!H46)</f>
        <v/>
      </c>
      <c r="I141" s="148" t="str">
        <f>IF(●入力フォーム!I46="","",●入力フォーム!I46)</f>
        <v/>
      </c>
      <c r="J141" s="119" t="str">
        <f>IF(●入力フォーム!J46="","",●入力フォーム!J46)</f>
        <v/>
      </c>
      <c r="K141" s="119" t="str">
        <f>IF(●入力フォーム!K46="","",●入力フォーム!K46)</f>
        <v/>
      </c>
      <c r="L141" s="118" t="str">
        <f>IF(●入力フォーム!L46="","",●入力フォーム!L46)</f>
        <v/>
      </c>
      <c r="M141" s="118">
        <f>IF(●入力フォーム!M46="","",●入力フォーム!M46)</f>
        <v>960</v>
      </c>
      <c r="N141" s="149">
        <f>IF(●入力フォーム!N46="","",●入力フォーム!N46)</f>
        <v>0.4</v>
      </c>
      <c r="O141" s="149">
        <f>IF(●入力フォーム!O46="","",●入力フォーム!O46)</f>
        <v>1.3</v>
      </c>
      <c r="P141" s="149">
        <f>IF(●入力フォーム!P46="","",●入力フォーム!P46)</f>
        <v>1</v>
      </c>
      <c r="Q141" s="150" t="str">
        <f>IF(●入力フォーム!Q46="","",●入力フォーム!Q46)</f>
        <v/>
      </c>
      <c r="R141" s="118" t="str">
        <f>IF(●入力フォーム!R46="","",●入力フォーム!R46)</f>
        <v/>
      </c>
      <c r="S141" s="119" t="str">
        <f>IF(●入力フォーム!S46="","",●入力フォーム!S46)</f>
        <v/>
      </c>
      <c r="T141" s="118" t="str">
        <f>IF(●入力フォーム!T46="","",●入力フォーム!T46)</f>
        <v/>
      </c>
      <c r="U141" s="119" t="str">
        <f>IF(●入力フォーム!U46="","",●入力フォーム!U46)</f>
        <v/>
      </c>
      <c r="V141" s="157" t="str">
        <f>IF(●入力フォーム!V46="","",●入力フォーム!V46)</f>
        <v/>
      </c>
      <c r="W141" s="118" t="str">
        <f>IF(●入力フォーム!W46="","",●入力フォーム!W46)</f>
        <v/>
      </c>
      <c r="X141" s="157"/>
      <c r="Y141" s="118" t="str">
        <f t="shared" ref="Y141:AY141" si="146">IF($L46="","",ISERR(Y46))</f>
        <v/>
      </c>
      <c r="Z141" s="157" t="str">
        <f t="shared" si="146"/>
        <v/>
      </c>
      <c r="AA141" s="157" t="str">
        <f t="shared" si="146"/>
        <v/>
      </c>
      <c r="AB141" s="157" t="str">
        <f t="shared" si="146"/>
        <v/>
      </c>
      <c r="AC141" s="157" t="str">
        <f t="shared" si="146"/>
        <v/>
      </c>
      <c r="AD141" s="157" t="str">
        <f t="shared" si="146"/>
        <v/>
      </c>
      <c r="AE141" s="157" t="str">
        <f t="shared" si="146"/>
        <v/>
      </c>
      <c r="AF141" s="157" t="str">
        <f t="shared" si="146"/>
        <v/>
      </c>
      <c r="AG141" s="157" t="str">
        <f t="shared" si="146"/>
        <v/>
      </c>
      <c r="AH141" s="157" t="str">
        <f t="shared" si="146"/>
        <v/>
      </c>
      <c r="AI141" s="157" t="str">
        <f t="shared" si="146"/>
        <v/>
      </c>
      <c r="AJ141" s="157" t="str">
        <f t="shared" si="146"/>
        <v/>
      </c>
      <c r="AK141" s="157" t="str">
        <f t="shared" si="146"/>
        <v/>
      </c>
      <c r="AL141" s="157" t="str">
        <f t="shared" si="146"/>
        <v/>
      </c>
      <c r="AM141" s="157" t="str">
        <f t="shared" si="146"/>
        <v/>
      </c>
      <c r="AN141" s="157" t="str">
        <f t="shared" si="146"/>
        <v/>
      </c>
      <c r="AO141" s="157" t="str">
        <f t="shared" si="146"/>
        <v/>
      </c>
      <c r="AP141" s="157" t="str">
        <f t="shared" si="146"/>
        <v/>
      </c>
      <c r="AQ141" s="158" t="str">
        <f t="shared" si="146"/>
        <v/>
      </c>
      <c r="AR141" s="159" t="str">
        <f t="shared" si="146"/>
        <v/>
      </c>
      <c r="AS141" s="157" t="str">
        <f t="shared" si="146"/>
        <v/>
      </c>
      <c r="AT141" s="157" t="str">
        <f t="shared" si="146"/>
        <v/>
      </c>
      <c r="AU141" s="157" t="str">
        <f t="shared" si="146"/>
        <v/>
      </c>
      <c r="AV141" s="157" t="str">
        <f t="shared" si="146"/>
        <v/>
      </c>
      <c r="AW141" s="160" t="str">
        <f t="shared" si="146"/>
        <v/>
      </c>
      <c r="AX141" s="161" t="str">
        <f t="shared" si="146"/>
        <v/>
      </c>
      <c r="AY141" s="157" t="str">
        <f t="shared" si="146"/>
        <v/>
      </c>
      <c r="AZ141" s="118" t="str">
        <f t="shared" si="139"/>
        <v/>
      </c>
      <c r="BA141" s="118" t="str">
        <f t="shared" si="140"/>
        <v/>
      </c>
      <c r="BB141" s="118" t="str">
        <f t="shared" si="141"/>
        <v/>
      </c>
      <c r="BC141" s="118" t="str">
        <f t="shared" si="142"/>
        <v/>
      </c>
      <c r="BD141" s="117"/>
    </row>
    <row r="142" spans="1:58" x14ac:dyDescent="0.4">
      <c r="A142" s="119" t="str">
        <f>IF(●入力フォーム!A47="","",●入力フォーム!A47)</f>
        <v/>
      </c>
      <c r="B142" s="145" t="str">
        <f>IF(●入力フォーム!B47="","",●入力フォーム!B47)</f>
        <v/>
      </c>
      <c r="C142" s="146" t="str">
        <f>IF(●入力フォーム!C47="","",●入力フォーム!C47)</f>
        <v/>
      </c>
      <c r="D142" s="146" t="str">
        <f>IF(●入力フォーム!D47="","",●入力フォーム!D47)</f>
        <v/>
      </c>
      <c r="E142" s="147" t="str">
        <f>IF(●入力フォーム!E47="","",●入力フォーム!E47)</f>
        <v/>
      </c>
      <c r="F142" s="146" t="str">
        <f>IF(●入力フォーム!F47="","",●入力フォーム!F47)</f>
        <v/>
      </c>
      <c r="G142" s="148" t="str">
        <f>IF(●入力フォーム!G47="","",●入力フォーム!G47)</f>
        <v/>
      </c>
      <c r="H142" s="148" t="str">
        <f>IF(●入力フォーム!H47="","",●入力フォーム!H47)</f>
        <v/>
      </c>
      <c r="I142" s="148" t="str">
        <f>IF(●入力フォーム!I47="","",●入力フォーム!I47)</f>
        <v/>
      </c>
      <c r="J142" s="119" t="str">
        <f>IF(●入力フォーム!J47="","",●入力フォーム!J47)</f>
        <v/>
      </c>
      <c r="K142" s="119" t="str">
        <f>IF(●入力フォーム!K47="","",●入力フォーム!K47)</f>
        <v/>
      </c>
      <c r="L142" s="118" t="str">
        <f>IF(●入力フォーム!L47="","",●入力フォーム!L47)</f>
        <v/>
      </c>
      <c r="M142" s="118">
        <f>IF(●入力フォーム!M47="","",●入力フォーム!M47)</f>
        <v>960</v>
      </c>
      <c r="N142" s="149">
        <f>IF(●入力フォーム!N47="","",●入力フォーム!N47)</f>
        <v>0.4</v>
      </c>
      <c r="O142" s="149">
        <f>IF(●入力フォーム!O47="","",●入力フォーム!O47)</f>
        <v>1.3</v>
      </c>
      <c r="P142" s="149">
        <f>IF(●入力フォーム!P47="","",●入力フォーム!P47)</f>
        <v>1</v>
      </c>
      <c r="Q142" s="150" t="str">
        <f>IF(●入力フォーム!Q47="","",●入力フォーム!Q47)</f>
        <v/>
      </c>
      <c r="R142" s="118" t="str">
        <f>IF(●入力フォーム!R47="","",●入力フォーム!R47)</f>
        <v/>
      </c>
      <c r="S142" s="119" t="str">
        <f>IF(●入力フォーム!S47="","",●入力フォーム!S47)</f>
        <v/>
      </c>
      <c r="T142" s="118" t="str">
        <f>IF(●入力フォーム!T47="","",●入力フォーム!T47)</f>
        <v/>
      </c>
      <c r="U142" s="119" t="str">
        <f>IF(●入力フォーム!U47="","",●入力フォーム!U47)</f>
        <v/>
      </c>
      <c r="V142" s="157" t="str">
        <f>IF(●入力フォーム!V47="","",●入力フォーム!V47)</f>
        <v/>
      </c>
      <c r="W142" s="118" t="str">
        <f>IF(●入力フォーム!W47="","",●入力フォーム!W47)</f>
        <v/>
      </c>
      <c r="X142" s="157"/>
      <c r="Y142" s="118" t="str">
        <f t="shared" ref="Y142:AY142" si="147">IF($L47="","",ISERR(Y47))</f>
        <v/>
      </c>
      <c r="Z142" s="157" t="str">
        <f t="shared" si="147"/>
        <v/>
      </c>
      <c r="AA142" s="157" t="str">
        <f t="shared" si="147"/>
        <v/>
      </c>
      <c r="AB142" s="157" t="str">
        <f t="shared" si="147"/>
        <v/>
      </c>
      <c r="AC142" s="157" t="str">
        <f t="shared" si="147"/>
        <v/>
      </c>
      <c r="AD142" s="157" t="str">
        <f t="shared" si="147"/>
        <v/>
      </c>
      <c r="AE142" s="157" t="str">
        <f t="shared" si="147"/>
        <v/>
      </c>
      <c r="AF142" s="157" t="str">
        <f t="shared" si="147"/>
        <v/>
      </c>
      <c r="AG142" s="157" t="str">
        <f t="shared" si="147"/>
        <v/>
      </c>
      <c r="AH142" s="157" t="str">
        <f t="shared" si="147"/>
        <v/>
      </c>
      <c r="AI142" s="157" t="str">
        <f t="shared" si="147"/>
        <v/>
      </c>
      <c r="AJ142" s="157" t="str">
        <f t="shared" si="147"/>
        <v/>
      </c>
      <c r="AK142" s="157" t="str">
        <f t="shared" si="147"/>
        <v/>
      </c>
      <c r="AL142" s="157" t="str">
        <f t="shared" si="147"/>
        <v/>
      </c>
      <c r="AM142" s="157" t="str">
        <f t="shared" si="147"/>
        <v/>
      </c>
      <c r="AN142" s="157" t="str">
        <f t="shared" si="147"/>
        <v/>
      </c>
      <c r="AO142" s="157" t="str">
        <f t="shared" si="147"/>
        <v/>
      </c>
      <c r="AP142" s="157" t="str">
        <f t="shared" si="147"/>
        <v/>
      </c>
      <c r="AQ142" s="158" t="str">
        <f t="shared" si="147"/>
        <v/>
      </c>
      <c r="AR142" s="159" t="str">
        <f t="shared" si="147"/>
        <v/>
      </c>
      <c r="AS142" s="157" t="str">
        <f t="shared" si="147"/>
        <v/>
      </c>
      <c r="AT142" s="157" t="str">
        <f t="shared" si="147"/>
        <v/>
      </c>
      <c r="AU142" s="157" t="str">
        <f t="shared" si="147"/>
        <v/>
      </c>
      <c r="AV142" s="157" t="str">
        <f t="shared" si="147"/>
        <v/>
      </c>
      <c r="AW142" s="160" t="str">
        <f t="shared" si="147"/>
        <v/>
      </c>
      <c r="AX142" s="161" t="str">
        <f t="shared" si="147"/>
        <v/>
      </c>
      <c r="AY142" s="157" t="str">
        <f t="shared" si="147"/>
        <v/>
      </c>
      <c r="AZ142" s="118" t="str">
        <f t="shared" si="139"/>
        <v/>
      </c>
      <c r="BA142" s="118" t="str">
        <f t="shared" si="140"/>
        <v/>
      </c>
      <c r="BB142" s="118" t="str">
        <f t="shared" si="141"/>
        <v/>
      </c>
      <c r="BC142" s="118" t="str">
        <f t="shared" si="142"/>
        <v/>
      </c>
      <c r="BD142" s="117"/>
    </row>
    <row r="143" spans="1:58" x14ac:dyDescent="0.4">
      <c r="A143" s="119" t="str">
        <f>IF(●入力フォーム!A48="","",●入力フォーム!A48)</f>
        <v/>
      </c>
      <c r="B143" s="145" t="str">
        <f>IF(●入力フォーム!B48="","",●入力フォーム!B48)</f>
        <v/>
      </c>
      <c r="C143" s="146" t="str">
        <f>IF(●入力フォーム!C48="","",●入力フォーム!C48)</f>
        <v/>
      </c>
      <c r="D143" s="146" t="str">
        <f>IF(●入力フォーム!D48="","",●入力フォーム!D48)</f>
        <v/>
      </c>
      <c r="E143" s="147" t="str">
        <f>IF(●入力フォーム!E48="","",●入力フォーム!E48)</f>
        <v/>
      </c>
      <c r="F143" s="146" t="str">
        <f>IF(●入力フォーム!F48="","",●入力フォーム!F48)</f>
        <v/>
      </c>
      <c r="G143" s="148" t="str">
        <f>IF(●入力フォーム!G48="","",●入力フォーム!G48)</f>
        <v/>
      </c>
      <c r="H143" s="148" t="str">
        <f>IF(●入力フォーム!H48="","",●入力フォーム!H48)</f>
        <v/>
      </c>
      <c r="I143" s="148" t="str">
        <f>IF(●入力フォーム!I48="","",●入力フォーム!I48)</f>
        <v/>
      </c>
      <c r="J143" s="119" t="str">
        <f>IF(●入力フォーム!J48="","",●入力フォーム!J48)</f>
        <v/>
      </c>
      <c r="K143" s="119" t="str">
        <f>IF(●入力フォーム!K48="","",●入力フォーム!K48)</f>
        <v/>
      </c>
      <c r="L143" s="118" t="str">
        <f>IF(●入力フォーム!L48="","",●入力フォーム!L48)</f>
        <v/>
      </c>
      <c r="M143" s="118">
        <f>IF(●入力フォーム!M48="","",●入力フォーム!M48)</f>
        <v>960</v>
      </c>
      <c r="N143" s="149">
        <f>IF(●入力フォーム!N48="","",●入力フォーム!N48)</f>
        <v>0.4</v>
      </c>
      <c r="O143" s="149">
        <f>IF(●入力フォーム!O48="","",●入力フォーム!O48)</f>
        <v>1.3</v>
      </c>
      <c r="P143" s="149">
        <f>IF(●入力フォーム!P48="","",●入力フォーム!P48)</f>
        <v>1</v>
      </c>
      <c r="Q143" s="150" t="str">
        <f>IF(●入力フォーム!Q48="","",●入力フォーム!Q48)</f>
        <v/>
      </c>
      <c r="R143" s="118" t="str">
        <f>IF(●入力フォーム!R48="","",●入力フォーム!R48)</f>
        <v/>
      </c>
      <c r="S143" s="119" t="str">
        <f>IF(●入力フォーム!S48="","",●入力フォーム!S48)</f>
        <v/>
      </c>
      <c r="T143" s="118" t="str">
        <f>IF(●入力フォーム!T48="","",●入力フォーム!T48)</f>
        <v/>
      </c>
      <c r="U143" s="119" t="str">
        <f>IF(●入力フォーム!U48="","",●入力フォーム!U48)</f>
        <v/>
      </c>
      <c r="V143" s="157" t="str">
        <f>IF(●入力フォーム!V48="","",●入力フォーム!V48)</f>
        <v/>
      </c>
      <c r="W143" s="118" t="str">
        <f>IF(●入力フォーム!W48="","",●入力フォーム!W48)</f>
        <v/>
      </c>
      <c r="X143" s="157"/>
      <c r="Y143" s="118" t="str">
        <f t="shared" ref="Y143:AY143" si="148">IF($L48="","",ISERR(Y48))</f>
        <v/>
      </c>
      <c r="Z143" s="157" t="str">
        <f t="shared" si="148"/>
        <v/>
      </c>
      <c r="AA143" s="157" t="str">
        <f t="shared" si="148"/>
        <v/>
      </c>
      <c r="AB143" s="157" t="str">
        <f t="shared" si="148"/>
        <v/>
      </c>
      <c r="AC143" s="157" t="str">
        <f t="shared" si="148"/>
        <v/>
      </c>
      <c r="AD143" s="157" t="str">
        <f t="shared" si="148"/>
        <v/>
      </c>
      <c r="AE143" s="157" t="str">
        <f t="shared" si="148"/>
        <v/>
      </c>
      <c r="AF143" s="157" t="str">
        <f t="shared" si="148"/>
        <v/>
      </c>
      <c r="AG143" s="157" t="str">
        <f t="shared" si="148"/>
        <v/>
      </c>
      <c r="AH143" s="157" t="str">
        <f t="shared" si="148"/>
        <v/>
      </c>
      <c r="AI143" s="157" t="str">
        <f t="shared" si="148"/>
        <v/>
      </c>
      <c r="AJ143" s="157" t="str">
        <f t="shared" si="148"/>
        <v/>
      </c>
      <c r="AK143" s="157" t="str">
        <f t="shared" si="148"/>
        <v/>
      </c>
      <c r="AL143" s="157" t="str">
        <f t="shared" si="148"/>
        <v/>
      </c>
      <c r="AM143" s="157" t="str">
        <f t="shared" si="148"/>
        <v/>
      </c>
      <c r="AN143" s="157" t="str">
        <f t="shared" si="148"/>
        <v/>
      </c>
      <c r="AO143" s="157" t="str">
        <f t="shared" si="148"/>
        <v/>
      </c>
      <c r="AP143" s="157" t="str">
        <f t="shared" si="148"/>
        <v/>
      </c>
      <c r="AQ143" s="158" t="str">
        <f t="shared" si="148"/>
        <v/>
      </c>
      <c r="AR143" s="159" t="str">
        <f t="shared" si="148"/>
        <v/>
      </c>
      <c r="AS143" s="157" t="str">
        <f t="shared" si="148"/>
        <v/>
      </c>
      <c r="AT143" s="157" t="str">
        <f t="shared" si="148"/>
        <v/>
      </c>
      <c r="AU143" s="157" t="str">
        <f t="shared" si="148"/>
        <v/>
      </c>
      <c r="AV143" s="157" t="str">
        <f t="shared" si="148"/>
        <v/>
      </c>
      <c r="AW143" s="160" t="str">
        <f t="shared" si="148"/>
        <v/>
      </c>
      <c r="AX143" s="161" t="str">
        <f t="shared" si="148"/>
        <v/>
      </c>
      <c r="AY143" s="157" t="str">
        <f t="shared" si="148"/>
        <v/>
      </c>
      <c r="AZ143" s="118" t="str">
        <f t="shared" si="139"/>
        <v/>
      </c>
      <c r="BA143" s="118" t="str">
        <f t="shared" si="140"/>
        <v/>
      </c>
      <c r="BB143" s="118" t="str">
        <f t="shared" si="141"/>
        <v/>
      </c>
      <c r="BC143" s="118" t="str">
        <f t="shared" si="142"/>
        <v/>
      </c>
      <c r="BD143" s="117"/>
    </row>
    <row r="144" spans="1:58" x14ac:dyDescent="0.4">
      <c r="A144" s="119" t="str">
        <f>IF(●入力フォーム!A49="","",●入力フォーム!A49)</f>
        <v/>
      </c>
      <c r="B144" s="145" t="str">
        <f>IF(●入力フォーム!B49="","",●入力フォーム!B49)</f>
        <v/>
      </c>
      <c r="C144" s="146" t="str">
        <f>IF(●入力フォーム!C49="","",●入力フォーム!C49)</f>
        <v/>
      </c>
      <c r="D144" s="146" t="str">
        <f>IF(●入力フォーム!D49="","",●入力フォーム!D49)</f>
        <v/>
      </c>
      <c r="E144" s="147" t="str">
        <f>IF(●入力フォーム!E49="","",●入力フォーム!E49)</f>
        <v/>
      </c>
      <c r="F144" s="146" t="str">
        <f>IF(●入力フォーム!F49="","",●入力フォーム!F49)</f>
        <v/>
      </c>
      <c r="G144" s="148" t="str">
        <f>IF(●入力フォーム!G49="","",●入力フォーム!G49)</f>
        <v/>
      </c>
      <c r="H144" s="148" t="str">
        <f>IF(●入力フォーム!H49="","",●入力フォーム!H49)</f>
        <v/>
      </c>
      <c r="I144" s="148" t="str">
        <f>IF(●入力フォーム!I49="","",●入力フォーム!I49)</f>
        <v/>
      </c>
      <c r="J144" s="119" t="str">
        <f>IF(●入力フォーム!J49="","",●入力フォーム!J49)</f>
        <v/>
      </c>
      <c r="K144" s="119" t="str">
        <f>IF(●入力フォーム!K49="","",●入力フォーム!K49)</f>
        <v/>
      </c>
      <c r="L144" s="118" t="str">
        <f>IF(●入力フォーム!L49="","",●入力フォーム!L49)</f>
        <v/>
      </c>
      <c r="M144" s="118">
        <f>IF(●入力フォーム!M49="","",●入力フォーム!M49)</f>
        <v>960</v>
      </c>
      <c r="N144" s="149">
        <f>IF(●入力フォーム!N49="","",●入力フォーム!N49)</f>
        <v>0.4</v>
      </c>
      <c r="O144" s="149">
        <f>IF(●入力フォーム!O49="","",●入力フォーム!O49)</f>
        <v>1.3</v>
      </c>
      <c r="P144" s="149">
        <f>IF(●入力フォーム!P49="","",●入力フォーム!P49)</f>
        <v>1</v>
      </c>
      <c r="Q144" s="150" t="str">
        <f>IF(●入力フォーム!Q49="","",●入力フォーム!Q49)</f>
        <v/>
      </c>
      <c r="R144" s="118" t="str">
        <f>IF(●入力フォーム!R49="","",●入力フォーム!R49)</f>
        <v/>
      </c>
      <c r="S144" s="119" t="str">
        <f>IF(●入力フォーム!S49="","",●入力フォーム!S49)</f>
        <v/>
      </c>
      <c r="T144" s="118" t="str">
        <f>IF(●入力フォーム!T49="","",●入力フォーム!T49)</f>
        <v/>
      </c>
      <c r="U144" s="119" t="str">
        <f>IF(●入力フォーム!U49="","",●入力フォーム!U49)</f>
        <v/>
      </c>
      <c r="V144" s="157" t="str">
        <f>IF(●入力フォーム!V49="","",●入力フォーム!V49)</f>
        <v/>
      </c>
      <c r="W144" s="118" t="str">
        <f>IF(●入力フォーム!W49="","",●入力フォーム!W49)</f>
        <v/>
      </c>
      <c r="X144" s="157"/>
      <c r="Y144" s="118" t="str">
        <f t="shared" ref="Y144:AY144" si="149">IF($L49="","",ISERR(Y49))</f>
        <v/>
      </c>
      <c r="Z144" s="157" t="str">
        <f t="shared" si="149"/>
        <v/>
      </c>
      <c r="AA144" s="157" t="str">
        <f t="shared" si="149"/>
        <v/>
      </c>
      <c r="AB144" s="157" t="str">
        <f t="shared" si="149"/>
        <v/>
      </c>
      <c r="AC144" s="157" t="str">
        <f t="shared" si="149"/>
        <v/>
      </c>
      <c r="AD144" s="157" t="str">
        <f t="shared" si="149"/>
        <v/>
      </c>
      <c r="AE144" s="157" t="str">
        <f t="shared" si="149"/>
        <v/>
      </c>
      <c r="AF144" s="157" t="str">
        <f t="shared" si="149"/>
        <v/>
      </c>
      <c r="AG144" s="157" t="str">
        <f t="shared" si="149"/>
        <v/>
      </c>
      <c r="AH144" s="157" t="str">
        <f t="shared" si="149"/>
        <v/>
      </c>
      <c r="AI144" s="157" t="str">
        <f t="shared" si="149"/>
        <v/>
      </c>
      <c r="AJ144" s="157" t="str">
        <f t="shared" si="149"/>
        <v/>
      </c>
      <c r="AK144" s="157" t="str">
        <f t="shared" si="149"/>
        <v/>
      </c>
      <c r="AL144" s="157" t="str">
        <f t="shared" si="149"/>
        <v/>
      </c>
      <c r="AM144" s="157" t="str">
        <f t="shared" si="149"/>
        <v/>
      </c>
      <c r="AN144" s="157" t="str">
        <f t="shared" si="149"/>
        <v/>
      </c>
      <c r="AO144" s="157" t="str">
        <f t="shared" si="149"/>
        <v/>
      </c>
      <c r="AP144" s="157" t="str">
        <f t="shared" si="149"/>
        <v/>
      </c>
      <c r="AQ144" s="158" t="str">
        <f t="shared" si="149"/>
        <v/>
      </c>
      <c r="AR144" s="159" t="str">
        <f t="shared" si="149"/>
        <v/>
      </c>
      <c r="AS144" s="157" t="str">
        <f t="shared" si="149"/>
        <v/>
      </c>
      <c r="AT144" s="157" t="str">
        <f t="shared" si="149"/>
        <v/>
      </c>
      <c r="AU144" s="157" t="str">
        <f t="shared" si="149"/>
        <v/>
      </c>
      <c r="AV144" s="157" t="str">
        <f t="shared" si="149"/>
        <v/>
      </c>
      <c r="AW144" s="160" t="str">
        <f t="shared" si="149"/>
        <v/>
      </c>
      <c r="AX144" s="161" t="str">
        <f t="shared" si="149"/>
        <v/>
      </c>
      <c r="AY144" s="157" t="str">
        <f t="shared" si="149"/>
        <v/>
      </c>
      <c r="AZ144" s="118" t="str">
        <f t="shared" si="139"/>
        <v/>
      </c>
      <c r="BA144" s="118" t="str">
        <f t="shared" si="140"/>
        <v/>
      </c>
      <c r="BB144" s="118" t="str">
        <f t="shared" si="141"/>
        <v/>
      </c>
      <c r="BC144" s="118" t="str">
        <f t="shared" si="142"/>
        <v/>
      </c>
      <c r="BD144" s="117"/>
    </row>
    <row r="145" spans="1:56" x14ac:dyDescent="0.4">
      <c r="A145" s="119" t="str">
        <f>IF(●入力フォーム!A50="","",●入力フォーム!A50)</f>
        <v/>
      </c>
      <c r="B145" s="145" t="str">
        <f>IF(●入力フォーム!B50="","",●入力フォーム!B50)</f>
        <v/>
      </c>
      <c r="C145" s="146" t="str">
        <f>IF(●入力フォーム!C50="","",●入力フォーム!C50)</f>
        <v/>
      </c>
      <c r="D145" s="146" t="str">
        <f>IF(●入力フォーム!D50="","",●入力フォーム!D50)</f>
        <v/>
      </c>
      <c r="E145" s="147" t="str">
        <f>IF(●入力フォーム!E50="","",●入力フォーム!E50)</f>
        <v/>
      </c>
      <c r="F145" s="146" t="str">
        <f>IF(●入力フォーム!F50="","",●入力フォーム!F50)</f>
        <v/>
      </c>
      <c r="G145" s="148" t="str">
        <f>IF(●入力フォーム!G50="","",●入力フォーム!G50)</f>
        <v/>
      </c>
      <c r="H145" s="148" t="str">
        <f>IF(●入力フォーム!H50="","",●入力フォーム!H50)</f>
        <v/>
      </c>
      <c r="I145" s="148" t="str">
        <f>IF(●入力フォーム!I50="","",●入力フォーム!I50)</f>
        <v/>
      </c>
      <c r="J145" s="119" t="str">
        <f>IF(●入力フォーム!J50="","",●入力フォーム!J50)</f>
        <v/>
      </c>
      <c r="K145" s="119" t="str">
        <f>IF(●入力フォーム!K50="","",●入力フォーム!K50)</f>
        <v/>
      </c>
      <c r="L145" s="118" t="str">
        <f>IF(●入力フォーム!L50="","",●入力フォーム!L50)</f>
        <v/>
      </c>
      <c r="M145" s="118">
        <f>IF(●入力フォーム!M50="","",●入力フォーム!M50)</f>
        <v>960</v>
      </c>
      <c r="N145" s="149">
        <f>IF(●入力フォーム!N50="","",●入力フォーム!N50)</f>
        <v>0.4</v>
      </c>
      <c r="O145" s="149">
        <f>IF(●入力フォーム!O50="","",●入力フォーム!O50)</f>
        <v>1.3</v>
      </c>
      <c r="P145" s="149">
        <f>IF(●入力フォーム!P50="","",●入力フォーム!P50)</f>
        <v>1</v>
      </c>
      <c r="Q145" s="150" t="str">
        <f>IF(●入力フォーム!Q50="","",●入力フォーム!Q50)</f>
        <v/>
      </c>
      <c r="R145" s="118" t="str">
        <f>IF(●入力フォーム!R50="","",●入力フォーム!R50)</f>
        <v/>
      </c>
      <c r="S145" s="119" t="str">
        <f>IF(●入力フォーム!S50="","",●入力フォーム!S50)</f>
        <v/>
      </c>
      <c r="T145" s="118" t="str">
        <f>IF(●入力フォーム!T50="","",●入力フォーム!T50)</f>
        <v/>
      </c>
      <c r="U145" s="119" t="str">
        <f>IF(●入力フォーム!U50="","",●入力フォーム!U50)</f>
        <v/>
      </c>
      <c r="V145" s="157" t="str">
        <f>IF(●入力フォーム!V50="","",●入力フォーム!V50)</f>
        <v/>
      </c>
      <c r="W145" s="118" t="str">
        <f>IF(●入力フォーム!W50="","",●入力フォーム!W50)</f>
        <v/>
      </c>
      <c r="X145" s="157"/>
      <c r="Y145" s="118" t="str">
        <f t="shared" ref="Y145:AY145" si="150">IF($L50="","",ISERR(Y50))</f>
        <v/>
      </c>
      <c r="Z145" s="157" t="str">
        <f t="shared" si="150"/>
        <v/>
      </c>
      <c r="AA145" s="157" t="str">
        <f t="shared" si="150"/>
        <v/>
      </c>
      <c r="AB145" s="157" t="str">
        <f t="shared" si="150"/>
        <v/>
      </c>
      <c r="AC145" s="157" t="str">
        <f t="shared" si="150"/>
        <v/>
      </c>
      <c r="AD145" s="157" t="str">
        <f t="shared" si="150"/>
        <v/>
      </c>
      <c r="AE145" s="157" t="str">
        <f t="shared" si="150"/>
        <v/>
      </c>
      <c r="AF145" s="157" t="str">
        <f t="shared" si="150"/>
        <v/>
      </c>
      <c r="AG145" s="157" t="str">
        <f t="shared" si="150"/>
        <v/>
      </c>
      <c r="AH145" s="157" t="str">
        <f t="shared" si="150"/>
        <v/>
      </c>
      <c r="AI145" s="157" t="str">
        <f t="shared" si="150"/>
        <v/>
      </c>
      <c r="AJ145" s="157" t="str">
        <f t="shared" si="150"/>
        <v/>
      </c>
      <c r="AK145" s="157" t="str">
        <f t="shared" si="150"/>
        <v/>
      </c>
      <c r="AL145" s="157" t="str">
        <f t="shared" si="150"/>
        <v/>
      </c>
      <c r="AM145" s="157" t="str">
        <f t="shared" si="150"/>
        <v/>
      </c>
      <c r="AN145" s="157" t="str">
        <f t="shared" si="150"/>
        <v/>
      </c>
      <c r="AO145" s="157" t="str">
        <f t="shared" si="150"/>
        <v/>
      </c>
      <c r="AP145" s="157" t="str">
        <f t="shared" si="150"/>
        <v/>
      </c>
      <c r="AQ145" s="158" t="str">
        <f t="shared" si="150"/>
        <v/>
      </c>
      <c r="AR145" s="159" t="str">
        <f t="shared" si="150"/>
        <v/>
      </c>
      <c r="AS145" s="157" t="str">
        <f t="shared" si="150"/>
        <v/>
      </c>
      <c r="AT145" s="157" t="str">
        <f t="shared" si="150"/>
        <v/>
      </c>
      <c r="AU145" s="157" t="str">
        <f t="shared" si="150"/>
        <v/>
      </c>
      <c r="AV145" s="157" t="str">
        <f t="shared" si="150"/>
        <v/>
      </c>
      <c r="AW145" s="160" t="str">
        <f t="shared" si="150"/>
        <v/>
      </c>
      <c r="AX145" s="161" t="str">
        <f t="shared" si="150"/>
        <v/>
      </c>
      <c r="AY145" s="157" t="str">
        <f t="shared" si="150"/>
        <v/>
      </c>
      <c r="AZ145" s="118" t="str">
        <f t="shared" si="139"/>
        <v/>
      </c>
      <c r="BA145" s="118" t="str">
        <f t="shared" si="140"/>
        <v/>
      </c>
      <c r="BB145" s="118" t="str">
        <f t="shared" si="141"/>
        <v/>
      </c>
      <c r="BC145" s="118" t="str">
        <f t="shared" si="142"/>
        <v/>
      </c>
      <c r="BD145" s="117"/>
    </row>
    <row r="146" spans="1:56" x14ac:dyDescent="0.4">
      <c r="A146" s="119" t="str">
        <f>IF(●入力フォーム!A51="","",●入力フォーム!A51)</f>
        <v/>
      </c>
      <c r="B146" s="145" t="str">
        <f>IF(●入力フォーム!B51="","",●入力フォーム!B51)</f>
        <v/>
      </c>
      <c r="C146" s="146" t="str">
        <f>IF(●入力フォーム!C51="","",●入力フォーム!C51)</f>
        <v/>
      </c>
      <c r="D146" s="146" t="str">
        <f>IF(●入力フォーム!D51="","",●入力フォーム!D51)</f>
        <v/>
      </c>
      <c r="E146" s="147" t="str">
        <f>IF(●入力フォーム!E51="","",●入力フォーム!E51)</f>
        <v/>
      </c>
      <c r="F146" s="146" t="str">
        <f>IF(●入力フォーム!F51="","",●入力フォーム!F51)</f>
        <v/>
      </c>
      <c r="G146" s="148" t="str">
        <f>IF(●入力フォーム!G51="","",●入力フォーム!G51)</f>
        <v/>
      </c>
      <c r="H146" s="148" t="str">
        <f>IF(●入力フォーム!H51="","",●入力フォーム!H51)</f>
        <v/>
      </c>
      <c r="I146" s="148" t="str">
        <f>IF(●入力フォーム!I51="","",●入力フォーム!I51)</f>
        <v/>
      </c>
      <c r="J146" s="119" t="str">
        <f>IF(●入力フォーム!J51="","",●入力フォーム!J51)</f>
        <v/>
      </c>
      <c r="K146" s="119" t="str">
        <f>IF(●入力フォーム!K51="","",●入力フォーム!K51)</f>
        <v/>
      </c>
      <c r="L146" s="118" t="str">
        <f>IF(●入力フォーム!L51="","",●入力フォーム!L51)</f>
        <v/>
      </c>
      <c r="M146" s="118">
        <f>IF(●入力フォーム!M51="","",●入力フォーム!M51)</f>
        <v>960</v>
      </c>
      <c r="N146" s="149">
        <f>IF(●入力フォーム!N51="","",●入力フォーム!N51)</f>
        <v>0.4</v>
      </c>
      <c r="O146" s="149">
        <f>IF(●入力フォーム!O51="","",●入力フォーム!O51)</f>
        <v>1.3</v>
      </c>
      <c r="P146" s="149">
        <f>IF(●入力フォーム!P51="","",●入力フォーム!P51)</f>
        <v>1</v>
      </c>
      <c r="Q146" s="150" t="str">
        <f>IF(●入力フォーム!Q51="","",●入力フォーム!Q51)</f>
        <v/>
      </c>
      <c r="R146" s="118" t="str">
        <f>IF(●入力フォーム!R51="","",●入力フォーム!R51)</f>
        <v/>
      </c>
      <c r="S146" s="119" t="str">
        <f>IF(●入力フォーム!S51="","",●入力フォーム!S51)</f>
        <v/>
      </c>
      <c r="T146" s="118" t="str">
        <f>IF(●入力フォーム!T51="","",●入力フォーム!T51)</f>
        <v/>
      </c>
      <c r="U146" s="119" t="str">
        <f>IF(●入力フォーム!U51="","",●入力フォーム!U51)</f>
        <v/>
      </c>
      <c r="V146" s="157" t="str">
        <f>IF(●入力フォーム!V51="","",●入力フォーム!V51)</f>
        <v/>
      </c>
      <c r="W146" s="118" t="str">
        <f>IF(●入力フォーム!W51="","",●入力フォーム!W51)</f>
        <v/>
      </c>
      <c r="X146" s="157"/>
      <c r="Y146" s="118" t="str">
        <f t="shared" ref="Y146:AY146" si="151">IF($L51="","",ISERR(Y51))</f>
        <v/>
      </c>
      <c r="Z146" s="157" t="str">
        <f t="shared" si="151"/>
        <v/>
      </c>
      <c r="AA146" s="157" t="str">
        <f t="shared" si="151"/>
        <v/>
      </c>
      <c r="AB146" s="157" t="str">
        <f t="shared" si="151"/>
        <v/>
      </c>
      <c r="AC146" s="157" t="str">
        <f t="shared" si="151"/>
        <v/>
      </c>
      <c r="AD146" s="157" t="str">
        <f t="shared" si="151"/>
        <v/>
      </c>
      <c r="AE146" s="157" t="str">
        <f t="shared" si="151"/>
        <v/>
      </c>
      <c r="AF146" s="157" t="str">
        <f t="shared" si="151"/>
        <v/>
      </c>
      <c r="AG146" s="157" t="str">
        <f t="shared" si="151"/>
        <v/>
      </c>
      <c r="AH146" s="157" t="str">
        <f t="shared" si="151"/>
        <v/>
      </c>
      <c r="AI146" s="157" t="str">
        <f t="shared" si="151"/>
        <v/>
      </c>
      <c r="AJ146" s="157" t="str">
        <f t="shared" si="151"/>
        <v/>
      </c>
      <c r="AK146" s="157" t="str">
        <f t="shared" si="151"/>
        <v/>
      </c>
      <c r="AL146" s="157" t="str">
        <f t="shared" si="151"/>
        <v/>
      </c>
      <c r="AM146" s="157" t="str">
        <f t="shared" si="151"/>
        <v/>
      </c>
      <c r="AN146" s="157" t="str">
        <f t="shared" si="151"/>
        <v/>
      </c>
      <c r="AO146" s="157" t="str">
        <f t="shared" si="151"/>
        <v/>
      </c>
      <c r="AP146" s="157" t="str">
        <f t="shared" si="151"/>
        <v/>
      </c>
      <c r="AQ146" s="158" t="str">
        <f t="shared" si="151"/>
        <v/>
      </c>
      <c r="AR146" s="159" t="str">
        <f t="shared" si="151"/>
        <v/>
      </c>
      <c r="AS146" s="157" t="str">
        <f t="shared" si="151"/>
        <v/>
      </c>
      <c r="AT146" s="157" t="str">
        <f t="shared" si="151"/>
        <v/>
      </c>
      <c r="AU146" s="157" t="str">
        <f t="shared" si="151"/>
        <v/>
      </c>
      <c r="AV146" s="157" t="str">
        <f t="shared" si="151"/>
        <v/>
      </c>
      <c r="AW146" s="160" t="str">
        <f t="shared" si="151"/>
        <v/>
      </c>
      <c r="AX146" s="161" t="str">
        <f t="shared" si="151"/>
        <v/>
      </c>
      <c r="AY146" s="157" t="str">
        <f t="shared" si="151"/>
        <v/>
      </c>
      <c r="AZ146" s="118" t="str">
        <f t="shared" si="139"/>
        <v/>
      </c>
      <c r="BA146" s="118" t="str">
        <f t="shared" si="140"/>
        <v/>
      </c>
      <c r="BB146" s="118" t="str">
        <f t="shared" si="141"/>
        <v/>
      </c>
      <c r="BC146" s="118" t="str">
        <f t="shared" si="142"/>
        <v/>
      </c>
      <c r="BD146" s="117"/>
    </row>
    <row r="147" spans="1:56" x14ac:dyDescent="0.4">
      <c r="A147" s="119" t="str">
        <f>IF(●入力フォーム!A52="","",●入力フォーム!A52)</f>
        <v/>
      </c>
      <c r="B147" s="145" t="str">
        <f>IF(●入力フォーム!B52="","",●入力フォーム!B52)</f>
        <v/>
      </c>
      <c r="C147" s="146" t="str">
        <f>IF(●入力フォーム!C52="","",●入力フォーム!C52)</f>
        <v/>
      </c>
      <c r="D147" s="146" t="str">
        <f>IF(●入力フォーム!D52="","",●入力フォーム!D52)</f>
        <v/>
      </c>
      <c r="E147" s="147" t="str">
        <f>IF(●入力フォーム!E52="","",●入力フォーム!E52)</f>
        <v/>
      </c>
      <c r="F147" s="146" t="str">
        <f>IF(●入力フォーム!F52="","",●入力フォーム!F52)</f>
        <v/>
      </c>
      <c r="G147" s="148" t="str">
        <f>IF(●入力フォーム!G52="","",●入力フォーム!G52)</f>
        <v/>
      </c>
      <c r="H147" s="148" t="str">
        <f>IF(●入力フォーム!H52="","",●入力フォーム!H52)</f>
        <v/>
      </c>
      <c r="I147" s="148" t="str">
        <f>IF(●入力フォーム!I52="","",●入力フォーム!I52)</f>
        <v/>
      </c>
      <c r="J147" s="119" t="str">
        <f>IF(●入力フォーム!J52="","",●入力フォーム!J52)</f>
        <v/>
      </c>
      <c r="K147" s="119" t="str">
        <f>IF(●入力フォーム!K52="","",●入力フォーム!K52)</f>
        <v/>
      </c>
      <c r="L147" s="118" t="str">
        <f>IF(●入力フォーム!L52="","",●入力フォーム!L52)</f>
        <v/>
      </c>
      <c r="M147" s="118">
        <f>IF(●入力フォーム!M52="","",●入力フォーム!M52)</f>
        <v>960</v>
      </c>
      <c r="N147" s="149">
        <f>IF(●入力フォーム!N52="","",●入力フォーム!N52)</f>
        <v>0.4</v>
      </c>
      <c r="O147" s="149">
        <f>IF(●入力フォーム!O52="","",●入力フォーム!O52)</f>
        <v>1.3</v>
      </c>
      <c r="P147" s="149">
        <f>IF(●入力フォーム!P52="","",●入力フォーム!P52)</f>
        <v>1</v>
      </c>
      <c r="Q147" s="150" t="str">
        <f>IF(●入力フォーム!Q52="","",●入力フォーム!Q52)</f>
        <v/>
      </c>
      <c r="R147" s="118" t="str">
        <f>IF(●入力フォーム!R52="","",●入力フォーム!R52)</f>
        <v/>
      </c>
      <c r="S147" s="119" t="str">
        <f>IF(●入力フォーム!S52="","",●入力フォーム!S52)</f>
        <v/>
      </c>
      <c r="T147" s="118" t="str">
        <f>IF(●入力フォーム!T52="","",●入力フォーム!T52)</f>
        <v/>
      </c>
      <c r="U147" s="119" t="str">
        <f>IF(●入力フォーム!U52="","",●入力フォーム!U52)</f>
        <v/>
      </c>
      <c r="V147" s="157" t="str">
        <f>IF(●入力フォーム!V52="","",●入力フォーム!V52)</f>
        <v/>
      </c>
      <c r="W147" s="118" t="str">
        <f>IF(●入力フォーム!W52="","",●入力フォーム!W52)</f>
        <v/>
      </c>
      <c r="X147" s="157"/>
      <c r="Y147" s="118" t="str">
        <f t="shared" ref="Y147:AY147" si="152">IF($L52="","",ISERR(Y52))</f>
        <v/>
      </c>
      <c r="Z147" s="157" t="str">
        <f t="shared" si="152"/>
        <v/>
      </c>
      <c r="AA147" s="157" t="str">
        <f t="shared" si="152"/>
        <v/>
      </c>
      <c r="AB147" s="157" t="str">
        <f t="shared" si="152"/>
        <v/>
      </c>
      <c r="AC147" s="157" t="str">
        <f t="shared" si="152"/>
        <v/>
      </c>
      <c r="AD147" s="157" t="str">
        <f t="shared" si="152"/>
        <v/>
      </c>
      <c r="AE147" s="157" t="str">
        <f t="shared" si="152"/>
        <v/>
      </c>
      <c r="AF147" s="157" t="str">
        <f t="shared" si="152"/>
        <v/>
      </c>
      <c r="AG147" s="157" t="str">
        <f t="shared" si="152"/>
        <v/>
      </c>
      <c r="AH147" s="157" t="str">
        <f t="shared" si="152"/>
        <v/>
      </c>
      <c r="AI147" s="157" t="str">
        <f t="shared" si="152"/>
        <v/>
      </c>
      <c r="AJ147" s="157" t="str">
        <f t="shared" si="152"/>
        <v/>
      </c>
      <c r="AK147" s="157" t="str">
        <f t="shared" si="152"/>
        <v/>
      </c>
      <c r="AL147" s="157" t="str">
        <f t="shared" si="152"/>
        <v/>
      </c>
      <c r="AM147" s="157" t="str">
        <f t="shared" si="152"/>
        <v/>
      </c>
      <c r="AN147" s="157" t="str">
        <f t="shared" si="152"/>
        <v/>
      </c>
      <c r="AO147" s="157" t="str">
        <f t="shared" si="152"/>
        <v/>
      </c>
      <c r="AP147" s="157" t="str">
        <f t="shared" si="152"/>
        <v/>
      </c>
      <c r="AQ147" s="158" t="str">
        <f t="shared" si="152"/>
        <v/>
      </c>
      <c r="AR147" s="159" t="str">
        <f t="shared" si="152"/>
        <v/>
      </c>
      <c r="AS147" s="157" t="str">
        <f t="shared" si="152"/>
        <v/>
      </c>
      <c r="AT147" s="157" t="str">
        <f t="shared" si="152"/>
        <v/>
      </c>
      <c r="AU147" s="157" t="str">
        <f t="shared" si="152"/>
        <v/>
      </c>
      <c r="AV147" s="157" t="str">
        <f t="shared" si="152"/>
        <v/>
      </c>
      <c r="AW147" s="160" t="str">
        <f t="shared" si="152"/>
        <v/>
      </c>
      <c r="AX147" s="161" t="str">
        <f t="shared" si="152"/>
        <v/>
      </c>
      <c r="AY147" s="157" t="str">
        <f t="shared" si="152"/>
        <v/>
      </c>
      <c r="AZ147" s="118" t="str">
        <f t="shared" si="139"/>
        <v/>
      </c>
      <c r="BA147" s="118" t="str">
        <f t="shared" si="140"/>
        <v/>
      </c>
      <c r="BB147" s="118" t="str">
        <f t="shared" si="141"/>
        <v/>
      </c>
      <c r="BC147" s="118" t="str">
        <f t="shared" si="142"/>
        <v/>
      </c>
      <c r="BD147" s="117"/>
    </row>
    <row r="148" spans="1:56" x14ac:dyDescent="0.4">
      <c r="A148" s="119" t="str">
        <f>IF(●入力フォーム!A53="","",●入力フォーム!A53)</f>
        <v/>
      </c>
      <c r="B148" s="145" t="str">
        <f>IF(●入力フォーム!B53="","",●入力フォーム!B53)</f>
        <v/>
      </c>
      <c r="C148" s="146" t="str">
        <f>IF(●入力フォーム!C53="","",●入力フォーム!C53)</f>
        <v/>
      </c>
      <c r="D148" s="146" t="str">
        <f>IF(●入力フォーム!D53="","",●入力フォーム!D53)</f>
        <v/>
      </c>
      <c r="E148" s="147" t="str">
        <f>IF(●入力フォーム!E53="","",●入力フォーム!E53)</f>
        <v/>
      </c>
      <c r="F148" s="146" t="str">
        <f>IF(●入力フォーム!F53="","",●入力フォーム!F53)</f>
        <v/>
      </c>
      <c r="G148" s="148" t="str">
        <f>IF(●入力フォーム!G53="","",●入力フォーム!G53)</f>
        <v/>
      </c>
      <c r="H148" s="148" t="str">
        <f>IF(●入力フォーム!H53="","",●入力フォーム!H53)</f>
        <v/>
      </c>
      <c r="I148" s="148" t="str">
        <f>IF(●入力フォーム!I53="","",●入力フォーム!I53)</f>
        <v/>
      </c>
      <c r="J148" s="119" t="str">
        <f>IF(●入力フォーム!J53="","",●入力フォーム!J53)</f>
        <v/>
      </c>
      <c r="K148" s="119" t="str">
        <f>IF(●入力フォーム!K53="","",●入力フォーム!K53)</f>
        <v/>
      </c>
      <c r="L148" s="118" t="str">
        <f>IF(●入力フォーム!L53="","",●入力フォーム!L53)</f>
        <v/>
      </c>
      <c r="M148" s="118">
        <f>IF(●入力フォーム!M53="","",●入力フォーム!M53)</f>
        <v>960</v>
      </c>
      <c r="N148" s="149">
        <f>IF(●入力フォーム!N53="","",●入力フォーム!N53)</f>
        <v>0.4</v>
      </c>
      <c r="O148" s="149">
        <f>IF(●入力フォーム!O53="","",●入力フォーム!O53)</f>
        <v>1.3</v>
      </c>
      <c r="P148" s="149">
        <f>IF(●入力フォーム!P53="","",●入力フォーム!P53)</f>
        <v>1</v>
      </c>
      <c r="Q148" s="150" t="str">
        <f>IF(●入力フォーム!Q53="","",●入力フォーム!Q53)</f>
        <v/>
      </c>
      <c r="R148" s="118" t="str">
        <f>IF(●入力フォーム!R53="","",●入力フォーム!R53)</f>
        <v/>
      </c>
      <c r="S148" s="119" t="str">
        <f>IF(●入力フォーム!S53="","",●入力フォーム!S53)</f>
        <v/>
      </c>
      <c r="T148" s="118" t="str">
        <f>IF(●入力フォーム!T53="","",●入力フォーム!T53)</f>
        <v/>
      </c>
      <c r="U148" s="119" t="str">
        <f>IF(●入力フォーム!U53="","",●入力フォーム!U53)</f>
        <v/>
      </c>
      <c r="V148" s="157" t="str">
        <f>IF(●入力フォーム!V53="","",●入力フォーム!V53)</f>
        <v/>
      </c>
      <c r="W148" s="118" t="str">
        <f>IF(●入力フォーム!W53="","",●入力フォーム!W53)</f>
        <v/>
      </c>
      <c r="X148" s="157"/>
      <c r="Y148" s="118" t="str">
        <f t="shared" ref="Y148:AY148" si="153">IF($L53="","",ISERR(Y53))</f>
        <v/>
      </c>
      <c r="Z148" s="157" t="str">
        <f t="shared" si="153"/>
        <v/>
      </c>
      <c r="AA148" s="157" t="str">
        <f t="shared" si="153"/>
        <v/>
      </c>
      <c r="AB148" s="157" t="str">
        <f t="shared" si="153"/>
        <v/>
      </c>
      <c r="AC148" s="157" t="str">
        <f t="shared" si="153"/>
        <v/>
      </c>
      <c r="AD148" s="157" t="str">
        <f t="shared" si="153"/>
        <v/>
      </c>
      <c r="AE148" s="157" t="str">
        <f t="shared" si="153"/>
        <v/>
      </c>
      <c r="AF148" s="157" t="str">
        <f t="shared" si="153"/>
        <v/>
      </c>
      <c r="AG148" s="157" t="str">
        <f t="shared" si="153"/>
        <v/>
      </c>
      <c r="AH148" s="157" t="str">
        <f t="shared" si="153"/>
        <v/>
      </c>
      <c r="AI148" s="157" t="str">
        <f t="shared" si="153"/>
        <v/>
      </c>
      <c r="AJ148" s="157" t="str">
        <f t="shared" si="153"/>
        <v/>
      </c>
      <c r="AK148" s="157" t="str">
        <f t="shared" si="153"/>
        <v/>
      </c>
      <c r="AL148" s="157" t="str">
        <f t="shared" si="153"/>
        <v/>
      </c>
      <c r="AM148" s="157" t="str">
        <f t="shared" si="153"/>
        <v/>
      </c>
      <c r="AN148" s="157" t="str">
        <f t="shared" si="153"/>
        <v/>
      </c>
      <c r="AO148" s="157" t="str">
        <f t="shared" si="153"/>
        <v/>
      </c>
      <c r="AP148" s="157" t="str">
        <f t="shared" si="153"/>
        <v/>
      </c>
      <c r="AQ148" s="158" t="str">
        <f t="shared" si="153"/>
        <v/>
      </c>
      <c r="AR148" s="159" t="str">
        <f t="shared" si="153"/>
        <v/>
      </c>
      <c r="AS148" s="157" t="str">
        <f t="shared" si="153"/>
        <v/>
      </c>
      <c r="AT148" s="157" t="str">
        <f t="shared" si="153"/>
        <v/>
      </c>
      <c r="AU148" s="157" t="str">
        <f t="shared" si="153"/>
        <v/>
      </c>
      <c r="AV148" s="157" t="str">
        <f t="shared" si="153"/>
        <v/>
      </c>
      <c r="AW148" s="160" t="str">
        <f t="shared" si="153"/>
        <v/>
      </c>
      <c r="AX148" s="161" t="str">
        <f t="shared" si="153"/>
        <v/>
      </c>
      <c r="AY148" s="157" t="str">
        <f t="shared" si="153"/>
        <v/>
      </c>
      <c r="AZ148" s="118" t="str">
        <f t="shared" si="139"/>
        <v/>
      </c>
      <c r="BA148" s="118" t="str">
        <f t="shared" si="140"/>
        <v/>
      </c>
      <c r="BB148" s="118" t="str">
        <f t="shared" si="141"/>
        <v/>
      </c>
      <c r="BC148" s="118" t="str">
        <f t="shared" si="142"/>
        <v/>
      </c>
      <c r="BD148" s="117"/>
    </row>
    <row r="149" spans="1:56" x14ac:dyDescent="0.4">
      <c r="A149" s="119" t="str">
        <f>IF(●入力フォーム!A54="","",●入力フォーム!A54)</f>
        <v/>
      </c>
      <c r="B149" s="145" t="str">
        <f>IF(●入力フォーム!B54="","",●入力フォーム!B54)</f>
        <v/>
      </c>
      <c r="C149" s="146" t="str">
        <f>IF(●入力フォーム!C54="","",●入力フォーム!C54)</f>
        <v/>
      </c>
      <c r="D149" s="146" t="str">
        <f>IF(●入力フォーム!D54="","",●入力フォーム!D54)</f>
        <v/>
      </c>
      <c r="E149" s="147" t="str">
        <f>IF(●入力フォーム!E54="","",●入力フォーム!E54)</f>
        <v/>
      </c>
      <c r="F149" s="146" t="str">
        <f>IF(●入力フォーム!F54="","",●入力フォーム!F54)</f>
        <v/>
      </c>
      <c r="G149" s="148" t="str">
        <f>IF(●入力フォーム!G54="","",●入力フォーム!G54)</f>
        <v/>
      </c>
      <c r="H149" s="148" t="str">
        <f>IF(●入力フォーム!H54="","",●入力フォーム!H54)</f>
        <v/>
      </c>
      <c r="I149" s="148" t="str">
        <f>IF(●入力フォーム!I54="","",●入力フォーム!I54)</f>
        <v/>
      </c>
      <c r="J149" s="119" t="str">
        <f>IF(●入力フォーム!J54="","",●入力フォーム!J54)</f>
        <v/>
      </c>
      <c r="K149" s="119" t="str">
        <f>IF(●入力フォーム!K54="","",●入力フォーム!K54)</f>
        <v/>
      </c>
      <c r="L149" s="118" t="str">
        <f>IF(●入力フォーム!L54="","",●入力フォーム!L54)</f>
        <v/>
      </c>
      <c r="M149" s="118">
        <f>IF(●入力フォーム!M54="","",●入力フォーム!M54)</f>
        <v>960</v>
      </c>
      <c r="N149" s="149">
        <f>IF(●入力フォーム!N54="","",●入力フォーム!N54)</f>
        <v>0.4</v>
      </c>
      <c r="O149" s="149">
        <f>IF(●入力フォーム!O54="","",●入力フォーム!O54)</f>
        <v>1.3</v>
      </c>
      <c r="P149" s="149">
        <f>IF(●入力フォーム!P54="","",●入力フォーム!P54)</f>
        <v>1</v>
      </c>
      <c r="Q149" s="150" t="str">
        <f>IF(●入力フォーム!Q54="","",●入力フォーム!Q54)</f>
        <v/>
      </c>
      <c r="R149" s="118" t="str">
        <f>IF(●入力フォーム!R54="","",●入力フォーム!R54)</f>
        <v/>
      </c>
      <c r="S149" s="119" t="str">
        <f>IF(●入力フォーム!S54="","",●入力フォーム!S54)</f>
        <v/>
      </c>
      <c r="T149" s="118" t="str">
        <f>IF(●入力フォーム!T54="","",●入力フォーム!T54)</f>
        <v/>
      </c>
      <c r="U149" s="119" t="str">
        <f>IF(●入力フォーム!U54="","",●入力フォーム!U54)</f>
        <v/>
      </c>
      <c r="V149" s="157" t="str">
        <f>IF(●入力フォーム!V54="","",●入力フォーム!V54)</f>
        <v/>
      </c>
      <c r="W149" s="118" t="str">
        <f>IF(●入力フォーム!W54="","",●入力フォーム!W54)</f>
        <v/>
      </c>
      <c r="X149" s="157"/>
      <c r="Y149" s="118" t="str">
        <f t="shared" ref="Y149:AY149" si="154">IF($L54="","",ISERR(Y54))</f>
        <v/>
      </c>
      <c r="Z149" s="157" t="str">
        <f t="shared" si="154"/>
        <v/>
      </c>
      <c r="AA149" s="157" t="str">
        <f t="shared" si="154"/>
        <v/>
      </c>
      <c r="AB149" s="157" t="str">
        <f t="shared" si="154"/>
        <v/>
      </c>
      <c r="AC149" s="157" t="str">
        <f t="shared" si="154"/>
        <v/>
      </c>
      <c r="AD149" s="157" t="str">
        <f t="shared" si="154"/>
        <v/>
      </c>
      <c r="AE149" s="157" t="str">
        <f t="shared" si="154"/>
        <v/>
      </c>
      <c r="AF149" s="157" t="str">
        <f t="shared" si="154"/>
        <v/>
      </c>
      <c r="AG149" s="157" t="str">
        <f t="shared" si="154"/>
        <v/>
      </c>
      <c r="AH149" s="157" t="str">
        <f t="shared" si="154"/>
        <v/>
      </c>
      <c r="AI149" s="157" t="str">
        <f t="shared" si="154"/>
        <v/>
      </c>
      <c r="AJ149" s="157" t="str">
        <f t="shared" si="154"/>
        <v/>
      </c>
      <c r="AK149" s="157" t="str">
        <f t="shared" si="154"/>
        <v/>
      </c>
      <c r="AL149" s="157" t="str">
        <f t="shared" si="154"/>
        <v/>
      </c>
      <c r="AM149" s="157" t="str">
        <f t="shared" si="154"/>
        <v/>
      </c>
      <c r="AN149" s="157" t="str">
        <f t="shared" si="154"/>
        <v/>
      </c>
      <c r="AO149" s="157" t="str">
        <f t="shared" si="154"/>
        <v/>
      </c>
      <c r="AP149" s="157" t="str">
        <f t="shared" si="154"/>
        <v/>
      </c>
      <c r="AQ149" s="158" t="str">
        <f t="shared" si="154"/>
        <v/>
      </c>
      <c r="AR149" s="159" t="str">
        <f t="shared" si="154"/>
        <v/>
      </c>
      <c r="AS149" s="157" t="str">
        <f t="shared" si="154"/>
        <v/>
      </c>
      <c r="AT149" s="157" t="str">
        <f t="shared" si="154"/>
        <v/>
      </c>
      <c r="AU149" s="157" t="str">
        <f t="shared" si="154"/>
        <v/>
      </c>
      <c r="AV149" s="157" t="str">
        <f t="shared" si="154"/>
        <v/>
      </c>
      <c r="AW149" s="160" t="str">
        <f t="shared" si="154"/>
        <v/>
      </c>
      <c r="AX149" s="161" t="str">
        <f t="shared" si="154"/>
        <v/>
      </c>
      <c r="AY149" s="157" t="str">
        <f t="shared" si="154"/>
        <v/>
      </c>
      <c r="AZ149" s="118" t="str">
        <f t="shared" si="139"/>
        <v/>
      </c>
      <c r="BA149" s="118" t="str">
        <f t="shared" si="140"/>
        <v/>
      </c>
      <c r="BB149" s="118" t="str">
        <f t="shared" si="141"/>
        <v/>
      </c>
      <c r="BC149" s="118" t="str">
        <f t="shared" si="142"/>
        <v/>
      </c>
      <c r="BD149" s="117"/>
    </row>
    <row r="150" spans="1:56" x14ac:dyDescent="0.4">
      <c r="A150" s="119" t="str">
        <f>IF(●入力フォーム!A55="","",●入力フォーム!A55)</f>
        <v/>
      </c>
      <c r="B150" s="145" t="str">
        <f>IF(●入力フォーム!B55="","",●入力フォーム!B55)</f>
        <v/>
      </c>
      <c r="C150" s="146" t="str">
        <f>IF(●入力フォーム!C55="","",●入力フォーム!C55)</f>
        <v/>
      </c>
      <c r="D150" s="146" t="str">
        <f>IF(●入力フォーム!D55="","",●入力フォーム!D55)</f>
        <v/>
      </c>
      <c r="E150" s="147" t="str">
        <f>IF(●入力フォーム!E55="","",●入力フォーム!E55)</f>
        <v/>
      </c>
      <c r="F150" s="146" t="str">
        <f>IF(●入力フォーム!F55="","",●入力フォーム!F55)</f>
        <v/>
      </c>
      <c r="G150" s="148" t="str">
        <f>IF(●入力フォーム!G55="","",●入力フォーム!G55)</f>
        <v/>
      </c>
      <c r="H150" s="148" t="str">
        <f>IF(●入力フォーム!H55="","",●入力フォーム!H55)</f>
        <v/>
      </c>
      <c r="I150" s="148" t="str">
        <f>IF(●入力フォーム!I55="","",●入力フォーム!I55)</f>
        <v/>
      </c>
      <c r="J150" s="119" t="str">
        <f>IF(●入力フォーム!J55="","",●入力フォーム!J55)</f>
        <v/>
      </c>
      <c r="K150" s="119" t="str">
        <f>IF(●入力フォーム!K55="","",●入力フォーム!K55)</f>
        <v/>
      </c>
      <c r="L150" s="118" t="str">
        <f>IF(●入力フォーム!L55="","",●入力フォーム!L55)</f>
        <v/>
      </c>
      <c r="M150" s="118">
        <f>IF(●入力フォーム!M55="","",●入力フォーム!M55)</f>
        <v>960</v>
      </c>
      <c r="N150" s="149">
        <f>IF(●入力フォーム!N55="","",●入力フォーム!N55)</f>
        <v>0.4</v>
      </c>
      <c r="O150" s="149">
        <f>IF(●入力フォーム!O55="","",●入力フォーム!O55)</f>
        <v>1.3</v>
      </c>
      <c r="P150" s="149">
        <f>IF(●入力フォーム!P55="","",●入力フォーム!P55)</f>
        <v>1</v>
      </c>
      <c r="Q150" s="150" t="str">
        <f>IF(●入力フォーム!Q55="","",●入力フォーム!Q55)</f>
        <v/>
      </c>
      <c r="R150" s="118" t="str">
        <f>IF(●入力フォーム!R55="","",●入力フォーム!R55)</f>
        <v/>
      </c>
      <c r="S150" s="119" t="str">
        <f>IF(●入力フォーム!S55="","",●入力フォーム!S55)</f>
        <v/>
      </c>
      <c r="T150" s="118" t="str">
        <f>IF(●入力フォーム!T55="","",●入力フォーム!T55)</f>
        <v/>
      </c>
      <c r="U150" s="119" t="str">
        <f>IF(●入力フォーム!U55="","",●入力フォーム!U55)</f>
        <v/>
      </c>
      <c r="V150" s="157" t="str">
        <f>IF(●入力フォーム!V55="","",●入力フォーム!V55)</f>
        <v/>
      </c>
      <c r="W150" s="118" t="str">
        <f>IF(●入力フォーム!W55="","",●入力フォーム!W55)</f>
        <v/>
      </c>
      <c r="X150" s="157"/>
      <c r="Y150" s="118" t="str">
        <f t="shared" ref="Y150:AY150" si="155">IF($L55="","",ISERR(Y55))</f>
        <v/>
      </c>
      <c r="Z150" s="157" t="str">
        <f t="shared" si="155"/>
        <v/>
      </c>
      <c r="AA150" s="157" t="str">
        <f t="shared" si="155"/>
        <v/>
      </c>
      <c r="AB150" s="157" t="str">
        <f t="shared" si="155"/>
        <v/>
      </c>
      <c r="AC150" s="157" t="str">
        <f t="shared" si="155"/>
        <v/>
      </c>
      <c r="AD150" s="157" t="str">
        <f t="shared" si="155"/>
        <v/>
      </c>
      <c r="AE150" s="157" t="str">
        <f t="shared" si="155"/>
        <v/>
      </c>
      <c r="AF150" s="157" t="str">
        <f t="shared" si="155"/>
        <v/>
      </c>
      <c r="AG150" s="157" t="str">
        <f t="shared" si="155"/>
        <v/>
      </c>
      <c r="AH150" s="157" t="str">
        <f t="shared" si="155"/>
        <v/>
      </c>
      <c r="AI150" s="157" t="str">
        <f t="shared" si="155"/>
        <v/>
      </c>
      <c r="AJ150" s="157" t="str">
        <f t="shared" si="155"/>
        <v/>
      </c>
      <c r="AK150" s="157" t="str">
        <f t="shared" si="155"/>
        <v/>
      </c>
      <c r="AL150" s="157" t="str">
        <f t="shared" si="155"/>
        <v/>
      </c>
      <c r="AM150" s="157" t="str">
        <f t="shared" si="155"/>
        <v/>
      </c>
      <c r="AN150" s="157" t="str">
        <f t="shared" si="155"/>
        <v/>
      </c>
      <c r="AO150" s="157" t="str">
        <f t="shared" si="155"/>
        <v/>
      </c>
      <c r="AP150" s="157" t="str">
        <f t="shared" si="155"/>
        <v/>
      </c>
      <c r="AQ150" s="158" t="str">
        <f t="shared" si="155"/>
        <v/>
      </c>
      <c r="AR150" s="159" t="str">
        <f t="shared" si="155"/>
        <v/>
      </c>
      <c r="AS150" s="157" t="str">
        <f t="shared" si="155"/>
        <v/>
      </c>
      <c r="AT150" s="157" t="str">
        <f t="shared" si="155"/>
        <v/>
      </c>
      <c r="AU150" s="157" t="str">
        <f t="shared" si="155"/>
        <v/>
      </c>
      <c r="AV150" s="157" t="str">
        <f t="shared" si="155"/>
        <v/>
      </c>
      <c r="AW150" s="160" t="str">
        <f t="shared" si="155"/>
        <v/>
      </c>
      <c r="AX150" s="161" t="str">
        <f t="shared" si="155"/>
        <v/>
      </c>
      <c r="AY150" s="157" t="str">
        <f t="shared" si="155"/>
        <v/>
      </c>
      <c r="AZ150" s="118" t="str">
        <f t="shared" si="139"/>
        <v/>
      </c>
      <c r="BA150" s="118" t="str">
        <f t="shared" si="140"/>
        <v/>
      </c>
      <c r="BB150" s="118" t="str">
        <f t="shared" si="141"/>
        <v/>
      </c>
      <c r="BC150" s="118" t="str">
        <f t="shared" si="142"/>
        <v/>
      </c>
      <c r="BD150" s="117"/>
    </row>
    <row r="151" spans="1:56" x14ac:dyDescent="0.4">
      <c r="A151" s="119" t="str">
        <f>IF(●入力フォーム!A56="","",●入力フォーム!A56)</f>
        <v/>
      </c>
      <c r="B151" s="145" t="str">
        <f>IF(●入力フォーム!B56="","",●入力フォーム!B56)</f>
        <v/>
      </c>
      <c r="C151" s="146" t="str">
        <f>IF(●入力フォーム!C56="","",●入力フォーム!C56)</f>
        <v/>
      </c>
      <c r="D151" s="146" t="str">
        <f>IF(●入力フォーム!D56="","",●入力フォーム!D56)</f>
        <v/>
      </c>
      <c r="E151" s="147" t="str">
        <f>IF(●入力フォーム!E56="","",●入力フォーム!E56)</f>
        <v/>
      </c>
      <c r="F151" s="146" t="str">
        <f>IF(●入力フォーム!F56="","",●入力フォーム!F56)</f>
        <v/>
      </c>
      <c r="G151" s="148" t="str">
        <f>IF(●入力フォーム!G56="","",●入力フォーム!G56)</f>
        <v/>
      </c>
      <c r="H151" s="148" t="str">
        <f>IF(●入力フォーム!H56="","",●入力フォーム!H56)</f>
        <v/>
      </c>
      <c r="I151" s="148" t="str">
        <f>IF(●入力フォーム!I56="","",●入力フォーム!I56)</f>
        <v/>
      </c>
      <c r="J151" s="119" t="str">
        <f>IF(●入力フォーム!J56="","",●入力フォーム!J56)</f>
        <v/>
      </c>
      <c r="K151" s="119" t="str">
        <f>IF(●入力フォーム!K56="","",●入力フォーム!K56)</f>
        <v/>
      </c>
      <c r="L151" s="118" t="str">
        <f>IF(●入力フォーム!L56="","",●入力フォーム!L56)</f>
        <v/>
      </c>
      <c r="M151" s="118">
        <f>IF(●入力フォーム!M56="","",●入力フォーム!M56)</f>
        <v>960</v>
      </c>
      <c r="N151" s="149">
        <f>IF(●入力フォーム!N56="","",●入力フォーム!N56)</f>
        <v>0.4</v>
      </c>
      <c r="O151" s="149">
        <f>IF(●入力フォーム!O56="","",●入力フォーム!O56)</f>
        <v>1.3</v>
      </c>
      <c r="P151" s="149">
        <f>IF(●入力フォーム!P56="","",●入力フォーム!P56)</f>
        <v>1</v>
      </c>
      <c r="Q151" s="150" t="str">
        <f>IF(●入力フォーム!Q56="","",●入力フォーム!Q56)</f>
        <v/>
      </c>
      <c r="R151" s="118" t="str">
        <f>IF(●入力フォーム!R56="","",●入力フォーム!R56)</f>
        <v/>
      </c>
      <c r="S151" s="119" t="str">
        <f>IF(●入力フォーム!S56="","",●入力フォーム!S56)</f>
        <v/>
      </c>
      <c r="T151" s="118" t="str">
        <f>IF(●入力フォーム!T56="","",●入力フォーム!T56)</f>
        <v/>
      </c>
      <c r="U151" s="119" t="str">
        <f>IF(●入力フォーム!U56="","",●入力フォーム!U56)</f>
        <v/>
      </c>
      <c r="V151" s="157" t="str">
        <f>IF(●入力フォーム!V56="","",●入力フォーム!V56)</f>
        <v/>
      </c>
      <c r="W151" s="118" t="str">
        <f>IF(●入力フォーム!W56="","",●入力フォーム!W56)</f>
        <v/>
      </c>
      <c r="X151" s="157"/>
      <c r="Y151" s="118" t="str">
        <f t="shared" ref="Y151:AY151" si="156">IF($L56="","",ISERR(Y56))</f>
        <v/>
      </c>
      <c r="Z151" s="157" t="str">
        <f t="shared" si="156"/>
        <v/>
      </c>
      <c r="AA151" s="157" t="str">
        <f t="shared" si="156"/>
        <v/>
      </c>
      <c r="AB151" s="157" t="str">
        <f t="shared" si="156"/>
        <v/>
      </c>
      <c r="AC151" s="157" t="str">
        <f t="shared" si="156"/>
        <v/>
      </c>
      <c r="AD151" s="157" t="str">
        <f t="shared" si="156"/>
        <v/>
      </c>
      <c r="AE151" s="157" t="str">
        <f t="shared" si="156"/>
        <v/>
      </c>
      <c r="AF151" s="157" t="str">
        <f t="shared" si="156"/>
        <v/>
      </c>
      <c r="AG151" s="157" t="str">
        <f t="shared" si="156"/>
        <v/>
      </c>
      <c r="AH151" s="157" t="str">
        <f t="shared" si="156"/>
        <v/>
      </c>
      <c r="AI151" s="157" t="str">
        <f t="shared" si="156"/>
        <v/>
      </c>
      <c r="AJ151" s="157" t="str">
        <f t="shared" si="156"/>
        <v/>
      </c>
      <c r="AK151" s="157" t="str">
        <f t="shared" si="156"/>
        <v/>
      </c>
      <c r="AL151" s="157" t="str">
        <f t="shared" si="156"/>
        <v/>
      </c>
      <c r="AM151" s="157" t="str">
        <f t="shared" si="156"/>
        <v/>
      </c>
      <c r="AN151" s="157" t="str">
        <f t="shared" si="156"/>
        <v/>
      </c>
      <c r="AO151" s="157" t="str">
        <f t="shared" si="156"/>
        <v/>
      </c>
      <c r="AP151" s="157" t="str">
        <f t="shared" si="156"/>
        <v/>
      </c>
      <c r="AQ151" s="158" t="str">
        <f t="shared" si="156"/>
        <v/>
      </c>
      <c r="AR151" s="159" t="str">
        <f t="shared" si="156"/>
        <v/>
      </c>
      <c r="AS151" s="157" t="str">
        <f t="shared" si="156"/>
        <v/>
      </c>
      <c r="AT151" s="157" t="str">
        <f t="shared" si="156"/>
        <v/>
      </c>
      <c r="AU151" s="157" t="str">
        <f t="shared" si="156"/>
        <v/>
      </c>
      <c r="AV151" s="157" t="str">
        <f t="shared" si="156"/>
        <v/>
      </c>
      <c r="AW151" s="160" t="str">
        <f t="shared" si="156"/>
        <v/>
      </c>
      <c r="AX151" s="161" t="str">
        <f t="shared" si="156"/>
        <v/>
      </c>
      <c r="AY151" s="157" t="str">
        <f t="shared" si="156"/>
        <v/>
      </c>
      <c r="AZ151" s="118" t="str">
        <f t="shared" si="139"/>
        <v/>
      </c>
      <c r="BA151" s="118" t="str">
        <f t="shared" si="140"/>
        <v/>
      </c>
      <c r="BB151" s="118" t="str">
        <f t="shared" si="141"/>
        <v/>
      </c>
      <c r="BC151" s="118" t="str">
        <f t="shared" si="142"/>
        <v/>
      </c>
      <c r="BD151" s="117"/>
    </row>
    <row r="152" spans="1:56" x14ac:dyDescent="0.4">
      <c r="A152" s="119" t="str">
        <f>IF(●入力フォーム!A57="","",●入力フォーム!A57)</f>
        <v/>
      </c>
      <c r="B152" s="145" t="str">
        <f>IF(●入力フォーム!B57="","",●入力フォーム!B57)</f>
        <v/>
      </c>
      <c r="C152" s="146" t="str">
        <f>IF(●入力フォーム!C57="","",●入力フォーム!C57)</f>
        <v/>
      </c>
      <c r="D152" s="146" t="str">
        <f>IF(●入力フォーム!D57="","",●入力フォーム!D57)</f>
        <v/>
      </c>
      <c r="E152" s="147" t="str">
        <f>IF(●入力フォーム!E57="","",●入力フォーム!E57)</f>
        <v/>
      </c>
      <c r="F152" s="146" t="str">
        <f>IF(●入力フォーム!F57="","",●入力フォーム!F57)</f>
        <v/>
      </c>
      <c r="G152" s="148" t="str">
        <f>IF(●入力フォーム!G57="","",●入力フォーム!G57)</f>
        <v/>
      </c>
      <c r="H152" s="148" t="str">
        <f>IF(●入力フォーム!H57="","",●入力フォーム!H57)</f>
        <v/>
      </c>
      <c r="I152" s="148" t="str">
        <f>IF(●入力フォーム!I57="","",●入力フォーム!I57)</f>
        <v/>
      </c>
      <c r="J152" s="119" t="str">
        <f>IF(●入力フォーム!J57="","",●入力フォーム!J57)</f>
        <v/>
      </c>
      <c r="K152" s="119" t="str">
        <f>IF(●入力フォーム!K57="","",●入力フォーム!K57)</f>
        <v/>
      </c>
      <c r="L152" s="118" t="str">
        <f>IF(●入力フォーム!L57="","",●入力フォーム!L57)</f>
        <v/>
      </c>
      <c r="M152" s="118">
        <f>IF(●入力フォーム!M57="","",●入力フォーム!M57)</f>
        <v>960</v>
      </c>
      <c r="N152" s="149">
        <f>IF(●入力フォーム!N57="","",●入力フォーム!N57)</f>
        <v>0.4</v>
      </c>
      <c r="O152" s="149">
        <f>IF(●入力フォーム!O57="","",●入力フォーム!O57)</f>
        <v>1.3</v>
      </c>
      <c r="P152" s="149">
        <f>IF(●入力フォーム!P57="","",●入力フォーム!P57)</f>
        <v>1</v>
      </c>
      <c r="Q152" s="150" t="str">
        <f>IF(●入力フォーム!Q57="","",●入力フォーム!Q57)</f>
        <v/>
      </c>
      <c r="R152" s="118" t="str">
        <f>IF(●入力フォーム!R57="","",●入力フォーム!R57)</f>
        <v/>
      </c>
      <c r="S152" s="119" t="str">
        <f>IF(●入力フォーム!S57="","",●入力フォーム!S57)</f>
        <v/>
      </c>
      <c r="T152" s="118" t="str">
        <f>IF(●入力フォーム!T57="","",●入力フォーム!T57)</f>
        <v/>
      </c>
      <c r="U152" s="119" t="str">
        <f>IF(●入力フォーム!U57="","",●入力フォーム!U57)</f>
        <v/>
      </c>
      <c r="V152" s="157" t="str">
        <f>IF(●入力フォーム!V57="","",●入力フォーム!V57)</f>
        <v/>
      </c>
      <c r="W152" s="118" t="str">
        <f>IF(●入力フォーム!W57="","",●入力フォーム!W57)</f>
        <v/>
      </c>
      <c r="X152" s="157"/>
      <c r="Y152" s="118" t="str">
        <f t="shared" ref="Y152:AY152" si="157">IF($L57="","",ISERR(Y57))</f>
        <v/>
      </c>
      <c r="Z152" s="157" t="str">
        <f t="shared" si="157"/>
        <v/>
      </c>
      <c r="AA152" s="157" t="str">
        <f t="shared" si="157"/>
        <v/>
      </c>
      <c r="AB152" s="157" t="str">
        <f t="shared" si="157"/>
        <v/>
      </c>
      <c r="AC152" s="157" t="str">
        <f t="shared" si="157"/>
        <v/>
      </c>
      <c r="AD152" s="157" t="str">
        <f t="shared" si="157"/>
        <v/>
      </c>
      <c r="AE152" s="157" t="str">
        <f t="shared" si="157"/>
        <v/>
      </c>
      <c r="AF152" s="157" t="str">
        <f t="shared" si="157"/>
        <v/>
      </c>
      <c r="AG152" s="157" t="str">
        <f t="shared" si="157"/>
        <v/>
      </c>
      <c r="AH152" s="157" t="str">
        <f t="shared" si="157"/>
        <v/>
      </c>
      <c r="AI152" s="157" t="str">
        <f t="shared" si="157"/>
        <v/>
      </c>
      <c r="AJ152" s="157" t="str">
        <f t="shared" si="157"/>
        <v/>
      </c>
      <c r="AK152" s="157" t="str">
        <f t="shared" si="157"/>
        <v/>
      </c>
      <c r="AL152" s="157" t="str">
        <f t="shared" si="157"/>
        <v/>
      </c>
      <c r="AM152" s="157" t="str">
        <f t="shared" si="157"/>
        <v/>
      </c>
      <c r="AN152" s="157" t="str">
        <f t="shared" si="157"/>
        <v/>
      </c>
      <c r="AO152" s="157" t="str">
        <f t="shared" si="157"/>
        <v/>
      </c>
      <c r="AP152" s="157" t="str">
        <f t="shared" si="157"/>
        <v/>
      </c>
      <c r="AQ152" s="158" t="str">
        <f t="shared" si="157"/>
        <v/>
      </c>
      <c r="AR152" s="159" t="str">
        <f t="shared" si="157"/>
        <v/>
      </c>
      <c r="AS152" s="157" t="str">
        <f t="shared" si="157"/>
        <v/>
      </c>
      <c r="AT152" s="157" t="str">
        <f t="shared" si="157"/>
        <v/>
      </c>
      <c r="AU152" s="157" t="str">
        <f t="shared" si="157"/>
        <v/>
      </c>
      <c r="AV152" s="157" t="str">
        <f t="shared" si="157"/>
        <v/>
      </c>
      <c r="AW152" s="160" t="str">
        <f t="shared" si="157"/>
        <v/>
      </c>
      <c r="AX152" s="161" t="str">
        <f t="shared" si="157"/>
        <v/>
      </c>
      <c r="AY152" s="157" t="str">
        <f t="shared" si="157"/>
        <v/>
      </c>
      <c r="AZ152" s="118" t="str">
        <f t="shared" si="139"/>
        <v/>
      </c>
      <c r="BA152" s="118" t="str">
        <f t="shared" si="140"/>
        <v/>
      </c>
      <c r="BB152" s="118" t="str">
        <f t="shared" si="141"/>
        <v/>
      </c>
      <c r="BC152" s="118" t="str">
        <f t="shared" si="142"/>
        <v/>
      </c>
      <c r="BD152" s="117"/>
    </row>
    <row r="153" spans="1:56" x14ac:dyDescent="0.4">
      <c r="A153" s="119" t="str">
        <f>IF(●入力フォーム!A58="","",●入力フォーム!A58)</f>
        <v/>
      </c>
      <c r="B153" s="145" t="str">
        <f>IF(●入力フォーム!B58="","",●入力フォーム!B58)</f>
        <v/>
      </c>
      <c r="C153" s="146" t="str">
        <f>IF(●入力フォーム!C58="","",●入力フォーム!C58)</f>
        <v/>
      </c>
      <c r="D153" s="146" t="str">
        <f>IF(●入力フォーム!D58="","",●入力フォーム!D58)</f>
        <v/>
      </c>
      <c r="E153" s="147" t="str">
        <f>IF(●入力フォーム!E58="","",●入力フォーム!E58)</f>
        <v/>
      </c>
      <c r="F153" s="146" t="str">
        <f>IF(●入力フォーム!F58="","",●入力フォーム!F58)</f>
        <v/>
      </c>
      <c r="G153" s="148" t="str">
        <f>IF(●入力フォーム!G58="","",●入力フォーム!G58)</f>
        <v/>
      </c>
      <c r="H153" s="148" t="str">
        <f>IF(●入力フォーム!H58="","",●入力フォーム!H58)</f>
        <v/>
      </c>
      <c r="I153" s="148" t="str">
        <f>IF(●入力フォーム!I58="","",●入力フォーム!I58)</f>
        <v/>
      </c>
      <c r="J153" s="119" t="str">
        <f>IF(●入力フォーム!J58="","",●入力フォーム!J58)</f>
        <v/>
      </c>
      <c r="K153" s="119" t="str">
        <f>IF(●入力フォーム!K58="","",●入力フォーム!K58)</f>
        <v/>
      </c>
      <c r="L153" s="118" t="str">
        <f>IF(●入力フォーム!L58="","",●入力フォーム!L58)</f>
        <v/>
      </c>
      <c r="M153" s="118">
        <f>IF(●入力フォーム!M58="","",●入力フォーム!M58)</f>
        <v>960</v>
      </c>
      <c r="N153" s="149">
        <f>IF(●入力フォーム!N58="","",●入力フォーム!N58)</f>
        <v>0.4</v>
      </c>
      <c r="O153" s="149">
        <f>IF(●入力フォーム!O58="","",●入力フォーム!O58)</f>
        <v>1.3</v>
      </c>
      <c r="P153" s="149">
        <f>IF(●入力フォーム!P58="","",●入力フォーム!P58)</f>
        <v>1</v>
      </c>
      <c r="Q153" s="150" t="str">
        <f>IF(●入力フォーム!Q58="","",●入力フォーム!Q58)</f>
        <v/>
      </c>
      <c r="R153" s="118" t="str">
        <f>IF(●入力フォーム!R58="","",●入力フォーム!R58)</f>
        <v/>
      </c>
      <c r="S153" s="119" t="str">
        <f>IF(●入力フォーム!S58="","",●入力フォーム!S58)</f>
        <v/>
      </c>
      <c r="T153" s="118" t="str">
        <f>IF(●入力フォーム!T58="","",●入力フォーム!T58)</f>
        <v/>
      </c>
      <c r="U153" s="119" t="str">
        <f>IF(●入力フォーム!U58="","",●入力フォーム!U58)</f>
        <v/>
      </c>
      <c r="V153" s="157" t="str">
        <f>IF(●入力フォーム!V58="","",●入力フォーム!V58)</f>
        <v/>
      </c>
      <c r="W153" s="118" t="str">
        <f>IF(●入力フォーム!W58="","",●入力フォーム!W58)</f>
        <v/>
      </c>
      <c r="X153" s="157"/>
      <c r="Y153" s="118" t="str">
        <f t="shared" ref="Y153:AY153" si="158">IF($L58="","",ISERR(Y58))</f>
        <v/>
      </c>
      <c r="Z153" s="157" t="str">
        <f t="shared" si="158"/>
        <v/>
      </c>
      <c r="AA153" s="157" t="str">
        <f t="shared" si="158"/>
        <v/>
      </c>
      <c r="AB153" s="157" t="str">
        <f t="shared" si="158"/>
        <v/>
      </c>
      <c r="AC153" s="157" t="str">
        <f t="shared" si="158"/>
        <v/>
      </c>
      <c r="AD153" s="157" t="str">
        <f t="shared" si="158"/>
        <v/>
      </c>
      <c r="AE153" s="157" t="str">
        <f t="shared" si="158"/>
        <v/>
      </c>
      <c r="AF153" s="157" t="str">
        <f t="shared" si="158"/>
        <v/>
      </c>
      <c r="AG153" s="157" t="str">
        <f t="shared" si="158"/>
        <v/>
      </c>
      <c r="AH153" s="157" t="str">
        <f t="shared" si="158"/>
        <v/>
      </c>
      <c r="AI153" s="157" t="str">
        <f t="shared" si="158"/>
        <v/>
      </c>
      <c r="AJ153" s="157" t="str">
        <f t="shared" si="158"/>
        <v/>
      </c>
      <c r="AK153" s="157" t="str">
        <f t="shared" si="158"/>
        <v/>
      </c>
      <c r="AL153" s="157" t="str">
        <f t="shared" si="158"/>
        <v/>
      </c>
      <c r="AM153" s="157" t="str">
        <f t="shared" si="158"/>
        <v/>
      </c>
      <c r="AN153" s="157" t="str">
        <f t="shared" si="158"/>
        <v/>
      </c>
      <c r="AO153" s="157" t="str">
        <f t="shared" si="158"/>
        <v/>
      </c>
      <c r="AP153" s="157" t="str">
        <f t="shared" si="158"/>
        <v/>
      </c>
      <c r="AQ153" s="158" t="str">
        <f t="shared" si="158"/>
        <v/>
      </c>
      <c r="AR153" s="159" t="str">
        <f t="shared" si="158"/>
        <v/>
      </c>
      <c r="AS153" s="157" t="str">
        <f t="shared" si="158"/>
        <v/>
      </c>
      <c r="AT153" s="157" t="str">
        <f t="shared" si="158"/>
        <v/>
      </c>
      <c r="AU153" s="157" t="str">
        <f t="shared" si="158"/>
        <v/>
      </c>
      <c r="AV153" s="157" t="str">
        <f t="shared" si="158"/>
        <v/>
      </c>
      <c r="AW153" s="160" t="str">
        <f t="shared" si="158"/>
        <v/>
      </c>
      <c r="AX153" s="161" t="str">
        <f t="shared" si="158"/>
        <v/>
      </c>
      <c r="AY153" s="157" t="str">
        <f t="shared" si="158"/>
        <v/>
      </c>
      <c r="AZ153" s="118" t="str">
        <f t="shared" si="139"/>
        <v/>
      </c>
      <c r="BA153" s="118" t="str">
        <f t="shared" si="140"/>
        <v/>
      </c>
      <c r="BB153" s="118" t="str">
        <f t="shared" si="141"/>
        <v/>
      </c>
      <c r="BC153" s="118" t="str">
        <f t="shared" si="142"/>
        <v/>
      </c>
      <c r="BD153" s="117"/>
    </row>
    <row r="154" spans="1:56" x14ac:dyDescent="0.4">
      <c r="A154" s="119" t="str">
        <f>IF(●入力フォーム!A59="","",●入力フォーム!A59)</f>
        <v/>
      </c>
      <c r="B154" s="145" t="str">
        <f>IF(●入力フォーム!B59="","",●入力フォーム!B59)</f>
        <v/>
      </c>
      <c r="C154" s="146" t="str">
        <f>IF(●入力フォーム!C59="","",●入力フォーム!C59)</f>
        <v/>
      </c>
      <c r="D154" s="146" t="str">
        <f>IF(●入力フォーム!D59="","",●入力フォーム!D59)</f>
        <v/>
      </c>
      <c r="E154" s="147" t="str">
        <f>IF(●入力フォーム!E59="","",●入力フォーム!E59)</f>
        <v/>
      </c>
      <c r="F154" s="146" t="str">
        <f>IF(●入力フォーム!F59="","",●入力フォーム!F59)</f>
        <v/>
      </c>
      <c r="G154" s="148" t="str">
        <f>IF(●入力フォーム!G59="","",●入力フォーム!G59)</f>
        <v/>
      </c>
      <c r="H154" s="148" t="str">
        <f>IF(●入力フォーム!H59="","",●入力フォーム!H59)</f>
        <v/>
      </c>
      <c r="I154" s="148" t="str">
        <f>IF(●入力フォーム!I59="","",●入力フォーム!I59)</f>
        <v/>
      </c>
      <c r="J154" s="119" t="str">
        <f>IF(●入力フォーム!J59="","",●入力フォーム!J59)</f>
        <v/>
      </c>
      <c r="K154" s="119" t="str">
        <f>IF(●入力フォーム!K59="","",●入力フォーム!K59)</f>
        <v/>
      </c>
      <c r="L154" s="118" t="str">
        <f>IF(●入力フォーム!L59="","",●入力フォーム!L59)</f>
        <v/>
      </c>
      <c r="M154" s="118">
        <f>IF(●入力フォーム!M59="","",●入力フォーム!M59)</f>
        <v>960</v>
      </c>
      <c r="N154" s="149">
        <f>IF(●入力フォーム!N59="","",●入力フォーム!N59)</f>
        <v>0.4</v>
      </c>
      <c r="O154" s="149">
        <f>IF(●入力フォーム!O59="","",●入力フォーム!O59)</f>
        <v>1.3</v>
      </c>
      <c r="P154" s="149">
        <f>IF(●入力フォーム!P59="","",●入力フォーム!P59)</f>
        <v>1</v>
      </c>
      <c r="Q154" s="150" t="str">
        <f>IF(●入力フォーム!Q59="","",●入力フォーム!Q59)</f>
        <v/>
      </c>
      <c r="R154" s="118" t="str">
        <f>IF(●入力フォーム!R59="","",●入力フォーム!R59)</f>
        <v/>
      </c>
      <c r="S154" s="119" t="str">
        <f>IF(●入力フォーム!S59="","",●入力フォーム!S59)</f>
        <v/>
      </c>
      <c r="T154" s="118" t="str">
        <f>IF(●入力フォーム!T59="","",●入力フォーム!T59)</f>
        <v/>
      </c>
      <c r="U154" s="119" t="str">
        <f>IF(●入力フォーム!U59="","",●入力フォーム!U59)</f>
        <v/>
      </c>
      <c r="V154" s="157" t="str">
        <f>IF(●入力フォーム!V59="","",●入力フォーム!V59)</f>
        <v/>
      </c>
      <c r="W154" s="118" t="str">
        <f>IF(●入力フォーム!W59="","",●入力フォーム!W59)</f>
        <v/>
      </c>
      <c r="X154" s="157"/>
      <c r="Y154" s="118" t="str">
        <f t="shared" ref="Y154:AY154" si="159">IF($L59="","",ISERR(Y59))</f>
        <v/>
      </c>
      <c r="Z154" s="157" t="str">
        <f t="shared" si="159"/>
        <v/>
      </c>
      <c r="AA154" s="157" t="str">
        <f t="shared" si="159"/>
        <v/>
      </c>
      <c r="AB154" s="157" t="str">
        <f t="shared" si="159"/>
        <v/>
      </c>
      <c r="AC154" s="157" t="str">
        <f t="shared" si="159"/>
        <v/>
      </c>
      <c r="AD154" s="157" t="str">
        <f t="shared" si="159"/>
        <v/>
      </c>
      <c r="AE154" s="157" t="str">
        <f t="shared" si="159"/>
        <v/>
      </c>
      <c r="AF154" s="157" t="str">
        <f t="shared" si="159"/>
        <v/>
      </c>
      <c r="AG154" s="157" t="str">
        <f t="shared" si="159"/>
        <v/>
      </c>
      <c r="AH154" s="157" t="str">
        <f t="shared" si="159"/>
        <v/>
      </c>
      <c r="AI154" s="157" t="str">
        <f t="shared" si="159"/>
        <v/>
      </c>
      <c r="AJ154" s="157" t="str">
        <f t="shared" si="159"/>
        <v/>
      </c>
      <c r="AK154" s="157" t="str">
        <f t="shared" si="159"/>
        <v/>
      </c>
      <c r="AL154" s="157" t="str">
        <f t="shared" si="159"/>
        <v/>
      </c>
      <c r="AM154" s="157" t="str">
        <f t="shared" si="159"/>
        <v/>
      </c>
      <c r="AN154" s="157" t="str">
        <f t="shared" si="159"/>
        <v/>
      </c>
      <c r="AO154" s="157" t="str">
        <f t="shared" si="159"/>
        <v/>
      </c>
      <c r="AP154" s="157" t="str">
        <f t="shared" si="159"/>
        <v/>
      </c>
      <c r="AQ154" s="158" t="str">
        <f t="shared" si="159"/>
        <v/>
      </c>
      <c r="AR154" s="159" t="str">
        <f t="shared" si="159"/>
        <v/>
      </c>
      <c r="AS154" s="157" t="str">
        <f t="shared" si="159"/>
        <v/>
      </c>
      <c r="AT154" s="157" t="str">
        <f t="shared" si="159"/>
        <v/>
      </c>
      <c r="AU154" s="157" t="str">
        <f t="shared" si="159"/>
        <v/>
      </c>
      <c r="AV154" s="157" t="str">
        <f t="shared" si="159"/>
        <v/>
      </c>
      <c r="AW154" s="160" t="str">
        <f t="shared" si="159"/>
        <v/>
      </c>
      <c r="AX154" s="161" t="str">
        <f t="shared" si="159"/>
        <v/>
      </c>
      <c r="AY154" s="157" t="str">
        <f t="shared" si="159"/>
        <v/>
      </c>
      <c r="AZ154" s="118" t="str">
        <f t="shared" si="139"/>
        <v/>
      </c>
      <c r="BA154" s="118" t="str">
        <f t="shared" si="140"/>
        <v/>
      </c>
      <c r="BB154" s="118" t="str">
        <f t="shared" si="141"/>
        <v/>
      </c>
      <c r="BC154" s="118" t="str">
        <f t="shared" si="142"/>
        <v/>
      </c>
      <c r="BD154" s="117"/>
    </row>
    <row r="155" spans="1:56" x14ac:dyDescent="0.4">
      <c r="A155" s="119" t="str">
        <f>IF(●入力フォーム!A60="","",●入力フォーム!A60)</f>
        <v/>
      </c>
      <c r="B155" s="145" t="str">
        <f>IF(●入力フォーム!B60="","",●入力フォーム!B60)</f>
        <v/>
      </c>
      <c r="C155" s="146" t="str">
        <f>IF(●入力フォーム!C60="","",●入力フォーム!C60)</f>
        <v/>
      </c>
      <c r="D155" s="146" t="str">
        <f>IF(●入力フォーム!D60="","",●入力フォーム!D60)</f>
        <v/>
      </c>
      <c r="E155" s="147" t="str">
        <f>IF(●入力フォーム!E60="","",●入力フォーム!E60)</f>
        <v/>
      </c>
      <c r="F155" s="146" t="str">
        <f>IF(●入力フォーム!F60="","",●入力フォーム!F60)</f>
        <v/>
      </c>
      <c r="G155" s="148" t="str">
        <f>IF(●入力フォーム!G60="","",●入力フォーム!G60)</f>
        <v/>
      </c>
      <c r="H155" s="148" t="str">
        <f>IF(●入力フォーム!H60="","",●入力フォーム!H60)</f>
        <v/>
      </c>
      <c r="I155" s="148" t="str">
        <f>IF(●入力フォーム!I60="","",●入力フォーム!I60)</f>
        <v/>
      </c>
      <c r="J155" s="119" t="str">
        <f>IF(●入力フォーム!J60="","",●入力フォーム!J60)</f>
        <v/>
      </c>
      <c r="K155" s="119" t="str">
        <f>IF(●入力フォーム!K60="","",●入力フォーム!K60)</f>
        <v/>
      </c>
      <c r="L155" s="118" t="str">
        <f>IF(●入力フォーム!L60="","",●入力フォーム!L60)</f>
        <v/>
      </c>
      <c r="M155" s="118">
        <f>IF(●入力フォーム!M60="","",●入力フォーム!M60)</f>
        <v>960</v>
      </c>
      <c r="N155" s="149">
        <f>IF(●入力フォーム!N60="","",●入力フォーム!N60)</f>
        <v>0.4</v>
      </c>
      <c r="O155" s="149">
        <f>IF(●入力フォーム!O60="","",●入力フォーム!O60)</f>
        <v>1.3</v>
      </c>
      <c r="P155" s="149">
        <f>IF(●入力フォーム!P60="","",●入力フォーム!P60)</f>
        <v>1</v>
      </c>
      <c r="Q155" s="150" t="str">
        <f>IF(●入力フォーム!Q60="","",●入力フォーム!Q60)</f>
        <v/>
      </c>
      <c r="R155" s="118" t="str">
        <f>IF(●入力フォーム!R60="","",●入力フォーム!R60)</f>
        <v/>
      </c>
      <c r="S155" s="119" t="str">
        <f>IF(●入力フォーム!S60="","",●入力フォーム!S60)</f>
        <v/>
      </c>
      <c r="T155" s="118" t="str">
        <f>IF(●入力フォーム!T60="","",●入力フォーム!T60)</f>
        <v/>
      </c>
      <c r="U155" s="119" t="str">
        <f>IF(●入力フォーム!U60="","",●入力フォーム!U60)</f>
        <v/>
      </c>
      <c r="V155" s="157" t="str">
        <f>IF(●入力フォーム!V60="","",●入力フォーム!V60)</f>
        <v/>
      </c>
      <c r="W155" s="118" t="str">
        <f>IF(●入力フォーム!W60="","",●入力フォーム!W60)</f>
        <v/>
      </c>
      <c r="X155" s="157"/>
      <c r="Y155" s="118" t="str">
        <f t="shared" ref="Y155:AY155" si="160">IF($L60="","",ISERR(Y60))</f>
        <v/>
      </c>
      <c r="Z155" s="157" t="str">
        <f t="shared" si="160"/>
        <v/>
      </c>
      <c r="AA155" s="157" t="str">
        <f t="shared" si="160"/>
        <v/>
      </c>
      <c r="AB155" s="157" t="str">
        <f t="shared" si="160"/>
        <v/>
      </c>
      <c r="AC155" s="157" t="str">
        <f t="shared" si="160"/>
        <v/>
      </c>
      <c r="AD155" s="157" t="str">
        <f t="shared" si="160"/>
        <v/>
      </c>
      <c r="AE155" s="157" t="str">
        <f t="shared" si="160"/>
        <v/>
      </c>
      <c r="AF155" s="157" t="str">
        <f t="shared" si="160"/>
        <v/>
      </c>
      <c r="AG155" s="157" t="str">
        <f t="shared" si="160"/>
        <v/>
      </c>
      <c r="AH155" s="157" t="str">
        <f t="shared" si="160"/>
        <v/>
      </c>
      <c r="AI155" s="157" t="str">
        <f t="shared" si="160"/>
        <v/>
      </c>
      <c r="AJ155" s="157" t="str">
        <f t="shared" si="160"/>
        <v/>
      </c>
      <c r="AK155" s="157" t="str">
        <f t="shared" si="160"/>
        <v/>
      </c>
      <c r="AL155" s="157" t="str">
        <f t="shared" si="160"/>
        <v/>
      </c>
      <c r="AM155" s="157" t="str">
        <f t="shared" si="160"/>
        <v/>
      </c>
      <c r="AN155" s="157" t="str">
        <f t="shared" si="160"/>
        <v/>
      </c>
      <c r="AO155" s="157" t="str">
        <f t="shared" si="160"/>
        <v/>
      </c>
      <c r="AP155" s="157" t="str">
        <f t="shared" si="160"/>
        <v/>
      </c>
      <c r="AQ155" s="158" t="str">
        <f t="shared" si="160"/>
        <v/>
      </c>
      <c r="AR155" s="159" t="str">
        <f t="shared" si="160"/>
        <v/>
      </c>
      <c r="AS155" s="157" t="str">
        <f t="shared" si="160"/>
        <v/>
      </c>
      <c r="AT155" s="157" t="str">
        <f t="shared" si="160"/>
        <v/>
      </c>
      <c r="AU155" s="157" t="str">
        <f t="shared" si="160"/>
        <v/>
      </c>
      <c r="AV155" s="157" t="str">
        <f t="shared" si="160"/>
        <v/>
      </c>
      <c r="AW155" s="160" t="str">
        <f t="shared" si="160"/>
        <v/>
      </c>
      <c r="AX155" s="161" t="str">
        <f t="shared" si="160"/>
        <v/>
      </c>
      <c r="AY155" s="157" t="str">
        <f t="shared" si="160"/>
        <v/>
      </c>
      <c r="AZ155" s="118" t="str">
        <f t="shared" si="139"/>
        <v/>
      </c>
      <c r="BA155" s="118" t="str">
        <f t="shared" si="140"/>
        <v/>
      </c>
      <c r="BB155" s="118" t="str">
        <f t="shared" si="141"/>
        <v/>
      </c>
      <c r="BC155" s="118" t="str">
        <f t="shared" si="142"/>
        <v/>
      </c>
      <c r="BD155" s="117"/>
    </row>
    <row r="156" spans="1:56" x14ac:dyDescent="0.4">
      <c r="A156" s="119" t="str">
        <f>IF(●入力フォーム!A61="","",●入力フォーム!A61)</f>
        <v/>
      </c>
      <c r="B156" s="145" t="str">
        <f>IF(●入力フォーム!B61="","",●入力フォーム!B61)</f>
        <v/>
      </c>
      <c r="C156" s="146" t="str">
        <f>IF(●入力フォーム!C61="","",●入力フォーム!C61)</f>
        <v/>
      </c>
      <c r="D156" s="146" t="str">
        <f>IF(●入力フォーム!D61="","",●入力フォーム!D61)</f>
        <v/>
      </c>
      <c r="E156" s="147" t="str">
        <f>IF(●入力フォーム!E61="","",●入力フォーム!E61)</f>
        <v/>
      </c>
      <c r="F156" s="146" t="str">
        <f>IF(●入力フォーム!F61="","",●入力フォーム!F61)</f>
        <v/>
      </c>
      <c r="G156" s="148" t="str">
        <f>IF(●入力フォーム!G61="","",●入力フォーム!G61)</f>
        <v/>
      </c>
      <c r="H156" s="148" t="str">
        <f>IF(●入力フォーム!H61="","",●入力フォーム!H61)</f>
        <v/>
      </c>
      <c r="I156" s="148" t="str">
        <f>IF(●入力フォーム!I61="","",●入力フォーム!I61)</f>
        <v/>
      </c>
      <c r="J156" s="119" t="str">
        <f>IF(●入力フォーム!J61="","",●入力フォーム!J61)</f>
        <v/>
      </c>
      <c r="K156" s="119" t="str">
        <f>IF(●入力フォーム!K61="","",●入力フォーム!K61)</f>
        <v/>
      </c>
      <c r="L156" s="118" t="str">
        <f>IF(●入力フォーム!L61="","",●入力フォーム!L61)</f>
        <v/>
      </c>
      <c r="M156" s="118">
        <f>IF(●入力フォーム!M61="","",●入力フォーム!M61)</f>
        <v>960</v>
      </c>
      <c r="N156" s="149">
        <f>IF(●入力フォーム!N61="","",●入力フォーム!N61)</f>
        <v>0.4</v>
      </c>
      <c r="O156" s="149">
        <f>IF(●入力フォーム!O61="","",●入力フォーム!O61)</f>
        <v>1.3</v>
      </c>
      <c r="P156" s="149">
        <f>IF(●入力フォーム!P61="","",●入力フォーム!P61)</f>
        <v>1</v>
      </c>
      <c r="Q156" s="150" t="str">
        <f>IF(●入力フォーム!Q61="","",●入力フォーム!Q61)</f>
        <v/>
      </c>
      <c r="R156" s="118" t="str">
        <f>IF(●入力フォーム!R61="","",●入力フォーム!R61)</f>
        <v/>
      </c>
      <c r="S156" s="119" t="str">
        <f>IF(●入力フォーム!S61="","",●入力フォーム!S61)</f>
        <v/>
      </c>
      <c r="T156" s="118" t="str">
        <f>IF(●入力フォーム!T61="","",●入力フォーム!T61)</f>
        <v/>
      </c>
      <c r="U156" s="119" t="str">
        <f>IF(●入力フォーム!U61="","",●入力フォーム!U61)</f>
        <v/>
      </c>
      <c r="V156" s="157" t="str">
        <f>IF(●入力フォーム!V61="","",●入力フォーム!V61)</f>
        <v/>
      </c>
      <c r="W156" s="118" t="str">
        <f>IF(●入力フォーム!W61="","",●入力フォーム!W61)</f>
        <v/>
      </c>
      <c r="X156" s="157"/>
      <c r="Y156" s="118" t="str">
        <f t="shared" ref="Y156:AY156" si="161">IF($L61="","",ISERR(Y61))</f>
        <v/>
      </c>
      <c r="Z156" s="157" t="str">
        <f t="shared" si="161"/>
        <v/>
      </c>
      <c r="AA156" s="157" t="str">
        <f t="shared" si="161"/>
        <v/>
      </c>
      <c r="AB156" s="157" t="str">
        <f t="shared" si="161"/>
        <v/>
      </c>
      <c r="AC156" s="157" t="str">
        <f t="shared" si="161"/>
        <v/>
      </c>
      <c r="AD156" s="157" t="str">
        <f t="shared" si="161"/>
        <v/>
      </c>
      <c r="AE156" s="157" t="str">
        <f t="shared" si="161"/>
        <v/>
      </c>
      <c r="AF156" s="157" t="str">
        <f t="shared" si="161"/>
        <v/>
      </c>
      <c r="AG156" s="157" t="str">
        <f t="shared" si="161"/>
        <v/>
      </c>
      <c r="AH156" s="157" t="str">
        <f t="shared" si="161"/>
        <v/>
      </c>
      <c r="AI156" s="157" t="str">
        <f t="shared" si="161"/>
        <v/>
      </c>
      <c r="AJ156" s="157" t="str">
        <f t="shared" si="161"/>
        <v/>
      </c>
      <c r="AK156" s="157" t="str">
        <f t="shared" si="161"/>
        <v/>
      </c>
      <c r="AL156" s="157" t="str">
        <f t="shared" si="161"/>
        <v/>
      </c>
      <c r="AM156" s="157" t="str">
        <f t="shared" si="161"/>
        <v/>
      </c>
      <c r="AN156" s="157" t="str">
        <f t="shared" si="161"/>
        <v/>
      </c>
      <c r="AO156" s="157" t="str">
        <f t="shared" si="161"/>
        <v/>
      </c>
      <c r="AP156" s="157" t="str">
        <f t="shared" si="161"/>
        <v/>
      </c>
      <c r="AQ156" s="158" t="str">
        <f t="shared" si="161"/>
        <v/>
      </c>
      <c r="AR156" s="159" t="str">
        <f t="shared" si="161"/>
        <v/>
      </c>
      <c r="AS156" s="157" t="str">
        <f t="shared" si="161"/>
        <v/>
      </c>
      <c r="AT156" s="157" t="str">
        <f t="shared" si="161"/>
        <v/>
      </c>
      <c r="AU156" s="157" t="str">
        <f t="shared" si="161"/>
        <v/>
      </c>
      <c r="AV156" s="157" t="str">
        <f t="shared" si="161"/>
        <v/>
      </c>
      <c r="AW156" s="160" t="str">
        <f t="shared" si="161"/>
        <v/>
      </c>
      <c r="AX156" s="161" t="str">
        <f t="shared" si="161"/>
        <v/>
      </c>
      <c r="AY156" s="157" t="str">
        <f t="shared" si="161"/>
        <v/>
      </c>
      <c r="AZ156" s="118" t="str">
        <f t="shared" si="139"/>
        <v/>
      </c>
      <c r="BA156" s="118" t="str">
        <f t="shared" si="140"/>
        <v/>
      </c>
      <c r="BB156" s="118" t="str">
        <f t="shared" si="141"/>
        <v/>
      </c>
      <c r="BC156" s="118" t="str">
        <f t="shared" si="142"/>
        <v/>
      </c>
      <c r="BD156" s="117"/>
    </row>
    <row r="157" spans="1:56" x14ac:dyDescent="0.4">
      <c r="A157" s="119" t="str">
        <f>IF(●入力フォーム!A62="","",●入力フォーム!A62)</f>
        <v/>
      </c>
      <c r="B157" s="145" t="str">
        <f>IF(●入力フォーム!B62="","",●入力フォーム!B62)</f>
        <v/>
      </c>
      <c r="C157" s="146" t="str">
        <f>IF(●入力フォーム!C62="","",●入力フォーム!C62)</f>
        <v/>
      </c>
      <c r="D157" s="146" t="str">
        <f>IF(●入力フォーム!D62="","",●入力フォーム!D62)</f>
        <v/>
      </c>
      <c r="E157" s="147" t="str">
        <f>IF(●入力フォーム!E62="","",●入力フォーム!E62)</f>
        <v/>
      </c>
      <c r="F157" s="146" t="str">
        <f>IF(●入力フォーム!F62="","",●入力フォーム!F62)</f>
        <v/>
      </c>
      <c r="G157" s="148" t="str">
        <f>IF(●入力フォーム!G62="","",●入力フォーム!G62)</f>
        <v/>
      </c>
      <c r="H157" s="148" t="str">
        <f>IF(●入力フォーム!H62="","",●入力フォーム!H62)</f>
        <v/>
      </c>
      <c r="I157" s="148" t="str">
        <f>IF(●入力フォーム!I62="","",●入力フォーム!I62)</f>
        <v/>
      </c>
      <c r="J157" s="119" t="str">
        <f>IF(●入力フォーム!J62="","",●入力フォーム!J62)</f>
        <v/>
      </c>
      <c r="K157" s="119" t="str">
        <f>IF(●入力フォーム!K62="","",●入力フォーム!K62)</f>
        <v/>
      </c>
      <c r="L157" s="118" t="str">
        <f>IF(●入力フォーム!L62="","",●入力フォーム!L62)</f>
        <v/>
      </c>
      <c r="M157" s="118">
        <f>IF(●入力フォーム!M62="","",●入力フォーム!M62)</f>
        <v>960</v>
      </c>
      <c r="N157" s="149">
        <f>IF(●入力フォーム!N62="","",●入力フォーム!N62)</f>
        <v>0.4</v>
      </c>
      <c r="O157" s="149">
        <f>IF(●入力フォーム!O62="","",●入力フォーム!O62)</f>
        <v>1.3</v>
      </c>
      <c r="P157" s="149">
        <f>IF(●入力フォーム!P62="","",●入力フォーム!P62)</f>
        <v>1</v>
      </c>
      <c r="Q157" s="150" t="str">
        <f>IF(●入力フォーム!Q62="","",●入力フォーム!Q62)</f>
        <v/>
      </c>
      <c r="R157" s="118" t="str">
        <f>IF(●入力フォーム!R62="","",●入力フォーム!R62)</f>
        <v/>
      </c>
      <c r="S157" s="119" t="str">
        <f>IF(●入力フォーム!S62="","",●入力フォーム!S62)</f>
        <v/>
      </c>
      <c r="T157" s="118" t="str">
        <f>IF(●入力フォーム!T62="","",●入力フォーム!T62)</f>
        <v/>
      </c>
      <c r="U157" s="119" t="str">
        <f>IF(●入力フォーム!U62="","",●入力フォーム!U62)</f>
        <v/>
      </c>
      <c r="V157" s="157" t="str">
        <f>IF(●入力フォーム!V62="","",●入力フォーム!V62)</f>
        <v/>
      </c>
      <c r="W157" s="118" t="str">
        <f>IF(●入力フォーム!W62="","",●入力フォーム!W62)</f>
        <v/>
      </c>
      <c r="X157" s="157"/>
      <c r="Y157" s="118" t="str">
        <f t="shared" ref="Y157:AY157" si="162">IF($L62="","",ISERR(Y62))</f>
        <v/>
      </c>
      <c r="Z157" s="157" t="str">
        <f t="shared" si="162"/>
        <v/>
      </c>
      <c r="AA157" s="157" t="str">
        <f t="shared" si="162"/>
        <v/>
      </c>
      <c r="AB157" s="157" t="str">
        <f t="shared" si="162"/>
        <v/>
      </c>
      <c r="AC157" s="157" t="str">
        <f t="shared" si="162"/>
        <v/>
      </c>
      <c r="AD157" s="157" t="str">
        <f t="shared" si="162"/>
        <v/>
      </c>
      <c r="AE157" s="157" t="str">
        <f t="shared" si="162"/>
        <v/>
      </c>
      <c r="AF157" s="157" t="str">
        <f t="shared" si="162"/>
        <v/>
      </c>
      <c r="AG157" s="157" t="str">
        <f t="shared" si="162"/>
        <v/>
      </c>
      <c r="AH157" s="157" t="str">
        <f t="shared" si="162"/>
        <v/>
      </c>
      <c r="AI157" s="157" t="str">
        <f t="shared" si="162"/>
        <v/>
      </c>
      <c r="AJ157" s="157" t="str">
        <f t="shared" si="162"/>
        <v/>
      </c>
      <c r="AK157" s="157" t="str">
        <f t="shared" si="162"/>
        <v/>
      </c>
      <c r="AL157" s="157" t="str">
        <f t="shared" si="162"/>
        <v/>
      </c>
      <c r="AM157" s="157" t="str">
        <f t="shared" si="162"/>
        <v/>
      </c>
      <c r="AN157" s="157" t="str">
        <f t="shared" si="162"/>
        <v/>
      </c>
      <c r="AO157" s="157" t="str">
        <f t="shared" si="162"/>
        <v/>
      </c>
      <c r="AP157" s="157" t="str">
        <f t="shared" si="162"/>
        <v/>
      </c>
      <c r="AQ157" s="158" t="str">
        <f t="shared" si="162"/>
        <v/>
      </c>
      <c r="AR157" s="159" t="str">
        <f t="shared" si="162"/>
        <v/>
      </c>
      <c r="AS157" s="157" t="str">
        <f t="shared" si="162"/>
        <v/>
      </c>
      <c r="AT157" s="157" t="str">
        <f t="shared" si="162"/>
        <v/>
      </c>
      <c r="AU157" s="157" t="str">
        <f t="shared" si="162"/>
        <v/>
      </c>
      <c r="AV157" s="157" t="str">
        <f t="shared" si="162"/>
        <v/>
      </c>
      <c r="AW157" s="160" t="str">
        <f t="shared" si="162"/>
        <v/>
      </c>
      <c r="AX157" s="161" t="str">
        <f t="shared" si="162"/>
        <v/>
      </c>
      <c r="AY157" s="157" t="str">
        <f t="shared" si="162"/>
        <v/>
      </c>
      <c r="AZ157" s="118" t="str">
        <f t="shared" si="139"/>
        <v/>
      </c>
      <c r="BA157" s="118" t="str">
        <f t="shared" si="140"/>
        <v/>
      </c>
      <c r="BB157" s="118" t="str">
        <f t="shared" si="141"/>
        <v/>
      </c>
      <c r="BC157" s="118" t="str">
        <f t="shared" si="142"/>
        <v/>
      </c>
      <c r="BD157" s="117"/>
    </row>
    <row r="158" spans="1:56" x14ac:dyDescent="0.4">
      <c r="A158" s="119" t="str">
        <f>IF(●入力フォーム!A63="","",●入力フォーム!A63)</f>
        <v/>
      </c>
      <c r="B158" s="145" t="str">
        <f>IF(●入力フォーム!B63="","",●入力フォーム!B63)</f>
        <v/>
      </c>
      <c r="C158" s="146" t="str">
        <f>IF(●入力フォーム!C63="","",●入力フォーム!C63)</f>
        <v/>
      </c>
      <c r="D158" s="146" t="str">
        <f>IF(●入力フォーム!D63="","",●入力フォーム!D63)</f>
        <v/>
      </c>
      <c r="E158" s="147" t="str">
        <f>IF(●入力フォーム!E63="","",●入力フォーム!E63)</f>
        <v/>
      </c>
      <c r="F158" s="146" t="str">
        <f>IF(●入力フォーム!F63="","",●入力フォーム!F63)</f>
        <v/>
      </c>
      <c r="G158" s="148" t="str">
        <f>IF(●入力フォーム!G63="","",●入力フォーム!G63)</f>
        <v/>
      </c>
      <c r="H158" s="148" t="str">
        <f>IF(●入力フォーム!H63="","",●入力フォーム!H63)</f>
        <v/>
      </c>
      <c r="I158" s="148" t="str">
        <f>IF(●入力フォーム!I63="","",●入力フォーム!I63)</f>
        <v/>
      </c>
      <c r="J158" s="119" t="str">
        <f>IF(●入力フォーム!J63="","",●入力フォーム!J63)</f>
        <v/>
      </c>
      <c r="K158" s="119" t="str">
        <f>IF(●入力フォーム!K63="","",●入力フォーム!K63)</f>
        <v/>
      </c>
      <c r="L158" s="118" t="str">
        <f>IF(●入力フォーム!L63="","",●入力フォーム!L63)</f>
        <v/>
      </c>
      <c r="M158" s="118">
        <f>IF(●入力フォーム!M63="","",●入力フォーム!M63)</f>
        <v>960</v>
      </c>
      <c r="N158" s="149">
        <f>IF(●入力フォーム!N63="","",●入力フォーム!N63)</f>
        <v>0.4</v>
      </c>
      <c r="O158" s="149">
        <f>IF(●入力フォーム!O63="","",●入力フォーム!O63)</f>
        <v>1.3</v>
      </c>
      <c r="P158" s="149">
        <f>IF(●入力フォーム!P63="","",●入力フォーム!P63)</f>
        <v>1</v>
      </c>
      <c r="Q158" s="150" t="str">
        <f>IF(●入力フォーム!Q63="","",●入力フォーム!Q63)</f>
        <v/>
      </c>
      <c r="R158" s="118" t="str">
        <f>IF(●入力フォーム!R63="","",●入力フォーム!R63)</f>
        <v/>
      </c>
      <c r="S158" s="119" t="str">
        <f>IF(●入力フォーム!S63="","",●入力フォーム!S63)</f>
        <v/>
      </c>
      <c r="T158" s="118" t="str">
        <f>IF(●入力フォーム!T63="","",●入力フォーム!T63)</f>
        <v/>
      </c>
      <c r="U158" s="119" t="str">
        <f>IF(●入力フォーム!U63="","",●入力フォーム!U63)</f>
        <v/>
      </c>
      <c r="V158" s="157" t="str">
        <f>IF(●入力フォーム!V63="","",●入力フォーム!V63)</f>
        <v/>
      </c>
      <c r="W158" s="118" t="str">
        <f>IF(●入力フォーム!W63="","",●入力フォーム!W63)</f>
        <v/>
      </c>
      <c r="X158" s="157"/>
      <c r="Y158" s="118" t="str">
        <f t="shared" ref="Y158:AY158" si="163">IF($L63="","",ISERR(Y63))</f>
        <v/>
      </c>
      <c r="Z158" s="157" t="str">
        <f t="shared" si="163"/>
        <v/>
      </c>
      <c r="AA158" s="157" t="str">
        <f t="shared" si="163"/>
        <v/>
      </c>
      <c r="AB158" s="157" t="str">
        <f t="shared" si="163"/>
        <v/>
      </c>
      <c r="AC158" s="157" t="str">
        <f t="shared" si="163"/>
        <v/>
      </c>
      <c r="AD158" s="157" t="str">
        <f t="shared" si="163"/>
        <v/>
      </c>
      <c r="AE158" s="157" t="str">
        <f t="shared" si="163"/>
        <v/>
      </c>
      <c r="AF158" s="157" t="str">
        <f t="shared" si="163"/>
        <v/>
      </c>
      <c r="AG158" s="157" t="str">
        <f t="shared" si="163"/>
        <v/>
      </c>
      <c r="AH158" s="157" t="str">
        <f t="shared" si="163"/>
        <v/>
      </c>
      <c r="AI158" s="157" t="str">
        <f t="shared" si="163"/>
        <v/>
      </c>
      <c r="AJ158" s="157" t="str">
        <f t="shared" si="163"/>
        <v/>
      </c>
      <c r="AK158" s="157" t="str">
        <f t="shared" si="163"/>
        <v/>
      </c>
      <c r="AL158" s="157" t="str">
        <f t="shared" si="163"/>
        <v/>
      </c>
      <c r="AM158" s="157" t="str">
        <f t="shared" si="163"/>
        <v/>
      </c>
      <c r="AN158" s="157" t="str">
        <f t="shared" si="163"/>
        <v/>
      </c>
      <c r="AO158" s="157" t="str">
        <f t="shared" si="163"/>
        <v/>
      </c>
      <c r="AP158" s="157" t="str">
        <f t="shared" si="163"/>
        <v/>
      </c>
      <c r="AQ158" s="158" t="str">
        <f t="shared" si="163"/>
        <v/>
      </c>
      <c r="AR158" s="159" t="str">
        <f t="shared" si="163"/>
        <v/>
      </c>
      <c r="AS158" s="157" t="str">
        <f t="shared" si="163"/>
        <v/>
      </c>
      <c r="AT158" s="157" t="str">
        <f t="shared" si="163"/>
        <v/>
      </c>
      <c r="AU158" s="157" t="str">
        <f t="shared" si="163"/>
        <v/>
      </c>
      <c r="AV158" s="157" t="str">
        <f t="shared" si="163"/>
        <v/>
      </c>
      <c r="AW158" s="160" t="str">
        <f t="shared" si="163"/>
        <v/>
      </c>
      <c r="AX158" s="161" t="str">
        <f t="shared" si="163"/>
        <v/>
      </c>
      <c r="AY158" s="157" t="str">
        <f t="shared" si="163"/>
        <v/>
      </c>
      <c r="AZ158" s="118" t="str">
        <f t="shared" si="139"/>
        <v/>
      </c>
      <c r="BA158" s="118" t="str">
        <f t="shared" si="140"/>
        <v/>
      </c>
      <c r="BB158" s="118" t="str">
        <f t="shared" si="141"/>
        <v/>
      </c>
      <c r="BC158" s="118" t="str">
        <f t="shared" si="142"/>
        <v/>
      </c>
      <c r="BD158" s="117"/>
    </row>
    <row r="159" spans="1:56" x14ac:dyDescent="0.4">
      <c r="A159" s="119" t="str">
        <f>IF(●入力フォーム!A64="","",●入力フォーム!A64)</f>
        <v/>
      </c>
      <c r="B159" s="145" t="str">
        <f>IF(●入力フォーム!B64="","",●入力フォーム!B64)</f>
        <v/>
      </c>
      <c r="C159" s="146" t="str">
        <f>IF(●入力フォーム!C64="","",●入力フォーム!C64)</f>
        <v/>
      </c>
      <c r="D159" s="146" t="str">
        <f>IF(●入力フォーム!D64="","",●入力フォーム!D64)</f>
        <v/>
      </c>
      <c r="E159" s="147" t="str">
        <f>IF(●入力フォーム!E64="","",●入力フォーム!E64)</f>
        <v/>
      </c>
      <c r="F159" s="146" t="str">
        <f>IF(●入力フォーム!F64="","",●入力フォーム!F64)</f>
        <v/>
      </c>
      <c r="G159" s="148" t="str">
        <f>IF(●入力フォーム!G64="","",●入力フォーム!G64)</f>
        <v/>
      </c>
      <c r="H159" s="148" t="str">
        <f>IF(●入力フォーム!H64="","",●入力フォーム!H64)</f>
        <v/>
      </c>
      <c r="I159" s="148" t="str">
        <f>IF(●入力フォーム!I64="","",●入力フォーム!I64)</f>
        <v/>
      </c>
      <c r="J159" s="119" t="str">
        <f>IF(●入力フォーム!J64="","",●入力フォーム!J64)</f>
        <v/>
      </c>
      <c r="K159" s="119" t="str">
        <f>IF(●入力フォーム!K64="","",●入力フォーム!K64)</f>
        <v/>
      </c>
      <c r="L159" s="118" t="str">
        <f>IF(●入力フォーム!L64="","",●入力フォーム!L64)</f>
        <v/>
      </c>
      <c r="M159" s="118">
        <f>IF(●入力フォーム!M64="","",●入力フォーム!M64)</f>
        <v>960</v>
      </c>
      <c r="N159" s="149">
        <f>IF(●入力フォーム!N64="","",●入力フォーム!N64)</f>
        <v>0.4</v>
      </c>
      <c r="O159" s="149">
        <f>IF(●入力フォーム!O64="","",●入力フォーム!O64)</f>
        <v>1.3</v>
      </c>
      <c r="P159" s="149">
        <f>IF(●入力フォーム!P64="","",●入力フォーム!P64)</f>
        <v>1</v>
      </c>
      <c r="Q159" s="150" t="str">
        <f>IF(●入力フォーム!Q64="","",●入力フォーム!Q64)</f>
        <v/>
      </c>
      <c r="R159" s="118" t="str">
        <f>IF(●入力フォーム!R64="","",●入力フォーム!R64)</f>
        <v/>
      </c>
      <c r="S159" s="119" t="str">
        <f>IF(●入力フォーム!S64="","",●入力フォーム!S64)</f>
        <v/>
      </c>
      <c r="T159" s="118" t="str">
        <f>IF(●入力フォーム!T64="","",●入力フォーム!T64)</f>
        <v/>
      </c>
      <c r="U159" s="119" t="str">
        <f>IF(●入力フォーム!U64="","",●入力フォーム!U64)</f>
        <v/>
      </c>
      <c r="V159" s="157" t="str">
        <f>IF(●入力フォーム!V64="","",●入力フォーム!V64)</f>
        <v/>
      </c>
      <c r="W159" s="118" t="str">
        <f>IF(●入力フォーム!W64="","",●入力フォーム!W64)</f>
        <v/>
      </c>
      <c r="X159" s="157"/>
      <c r="Y159" s="118" t="str">
        <f t="shared" ref="Y159:AY159" si="164">IF($L64="","",ISERR(Y64))</f>
        <v/>
      </c>
      <c r="Z159" s="157" t="str">
        <f t="shared" si="164"/>
        <v/>
      </c>
      <c r="AA159" s="157" t="str">
        <f t="shared" si="164"/>
        <v/>
      </c>
      <c r="AB159" s="157" t="str">
        <f t="shared" si="164"/>
        <v/>
      </c>
      <c r="AC159" s="157" t="str">
        <f t="shared" si="164"/>
        <v/>
      </c>
      <c r="AD159" s="157" t="str">
        <f t="shared" si="164"/>
        <v/>
      </c>
      <c r="AE159" s="157" t="str">
        <f t="shared" si="164"/>
        <v/>
      </c>
      <c r="AF159" s="157" t="str">
        <f t="shared" si="164"/>
        <v/>
      </c>
      <c r="AG159" s="157" t="str">
        <f t="shared" si="164"/>
        <v/>
      </c>
      <c r="AH159" s="157" t="str">
        <f t="shared" si="164"/>
        <v/>
      </c>
      <c r="AI159" s="157" t="str">
        <f t="shared" si="164"/>
        <v/>
      </c>
      <c r="AJ159" s="157" t="str">
        <f t="shared" si="164"/>
        <v/>
      </c>
      <c r="AK159" s="157" t="str">
        <f t="shared" si="164"/>
        <v/>
      </c>
      <c r="AL159" s="157" t="str">
        <f t="shared" si="164"/>
        <v/>
      </c>
      <c r="AM159" s="157" t="str">
        <f t="shared" si="164"/>
        <v/>
      </c>
      <c r="AN159" s="157" t="str">
        <f t="shared" si="164"/>
        <v/>
      </c>
      <c r="AO159" s="157" t="str">
        <f t="shared" si="164"/>
        <v/>
      </c>
      <c r="AP159" s="157" t="str">
        <f t="shared" si="164"/>
        <v/>
      </c>
      <c r="AQ159" s="158" t="str">
        <f t="shared" si="164"/>
        <v/>
      </c>
      <c r="AR159" s="159" t="str">
        <f t="shared" si="164"/>
        <v/>
      </c>
      <c r="AS159" s="157" t="str">
        <f t="shared" si="164"/>
        <v/>
      </c>
      <c r="AT159" s="157" t="str">
        <f t="shared" si="164"/>
        <v/>
      </c>
      <c r="AU159" s="157" t="str">
        <f t="shared" si="164"/>
        <v/>
      </c>
      <c r="AV159" s="157" t="str">
        <f t="shared" si="164"/>
        <v/>
      </c>
      <c r="AW159" s="160" t="str">
        <f t="shared" si="164"/>
        <v/>
      </c>
      <c r="AX159" s="161" t="str">
        <f t="shared" si="164"/>
        <v/>
      </c>
      <c r="AY159" s="157" t="str">
        <f t="shared" si="164"/>
        <v/>
      </c>
      <c r="AZ159" s="118" t="str">
        <f t="shared" si="139"/>
        <v/>
      </c>
      <c r="BA159" s="118" t="str">
        <f t="shared" si="140"/>
        <v/>
      </c>
      <c r="BB159" s="118" t="str">
        <f t="shared" si="141"/>
        <v/>
      </c>
      <c r="BC159" s="118" t="str">
        <f t="shared" si="142"/>
        <v/>
      </c>
      <c r="BD159" s="117"/>
    </row>
    <row r="160" spans="1:56" x14ac:dyDescent="0.4">
      <c r="A160" s="119" t="str">
        <f>IF(●入力フォーム!A65="","",●入力フォーム!A65)</f>
        <v/>
      </c>
      <c r="B160" s="145" t="str">
        <f>IF(●入力フォーム!B65="","",●入力フォーム!B65)</f>
        <v/>
      </c>
      <c r="C160" s="146" t="str">
        <f>IF(●入力フォーム!C65="","",●入力フォーム!C65)</f>
        <v/>
      </c>
      <c r="D160" s="146" t="str">
        <f>IF(●入力フォーム!D65="","",●入力フォーム!D65)</f>
        <v/>
      </c>
      <c r="E160" s="147" t="str">
        <f>IF(●入力フォーム!E65="","",●入力フォーム!E65)</f>
        <v/>
      </c>
      <c r="F160" s="146" t="str">
        <f>IF(●入力フォーム!F65="","",●入力フォーム!F65)</f>
        <v/>
      </c>
      <c r="G160" s="148" t="str">
        <f>IF(●入力フォーム!G65="","",●入力フォーム!G65)</f>
        <v/>
      </c>
      <c r="H160" s="148" t="str">
        <f>IF(●入力フォーム!H65="","",●入力フォーム!H65)</f>
        <v/>
      </c>
      <c r="I160" s="148" t="str">
        <f>IF(●入力フォーム!I65="","",●入力フォーム!I65)</f>
        <v/>
      </c>
      <c r="J160" s="119" t="str">
        <f>IF(●入力フォーム!J65="","",●入力フォーム!J65)</f>
        <v/>
      </c>
      <c r="K160" s="119" t="str">
        <f>IF(●入力フォーム!K65="","",●入力フォーム!K65)</f>
        <v/>
      </c>
      <c r="L160" s="118" t="str">
        <f>IF(●入力フォーム!L65="","",●入力フォーム!L65)</f>
        <v/>
      </c>
      <c r="M160" s="118">
        <f>IF(●入力フォーム!M65="","",●入力フォーム!M65)</f>
        <v>960</v>
      </c>
      <c r="N160" s="149">
        <f>IF(●入力フォーム!N65="","",●入力フォーム!N65)</f>
        <v>0.4</v>
      </c>
      <c r="O160" s="149">
        <f>IF(●入力フォーム!O65="","",●入力フォーム!O65)</f>
        <v>1.3</v>
      </c>
      <c r="P160" s="149">
        <f>IF(●入力フォーム!P65="","",●入力フォーム!P65)</f>
        <v>1</v>
      </c>
      <c r="Q160" s="150" t="str">
        <f>IF(●入力フォーム!Q65="","",●入力フォーム!Q65)</f>
        <v/>
      </c>
      <c r="R160" s="118" t="str">
        <f>IF(●入力フォーム!R65="","",●入力フォーム!R65)</f>
        <v/>
      </c>
      <c r="S160" s="119" t="str">
        <f>IF(●入力フォーム!S65="","",●入力フォーム!S65)</f>
        <v/>
      </c>
      <c r="T160" s="118" t="str">
        <f>IF(●入力フォーム!T65="","",●入力フォーム!T65)</f>
        <v/>
      </c>
      <c r="U160" s="119" t="str">
        <f>IF(●入力フォーム!U65="","",●入力フォーム!U65)</f>
        <v/>
      </c>
      <c r="V160" s="157" t="str">
        <f>IF(●入力フォーム!V65="","",●入力フォーム!V65)</f>
        <v/>
      </c>
      <c r="W160" s="118" t="str">
        <f>IF(●入力フォーム!W65="","",●入力フォーム!W65)</f>
        <v/>
      </c>
      <c r="X160" s="157"/>
      <c r="Y160" s="118" t="str">
        <f t="shared" ref="Y160:AY160" si="165">IF($L65="","",ISERR(Y65))</f>
        <v/>
      </c>
      <c r="Z160" s="157" t="str">
        <f t="shared" si="165"/>
        <v/>
      </c>
      <c r="AA160" s="157" t="str">
        <f t="shared" si="165"/>
        <v/>
      </c>
      <c r="AB160" s="157" t="str">
        <f t="shared" si="165"/>
        <v/>
      </c>
      <c r="AC160" s="157" t="str">
        <f t="shared" si="165"/>
        <v/>
      </c>
      <c r="AD160" s="157" t="str">
        <f t="shared" si="165"/>
        <v/>
      </c>
      <c r="AE160" s="157" t="str">
        <f t="shared" si="165"/>
        <v/>
      </c>
      <c r="AF160" s="157" t="str">
        <f t="shared" si="165"/>
        <v/>
      </c>
      <c r="AG160" s="157" t="str">
        <f t="shared" si="165"/>
        <v/>
      </c>
      <c r="AH160" s="157" t="str">
        <f t="shared" si="165"/>
        <v/>
      </c>
      <c r="AI160" s="157" t="str">
        <f t="shared" si="165"/>
        <v/>
      </c>
      <c r="AJ160" s="157" t="str">
        <f t="shared" si="165"/>
        <v/>
      </c>
      <c r="AK160" s="157" t="str">
        <f t="shared" si="165"/>
        <v/>
      </c>
      <c r="AL160" s="157" t="str">
        <f t="shared" si="165"/>
        <v/>
      </c>
      <c r="AM160" s="157" t="str">
        <f t="shared" si="165"/>
        <v/>
      </c>
      <c r="AN160" s="157" t="str">
        <f t="shared" si="165"/>
        <v/>
      </c>
      <c r="AO160" s="157" t="str">
        <f t="shared" si="165"/>
        <v/>
      </c>
      <c r="AP160" s="157" t="str">
        <f t="shared" si="165"/>
        <v/>
      </c>
      <c r="AQ160" s="158" t="str">
        <f t="shared" si="165"/>
        <v/>
      </c>
      <c r="AR160" s="159" t="str">
        <f t="shared" si="165"/>
        <v/>
      </c>
      <c r="AS160" s="157" t="str">
        <f t="shared" si="165"/>
        <v/>
      </c>
      <c r="AT160" s="157" t="str">
        <f t="shared" si="165"/>
        <v/>
      </c>
      <c r="AU160" s="157" t="str">
        <f t="shared" si="165"/>
        <v/>
      </c>
      <c r="AV160" s="157" t="str">
        <f t="shared" si="165"/>
        <v/>
      </c>
      <c r="AW160" s="160" t="str">
        <f t="shared" si="165"/>
        <v/>
      </c>
      <c r="AX160" s="161" t="str">
        <f t="shared" si="165"/>
        <v/>
      </c>
      <c r="AY160" s="157" t="str">
        <f t="shared" si="165"/>
        <v/>
      </c>
      <c r="AZ160" s="118" t="str">
        <f t="shared" si="139"/>
        <v/>
      </c>
      <c r="BA160" s="118" t="str">
        <f t="shared" si="140"/>
        <v/>
      </c>
      <c r="BB160" s="118" t="str">
        <f t="shared" si="141"/>
        <v/>
      </c>
      <c r="BC160" s="118" t="str">
        <f t="shared" si="142"/>
        <v/>
      </c>
      <c r="BD160" s="117"/>
    </row>
    <row r="161" spans="1:56" x14ac:dyDescent="0.4">
      <c r="A161" s="119" t="str">
        <f>IF(●入力フォーム!A66="","",●入力フォーム!A66)</f>
        <v/>
      </c>
      <c r="B161" s="145" t="str">
        <f>IF(●入力フォーム!B66="","",●入力フォーム!B66)</f>
        <v/>
      </c>
      <c r="C161" s="146" t="str">
        <f>IF(●入力フォーム!C66="","",●入力フォーム!C66)</f>
        <v/>
      </c>
      <c r="D161" s="146" t="str">
        <f>IF(●入力フォーム!D66="","",●入力フォーム!D66)</f>
        <v/>
      </c>
      <c r="E161" s="147" t="str">
        <f>IF(●入力フォーム!E66="","",●入力フォーム!E66)</f>
        <v/>
      </c>
      <c r="F161" s="146" t="str">
        <f>IF(●入力フォーム!F66="","",●入力フォーム!F66)</f>
        <v/>
      </c>
      <c r="G161" s="148" t="str">
        <f>IF(●入力フォーム!G66="","",●入力フォーム!G66)</f>
        <v/>
      </c>
      <c r="H161" s="148" t="str">
        <f>IF(●入力フォーム!H66="","",●入力フォーム!H66)</f>
        <v/>
      </c>
      <c r="I161" s="148" t="str">
        <f>IF(●入力フォーム!I66="","",●入力フォーム!I66)</f>
        <v/>
      </c>
      <c r="J161" s="119" t="str">
        <f>IF(●入力フォーム!J66="","",●入力フォーム!J66)</f>
        <v/>
      </c>
      <c r="K161" s="119" t="str">
        <f>IF(●入力フォーム!K66="","",●入力フォーム!K66)</f>
        <v/>
      </c>
      <c r="L161" s="118" t="str">
        <f>IF(●入力フォーム!L66="","",●入力フォーム!L66)</f>
        <v/>
      </c>
      <c r="M161" s="118">
        <f>IF(●入力フォーム!M66="","",●入力フォーム!M66)</f>
        <v>960</v>
      </c>
      <c r="N161" s="149">
        <f>IF(●入力フォーム!N66="","",●入力フォーム!N66)</f>
        <v>0.4</v>
      </c>
      <c r="O161" s="149">
        <f>IF(●入力フォーム!O66="","",●入力フォーム!O66)</f>
        <v>1.3</v>
      </c>
      <c r="P161" s="149">
        <f>IF(●入力フォーム!P66="","",●入力フォーム!P66)</f>
        <v>1</v>
      </c>
      <c r="Q161" s="150" t="str">
        <f>IF(●入力フォーム!Q66="","",●入力フォーム!Q66)</f>
        <v/>
      </c>
      <c r="R161" s="118" t="str">
        <f>IF(●入力フォーム!R66="","",●入力フォーム!R66)</f>
        <v/>
      </c>
      <c r="S161" s="119" t="str">
        <f>IF(●入力フォーム!S66="","",●入力フォーム!S66)</f>
        <v/>
      </c>
      <c r="T161" s="118" t="str">
        <f>IF(●入力フォーム!T66="","",●入力フォーム!T66)</f>
        <v/>
      </c>
      <c r="U161" s="119" t="str">
        <f>IF(●入力フォーム!U66="","",●入力フォーム!U66)</f>
        <v/>
      </c>
      <c r="V161" s="157" t="str">
        <f>IF(●入力フォーム!V66="","",●入力フォーム!V66)</f>
        <v/>
      </c>
      <c r="W161" s="118" t="str">
        <f>IF(●入力フォーム!W66="","",●入力フォーム!W66)</f>
        <v/>
      </c>
      <c r="X161" s="157"/>
      <c r="Y161" s="118" t="str">
        <f t="shared" ref="Y161:AY161" si="166">IF($L66="","",ISERR(Y66))</f>
        <v/>
      </c>
      <c r="Z161" s="157" t="str">
        <f t="shared" si="166"/>
        <v/>
      </c>
      <c r="AA161" s="157" t="str">
        <f t="shared" si="166"/>
        <v/>
      </c>
      <c r="AB161" s="157" t="str">
        <f t="shared" si="166"/>
        <v/>
      </c>
      <c r="AC161" s="157" t="str">
        <f t="shared" si="166"/>
        <v/>
      </c>
      <c r="AD161" s="157" t="str">
        <f t="shared" si="166"/>
        <v/>
      </c>
      <c r="AE161" s="157" t="str">
        <f t="shared" si="166"/>
        <v/>
      </c>
      <c r="AF161" s="157" t="str">
        <f t="shared" si="166"/>
        <v/>
      </c>
      <c r="AG161" s="157" t="str">
        <f t="shared" si="166"/>
        <v/>
      </c>
      <c r="AH161" s="157" t="str">
        <f t="shared" si="166"/>
        <v/>
      </c>
      <c r="AI161" s="157" t="str">
        <f t="shared" si="166"/>
        <v/>
      </c>
      <c r="AJ161" s="157" t="str">
        <f t="shared" si="166"/>
        <v/>
      </c>
      <c r="AK161" s="157" t="str">
        <f t="shared" si="166"/>
        <v/>
      </c>
      <c r="AL161" s="157" t="str">
        <f t="shared" si="166"/>
        <v/>
      </c>
      <c r="AM161" s="157" t="str">
        <f t="shared" si="166"/>
        <v/>
      </c>
      <c r="AN161" s="157" t="str">
        <f t="shared" si="166"/>
        <v/>
      </c>
      <c r="AO161" s="157" t="str">
        <f t="shared" si="166"/>
        <v/>
      </c>
      <c r="AP161" s="157" t="str">
        <f t="shared" si="166"/>
        <v/>
      </c>
      <c r="AQ161" s="158" t="str">
        <f t="shared" si="166"/>
        <v/>
      </c>
      <c r="AR161" s="159" t="str">
        <f t="shared" si="166"/>
        <v/>
      </c>
      <c r="AS161" s="157" t="str">
        <f t="shared" si="166"/>
        <v/>
      </c>
      <c r="AT161" s="157" t="str">
        <f t="shared" si="166"/>
        <v/>
      </c>
      <c r="AU161" s="157" t="str">
        <f t="shared" si="166"/>
        <v/>
      </c>
      <c r="AV161" s="157" t="str">
        <f t="shared" si="166"/>
        <v/>
      </c>
      <c r="AW161" s="160" t="str">
        <f t="shared" si="166"/>
        <v/>
      </c>
      <c r="AX161" s="161" t="str">
        <f t="shared" si="166"/>
        <v/>
      </c>
      <c r="AY161" s="157" t="str">
        <f t="shared" si="166"/>
        <v/>
      </c>
      <c r="AZ161" s="118" t="str">
        <f t="shared" si="139"/>
        <v/>
      </c>
      <c r="BA161" s="118" t="str">
        <f t="shared" si="140"/>
        <v/>
      </c>
      <c r="BB161" s="118" t="str">
        <f t="shared" si="141"/>
        <v/>
      </c>
      <c r="BC161" s="118" t="str">
        <f t="shared" si="142"/>
        <v/>
      </c>
      <c r="BD161" s="117"/>
    </row>
    <row r="162" spans="1:56" x14ac:dyDescent="0.4">
      <c r="A162" s="119" t="str">
        <f>IF(●入力フォーム!A67="","",●入力フォーム!A67)</f>
        <v/>
      </c>
      <c r="B162" s="145" t="str">
        <f>IF(●入力フォーム!B67="","",●入力フォーム!B67)</f>
        <v/>
      </c>
      <c r="C162" s="146" t="str">
        <f>IF(●入力フォーム!C67="","",●入力フォーム!C67)</f>
        <v/>
      </c>
      <c r="D162" s="146" t="str">
        <f>IF(●入力フォーム!D67="","",●入力フォーム!D67)</f>
        <v/>
      </c>
      <c r="E162" s="147" t="str">
        <f>IF(●入力フォーム!E67="","",●入力フォーム!E67)</f>
        <v/>
      </c>
      <c r="F162" s="146" t="str">
        <f>IF(●入力フォーム!F67="","",●入力フォーム!F67)</f>
        <v/>
      </c>
      <c r="G162" s="148" t="str">
        <f>IF(●入力フォーム!G67="","",●入力フォーム!G67)</f>
        <v/>
      </c>
      <c r="H162" s="148" t="str">
        <f>IF(●入力フォーム!H67="","",●入力フォーム!H67)</f>
        <v/>
      </c>
      <c r="I162" s="148" t="str">
        <f>IF(●入力フォーム!I67="","",●入力フォーム!I67)</f>
        <v/>
      </c>
      <c r="J162" s="119" t="str">
        <f>IF(●入力フォーム!J67="","",●入力フォーム!J67)</f>
        <v/>
      </c>
      <c r="K162" s="119" t="str">
        <f>IF(●入力フォーム!K67="","",●入力フォーム!K67)</f>
        <v/>
      </c>
      <c r="L162" s="118" t="str">
        <f>IF(●入力フォーム!L67="","",●入力フォーム!L67)</f>
        <v/>
      </c>
      <c r="M162" s="118">
        <f>IF(●入力フォーム!M67="","",●入力フォーム!M67)</f>
        <v>960</v>
      </c>
      <c r="N162" s="149">
        <f>IF(●入力フォーム!N67="","",●入力フォーム!N67)</f>
        <v>0.4</v>
      </c>
      <c r="O162" s="149">
        <f>IF(●入力フォーム!O67="","",●入力フォーム!O67)</f>
        <v>1.3</v>
      </c>
      <c r="P162" s="149">
        <f>IF(●入力フォーム!P67="","",●入力フォーム!P67)</f>
        <v>1</v>
      </c>
      <c r="Q162" s="150" t="str">
        <f>IF(●入力フォーム!Q67="","",●入力フォーム!Q67)</f>
        <v/>
      </c>
      <c r="R162" s="118" t="str">
        <f>IF(●入力フォーム!R67="","",●入力フォーム!R67)</f>
        <v/>
      </c>
      <c r="S162" s="119" t="str">
        <f>IF(●入力フォーム!S67="","",●入力フォーム!S67)</f>
        <v/>
      </c>
      <c r="T162" s="118" t="str">
        <f>IF(●入力フォーム!T67="","",●入力フォーム!T67)</f>
        <v/>
      </c>
      <c r="U162" s="119" t="str">
        <f>IF(●入力フォーム!U67="","",●入力フォーム!U67)</f>
        <v/>
      </c>
      <c r="V162" s="157" t="str">
        <f>IF(●入力フォーム!V67="","",●入力フォーム!V67)</f>
        <v/>
      </c>
      <c r="W162" s="118" t="str">
        <f>IF(●入力フォーム!W67="","",●入力フォーム!W67)</f>
        <v/>
      </c>
      <c r="X162" s="157"/>
      <c r="Y162" s="118" t="str">
        <f t="shared" ref="Y162:AY162" si="167">IF($L67="","",ISERR(Y67))</f>
        <v/>
      </c>
      <c r="Z162" s="157" t="str">
        <f t="shared" si="167"/>
        <v/>
      </c>
      <c r="AA162" s="157" t="str">
        <f t="shared" si="167"/>
        <v/>
      </c>
      <c r="AB162" s="157" t="str">
        <f t="shared" si="167"/>
        <v/>
      </c>
      <c r="AC162" s="157" t="str">
        <f t="shared" si="167"/>
        <v/>
      </c>
      <c r="AD162" s="157" t="str">
        <f t="shared" si="167"/>
        <v/>
      </c>
      <c r="AE162" s="157" t="str">
        <f t="shared" si="167"/>
        <v/>
      </c>
      <c r="AF162" s="157" t="str">
        <f t="shared" si="167"/>
        <v/>
      </c>
      <c r="AG162" s="157" t="str">
        <f t="shared" si="167"/>
        <v/>
      </c>
      <c r="AH162" s="157" t="str">
        <f t="shared" si="167"/>
        <v/>
      </c>
      <c r="AI162" s="157" t="str">
        <f t="shared" si="167"/>
        <v/>
      </c>
      <c r="AJ162" s="157" t="str">
        <f t="shared" si="167"/>
        <v/>
      </c>
      <c r="AK162" s="157" t="str">
        <f t="shared" si="167"/>
        <v/>
      </c>
      <c r="AL162" s="157" t="str">
        <f t="shared" si="167"/>
        <v/>
      </c>
      <c r="AM162" s="157" t="str">
        <f t="shared" si="167"/>
        <v/>
      </c>
      <c r="AN162" s="157" t="str">
        <f t="shared" si="167"/>
        <v/>
      </c>
      <c r="AO162" s="157" t="str">
        <f t="shared" si="167"/>
        <v/>
      </c>
      <c r="AP162" s="157" t="str">
        <f t="shared" si="167"/>
        <v/>
      </c>
      <c r="AQ162" s="158" t="str">
        <f t="shared" si="167"/>
        <v/>
      </c>
      <c r="AR162" s="159" t="str">
        <f t="shared" si="167"/>
        <v/>
      </c>
      <c r="AS162" s="157" t="str">
        <f t="shared" si="167"/>
        <v/>
      </c>
      <c r="AT162" s="157" t="str">
        <f t="shared" si="167"/>
        <v/>
      </c>
      <c r="AU162" s="157" t="str">
        <f t="shared" si="167"/>
        <v/>
      </c>
      <c r="AV162" s="157" t="str">
        <f t="shared" si="167"/>
        <v/>
      </c>
      <c r="AW162" s="160" t="str">
        <f t="shared" si="167"/>
        <v/>
      </c>
      <c r="AX162" s="161" t="str">
        <f t="shared" si="167"/>
        <v/>
      </c>
      <c r="AY162" s="157" t="str">
        <f t="shared" si="167"/>
        <v/>
      </c>
      <c r="AZ162" s="118" t="str">
        <f t="shared" si="139"/>
        <v/>
      </c>
      <c r="BA162" s="118" t="str">
        <f t="shared" si="140"/>
        <v/>
      </c>
      <c r="BB162" s="118" t="str">
        <f t="shared" si="141"/>
        <v/>
      </c>
      <c r="BC162" s="118" t="str">
        <f t="shared" si="142"/>
        <v/>
      </c>
      <c r="BD162" s="117"/>
    </row>
    <row r="163" spans="1:56" x14ac:dyDescent="0.4">
      <c r="A163" s="119" t="str">
        <f>IF(●入力フォーム!A68="","",●入力フォーム!A68)</f>
        <v/>
      </c>
      <c r="B163" s="145" t="str">
        <f>IF(●入力フォーム!B68="","",●入力フォーム!B68)</f>
        <v/>
      </c>
      <c r="C163" s="146" t="str">
        <f>IF(●入力フォーム!C68="","",●入力フォーム!C68)</f>
        <v/>
      </c>
      <c r="D163" s="146" t="str">
        <f>IF(●入力フォーム!D68="","",●入力フォーム!D68)</f>
        <v/>
      </c>
      <c r="E163" s="147" t="str">
        <f>IF(●入力フォーム!E68="","",●入力フォーム!E68)</f>
        <v/>
      </c>
      <c r="F163" s="146" t="str">
        <f>IF(●入力フォーム!F68="","",●入力フォーム!F68)</f>
        <v/>
      </c>
      <c r="G163" s="148" t="str">
        <f>IF(●入力フォーム!G68="","",●入力フォーム!G68)</f>
        <v/>
      </c>
      <c r="H163" s="148" t="str">
        <f>IF(●入力フォーム!H68="","",●入力フォーム!H68)</f>
        <v/>
      </c>
      <c r="I163" s="148" t="str">
        <f>IF(●入力フォーム!I68="","",●入力フォーム!I68)</f>
        <v/>
      </c>
      <c r="J163" s="119" t="str">
        <f>IF(●入力フォーム!J68="","",●入力フォーム!J68)</f>
        <v/>
      </c>
      <c r="K163" s="119" t="str">
        <f>IF(●入力フォーム!K68="","",●入力フォーム!K68)</f>
        <v/>
      </c>
      <c r="L163" s="118" t="str">
        <f>IF(●入力フォーム!L68="","",●入力フォーム!L68)</f>
        <v/>
      </c>
      <c r="M163" s="118">
        <f>IF(●入力フォーム!M68="","",●入力フォーム!M68)</f>
        <v>960</v>
      </c>
      <c r="N163" s="149">
        <f>IF(●入力フォーム!N68="","",●入力フォーム!N68)</f>
        <v>0.4</v>
      </c>
      <c r="O163" s="149">
        <f>IF(●入力フォーム!O68="","",●入力フォーム!O68)</f>
        <v>1.3</v>
      </c>
      <c r="P163" s="149">
        <f>IF(●入力フォーム!P68="","",●入力フォーム!P68)</f>
        <v>1</v>
      </c>
      <c r="Q163" s="150" t="str">
        <f>IF(●入力フォーム!Q68="","",●入力フォーム!Q68)</f>
        <v/>
      </c>
      <c r="R163" s="118" t="str">
        <f>IF(●入力フォーム!R68="","",●入力フォーム!R68)</f>
        <v/>
      </c>
      <c r="S163" s="119" t="str">
        <f>IF(●入力フォーム!S68="","",●入力フォーム!S68)</f>
        <v/>
      </c>
      <c r="T163" s="118" t="str">
        <f>IF(●入力フォーム!T68="","",●入力フォーム!T68)</f>
        <v/>
      </c>
      <c r="U163" s="119" t="str">
        <f>IF(●入力フォーム!U68="","",●入力フォーム!U68)</f>
        <v/>
      </c>
      <c r="V163" s="157" t="str">
        <f>IF(●入力フォーム!V68="","",●入力フォーム!V68)</f>
        <v/>
      </c>
      <c r="W163" s="118" t="str">
        <f>IF(●入力フォーム!W68="","",●入力フォーム!W68)</f>
        <v/>
      </c>
      <c r="X163" s="157"/>
      <c r="Y163" s="118" t="str">
        <f t="shared" ref="Y163:AY163" si="168">IF($L68="","",ISERR(Y68))</f>
        <v/>
      </c>
      <c r="Z163" s="157" t="str">
        <f t="shared" si="168"/>
        <v/>
      </c>
      <c r="AA163" s="157" t="str">
        <f t="shared" si="168"/>
        <v/>
      </c>
      <c r="AB163" s="157" t="str">
        <f t="shared" si="168"/>
        <v/>
      </c>
      <c r="AC163" s="157" t="str">
        <f t="shared" si="168"/>
        <v/>
      </c>
      <c r="AD163" s="157" t="str">
        <f t="shared" si="168"/>
        <v/>
      </c>
      <c r="AE163" s="157" t="str">
        <f t="shared" si="168"/>
        <v/>
      </c>
      <c r="AF163" s="157" t="str">
        <f t="shared" si="168"/>
        <v/>
      </c>
      <c r="AG163" s="157" t="str">
        <f t="shared" si="168"/>
        <v/>
      </c>
      <c r="AH163" s="157" t="str">
        <f t="shared" si="168"/>
        <v/>
      </c>
      <c r="AI163" s="157" t="str">
        <f t="shared" si="168"/>
        <v/>
      </c>
      <c r="AJ163" s="157" t="str">
        <f t="shared" si="168"/>
        <v/>
      </c>
      <c r="AK163" s="157" t="str">
        <f t="shared" si="168"/>
        <v/>
      </c>
      <c r="AL163" s="157" t="str">
        <f t="shared" si="168"/>
        <v/>
      </c>
      <c r="AM163" s="157" t="str">
        <f t="shared" si="168"/>
        <v/>
      </c>
      <c r="AN163" s="157" t="str">
        <f t="shared" si="168"/>
        <v/>
      </c>
      <c r="AO163" s="157" t="str">
        <f t="shared" si="168"/>
        <v/>
      </c>
      <c r="AP163" s="157" t="str">
        <f t="shared" si="168"/>
        <v/>
      </c>
      <c r="AQ163" s="158" t="str">
        <f t="shared" si="168"/>
        <v/>
      </c>
      <c r="AR163" s="159" t="str">
        <f t="shared" si="168"/>
        <v/>
      </c>
      <c r="AS163" s="157" t="str">
        <f t="shared" si="168"/>
        <v/>
      </c>
      <c r="AT163" s="157" t="str">
        <f t="shared" si="168"/>
        <v/>
      </c>
      <c r="AU163" s="157" t="str">
        <f t="shared" si="168"/>
        <v/>
      </c>
      <c r="AV163" s="157" t="str">
        <f t="shared" si="168"/>
        <v/>
      </c>
      <c r="AW163" s="160" t="str">
        <f t="shared" si="168"/>
        <v/>
      </c>
      <c r="AX163" s="161" t="str">
        <f t="shared" si="168"/>
        <v/>
      </c>
      <c r="AY163" s="157" t="str">
        <f t="shared" si="168"/>
        <v/>
      </c>
      <c r="AZ163" s="118" t="str">
        <f t="shared" si="139"/>
        <v/>
      </c>
      <c r="BA163" s="118" t="str">
        <f t="shared" si="140"/>
        <v/>
      </c>
      <c r="BB163" s="118" t="str">
        <f t="shared" si="141"/>
        <v/>
      </c>
      <c r="BC163" s="118" t="str">
        <f t="shared" si="142"/>
        <v/>
      </c>
      <c r="BD163" s="117"/>
    </row>
    <row r="164" spans="1:56" x14ac:dyDescent="0.4">
      <c r="A164" s="119" t="str">
        <f>IF(●入力フォーム!A69="","",●入力フォーム!A69)</f>
        <v/>
      </c>
      <c r="B164" s="145" t="str">
        <f>IF(●入力フォーム!B69="","",●入力フォーム!B69)</f>
        <v/>
      </c>
      <c r="C164" s="146" t="str">
        <f>IF(●入力フォーム!C69="","",●入力フォーム!C69)</f>
        <v/>
      </c>
      <c r="D164" s="146" t="str">
        <f>IF(●入力フォーム!D69="","",●入力フォーム!D69)</f>
        <v/>
      </c>
      <c r="E164" s="147" t="str">
        <f>IF(●入力フォーム!E69="","",●入力フォーム!E69)</f>
        <v/>
      </c>
      <c r="F164" s="146" t="str">
        <f>IF(●入力フォーム!F69="","",●入力フォーム!F69)</f>
        <v/>
      </c>
      <c r="G164" s="148" t="str">
        <f>IF(●入力フォーム!G69="","",●入力フォーム!G69)</f>
        <v/>
      </c>
      <c r="H164" s="148" t="str">
        <f>IF(●入力フォーム!H69="","",●入力フォーム!H69)</f>
        <v/>
      </c>
      <c r="I164" s="148" t="str">
        <f>IF(●入力フォーム!I69="","",●入力フォーム!I69)</f>
        <v/>
      </c>
      <c r="J164" s="119" t="str">
        <f>IF(●入力フォーム!J69="","",●入力フォーム!J69)</f>
        <v/>
      </c>
      <c r="K164" s="119" t="str">
        <f>IF(●入力フォーム!K69="","",●入力フォーム!K69)</f>
        <v/>
      </c>
      <c r="L164" s="118" t="str">
        <f>IF(●入力フォーム!L69="","",●入力フォーム!L69)</f>
        <v/>
      </c>
      <c r="M164" s="118">
        <f>IF(●入力フォーム!M69="","",●入力フォーム!M69)</f>
        <v>960</v>
      </c>
      <c r="N164" s="149">
        <f>IF(●入力フォーム!N69="","",●入力フォーム!N69)</f>
        <v>0.4</v>
      </c>
      <c r="O164" s="149">
        <f>IF(●入力フォーム!O69="","",●入力フォーム!O69)</f>
        <v>1.3</v>
      </c>
      <c r="P164" s="149">
        <f>IF(●入力フォーム!P69="","",●入力フォーム!P69)</f>
        <v>1</v>
      </c>
      <c r="Q164" s="150" t="str">
        <f>IF(●入力フォーム!Q69="","",●入力フォーム!Q69)</f>
        <v/>
      </c>
      <c r="R164" s="118" t="str">
        <f>IF(●入力フォーム!R69="","",●入力フォーム!R69)</f>
        <v/>
      </c>
      <c r="S164" s="119" t="str">
        <f>IF(●入力フォーム!S69="","",●入力フォーム!S69)</f>
        <v/>
      </c>
      <c r="T164" s="118" t="str">
        <f>IF(●入力フォーム!T69="","",●入力フォーム!T69)</f>
        <v/>
      </c>
      <c r="U164" s="119" t="str">
        <f>IF(●入力フォーム!U69="","",●入力フォーム!U69)</f>
        <v/>
      </c>
      <c r="V164" s="157" t="str">
        <f>IF(●入力フォーム!V69="","",●入力フォーム!V69)</f>
        <v/>
      </c>
      <c r="W164" s="118" t="str">
        <f>IF(●入力フォーム!W69="","",●入力フォーム!W69)</f>
        <v/>
      </c>
      <c r="X164" s="157"/>
      <c r="Y164" s="118" t="str">
        <f t="shared" ref="Y164:AY164" si="169">IF($L69="","",ISERR(Y69))</f>
        <v/>
      </c>
      <c r="Z164" s="157" t="str">
        <f t="shared" si="169"/>
        <v/>
      </c>
      <c r="AA164" s="157" t="str">
        <f t="shared" si="169"/>
        <v/>
      </c>
      <c r="AB164" s="157" t="str">
        <f t="shared" si="169"/>
        <v/>
      </c>
      <c r="AC164" s="157" t="str">
        <f t="shared" si="169"/>
        <v/>
      </c>
      <c r="AD164" s="157" t="str">
        <f t="shared" si="169"/>
        <v/>
      </c>
      <c r="AE164" s="157" t="str">
        <f t="shared" si="169"/>
        <v/>
      </c>
      <c r="AF164" s="157" t="str">
        <f t="shared" si="169"/>
        <v/>
      </c>
      <c r="AG164" s="157" t="str">
        <f t="shared" si="169"/>
        <v/>
      </c>
      <c r="AH164" s="157" t="str">
        <f t="shared" si="169"/>
        <v/>
      </c>
      <c r="AI164" s="157" t="str">
        <f t="shared" si="169"/>
        <v/>
      </c>
      <c r="AJ164" s="157" t="str">
        <f t="shared" si="169"/>
        <v/>
      </c>
      <c r="AK164" s="157" t="str">
        <f t="shared" si="169"/>
        <v/>
      </c>
      <c r="AL164" s="157" t="str">
        <f t="shared" si="169"/>
        <v/>
      </c>
      <c r="AM164" s="157" t="str">
        <f t="shared" si="169"/>
        <v/>
      </c>
      <c r="AN164" s="157" t="str">
        <f t="shared" si="169"/>
        <v/>
      </c>
      <c r="AO164" s="157" t="str">
        <f t="shared" si="169"/>
        <v/>
      </c>
      <c r="AP164" s="157" t="str">
        <f t="shared" si="169"/>
        <v/>
      </c>
      <c r="AQ164" s="158" t="str">
        <f t="shared" si="169"/>
        <v/>
      </c>
      <c r="AR164" s="159" t="str">
        <f t="shared" si="169"/>
        <v/>
      </c>
      <c r="AS164" s="157" t="str">
        <f t="shared" si="169"/>
        <v/>
      </c>
      <c r="AT164" s="157" t="str">
        <f t="shared" si="169"/>
        <v/>
      </c>
      <c r="AU164" s="157" t="str">
        <f t="shared" si="169"/>
        <v/>
      </c>
      <c r="AV164" s="157" t="str">
        <f t="shared" si="169"/>
        <v/>
      </c>
      <c r="AW164" s="160" t="str">
        <f t="shared" si="169"/>
        <v/>
      </c>
      <c r="AX164" s="161" t="str">
        <f t="shared" si="169"/>
        <v/>
      </c>
      <c r="AY164" s="157" t="str">
        <f t="shared" si="169"/>
        <v/>
      </c>
      <c r="AZ164" s="118" t="str">
        <f t="shared" si="139"/>
        <v/>
      </c>
      <c r="BA164" s="118" t="str">
        <f t="shared" si="140"/>
        <v/>
      </c>
      <c r="BB164" s="118" t="str">
        <f t="shared" si="141"/>
        <v/>
      </c>
      <c r="BC164" s="118" t="str">
        <f t="shared" si="142"/>
        <v/>
      </c>
      <c r="BD164" s="117"/>
    </row>
    <row r="165" spans="1:56" x14ac:dyDescent="0.4">
      <c r="A165" s="119" t="str">
        <f>IF(●入力フォーム!A70="","",●入力フォーム!A70)</f>
        <v/>
      </c>
      <c r="B165" s="145" t="str">
        <f>IF(●入力フォーム!B70="","",●入力フォーム!B70)</f>
        <v/>
      </c>
      <c r="C165" s="146" t="str">
        <f>IF(●入力フォーム!C70="","",●入力フォーム!C70)</f>
        <v/>
      </c>
      <c r="D165" s="146" t="str">
        <f>IF(●入力フォーム!D70="","",●入力フォーム!D70)</f>
        <v/>
      </c>
      <c r="E165" s="147" t="str">
        <f>IF(●入力フォーム!E70="","",●入力フォーム!E70)</f>
        <v/>
      </c>
      <c r="F165" s="146" t="str">
        <f>IF(●入力フォーム!F70="","",●入力フォーム!F70)</f>
        <v/>
      </c>
      <c r="G165" s="148" t="str">
        <f>IF(●入力フォーム!G70="","",●入力フォーム!G70)</f>
        <v/>
      </c>
      <c r="H165" s="148" t="str">
        <f>IF(●入力フォーム!H70="","",●入力フォーム!H70)</f>
        <v/>
      </c>
      <c r="I165" s="148" t="str">
        <f>IF(●入力フォーム!I70="","",●入力フォーム!I70)</f>
        <v/>
      </c>
      <c r="J165" s="119" t="str">
        <f>IF(●入力フォーム!J70="","",●入力フォーム!J70)</f>
        <v/>
      </c>
      <c r="K165" s="119" t="str">
        <f>IF(●入力フォーム!K70="","",●入力フォーム!K70)</f>
        <v/>
      </c>
      <c r="L165" s="118" t="str">
        <f>IF(●入力フォーム!L70="","",●入力フォーム!L70)</f>
        <v/>
      </c>
      <c r="M165" s="118">
        <f>IF(●入力フォーム!M70="","",●入力フォーム!M70)</f>
        <v>960</v>
      </c>
      <c r="N165" s="149">
        <f>IF(●入力フォーム!N70="","",●入力フォーム!N70)</f>
        <v>0.4</v>
      </c>
      <c r="O165" s="149">
        <f>IF(●入力フォーム!O70="","",●入力フォーム!O70)</f>
        <v>1.3</v>
      </c>
      <c r="P165" s="149">
        <f>IF(●入力フォーム!P70="","",●入力フォーム!P70)</f>
        <v>1</v>
      </c>
      <c r="Q165" s="150" t="str">
        <f>IF(●入力フォーム!Q70="","",●入力フォーム!Q70)</f>
        <v/>
      </c>
      <c r="R165" s="118" t="str">
        <f>IF(●入力フォーム!R70="","",●入力フォーム!R70)</f>
        <v/>
      </c>
      <c r="S165" s="119" t="str">
        <f>IF(●入力フォーム!S70="","",●入力フォーム!S70)</f>
        <v/>
      </c>
      <c r="T165" s="118" t="str">
        <f>IF(●入力フォーム!T70="","",●入力フォーム!T70)</f>
        <v/>
      </c>
      <c r="U165" s="119" t="str">
        <f>IF(●入力フォーム!U70="","",●入力フォーム!U70)</f>
        <v/>
      </c>
      <c r="V165" s="157" t="str">
        <f>IF(●入力フォーム!V70="","",●入力フォーム!V70)</f>
        <v/>
      </c>
      <c r="W165" s="118" t="str">
        <f>IF(●入力フォーム!W70="","",●入力フォーム!W70)</f>
        <v/>
      </c>
      <c r="X165" s="157"/>
      <c r="Y165" s="118" t="str">
        <f t="shared" ref="Y165:AY165" si="170">IF($L70="","",ISERR(Y70))</f>
        <v/>
      </c>
      <c r="Z165" s="157" t="str">
        <f t="shared" si="170"/>
        <v/>
      </c>
      <c r="AA165" s="157" t="str">
        <f t="shared" si="170"/>
        <v/>
      </c>
      <c r="AB165" s="157" t="str">
        <f t="shared" si="170"/>
        <v/>
      </c>
      <c r="AC165" s="157" t="str">
        <f t="shared" si="170"/>
        <v/>
      </c>
      <c r="AD165" s="157" t="str">
        <f t="shared" si="170"/>
        <v/>
      </c>
      <c r="AE165" s="157" t="str">
        <f t="shared" si="170"/>
        <v/>
      </c>
      <c r="AF165" s="157" t="str">
        <f t="shared" si="170"/>
        <v/>
      </c>
      <c r="AG165" s="157" t="str">
        <f t="shared" si="170"/>
        <v/>
      </c>
      <c r="AH165" s="157" t="str">
        <f t="shared" si="170"/>
        <v/>
      </c>
      <c r="AI165" s="157" t="str">
        <f t="shared" si="170"/>
        <v/>
      </c>
      <c r="AJ165" s="157" t="str">
        <f t="shared" si="170"/>
        <v/>
      </c>
      <c r="AK165" s="157" t="str">
        <f t="shared" si="170"/>
        <v/>
      </c>
      <c r="AL165" s="157" t="str">
        <f t="shared" si="170"/>
        <v/>
      </c>
      <c r="AM165" s="157" t="str">
        <f t="shared" si="170"/>
        <v/>
      </c>
      <c r="AN165" s="157" t="str">
        <f t="shared" si="170"/>
        <v/>
      </c>
      <c r="AO165" s="157" t="str">
        <f t="shared" si="170"/>
        <v/>
      </c>
      <c r="AP165" s="157" t="str">
        <f t="shared" si="170"/>
        <v/>
      </c>
      <c r="AQ165" s="158" t="str">
        <f t="shared" si="170"/>
        <v/>
      </c>
      <c r="AR165" s="159" t="str">
        <f t="shared" si="170"/>
        <v/>
      </c>
      <c r="AS165" s="157" t="str">
        <f t="shared" si="170"/>
        <v/>
      </c>
      <c r="AT165" s="157" t="str">
        <f t="shared" si="170"/>
        <v/>
      </c>
      <c r="AU165" s="157" t="str">
        <f t="shared" si="170"/>
        <v/>
      </c>
      <c r="AV165" s="157" t="str">
        <f t="shared" si="170"/>
        <v/>
      </c>
      <c r="AW165" s="160" t="str">
        <f t="shared" si="170"/>
        <v/>
      </c>
      <c r="AX165" s="161" t="str">
        <f t="shared" si="170"/>
        <v/>
      </c>
      <c r="AY165" s="157" t="str">
        <f t="shared" si="170"/>
        <v/>
      </c>
      <c r="AZ165" s="118" t="str">
        <f t="shared" si="139"/>
        <v/>
      </c>
      <c r="BA165" s="118" t="str">
        <f t="shared" si="140"/>
        <v/>
      </c>
      <c r="BB165" s="118" t="str">
        <f t="shared" si="141"/>
        <v/>
      </c>
      <c r="BC165" s="118" t="str">
        <f t="shared" si="142"/>
        <v/>
      </c>
      <c r="BD165" s="117"/>
    </row>
    <row r="166" spans="1:56" x14ac:dyDescent="0.4">
      <c r="A166" s="119" t="str">
        <f>IF(●入力フォーム!A71="","",●入力フォーム!A71)</f>
        <v/>
      </c>
      <c r="B166" s="145" t="str">
        <f>IF(●入力フォーム!B71="","",●入力フォーム!B71)</f>
        <v/>
      </c>
      <c r="C166" s="146" t="str">
        <f>IF(●入力フォーム!C71="","",●入力フォーム!C71)</f>
        <v/>
      </c>
      <c r="D166" s="146" t="str">
        <f>IF(●入力フォーム!D71="","",●入力フォーム!D71)</f>
        <v/>
      </c>
      <c r="E166" s="147" t="str">
        <f>IF(●入力フォーム!E71="","",●入力フォーム!E71)</f>
        <v/>
      </c>
      <c r="F166" s="146" t="str">
        <f>IF(●入力フォーム!F71="","",●入力フォーム!F71)</f>
        <v/>
      </c>
      <c r="G166" s="148" t="str">
        <f>IF(●入力フォーム!G71="","",●入力フォーム!G71)</f>
        <v/>
      </c>
      <c r="H166" s="148" t="str">
        <f>IF(●入力フォーム!H71="","",●入力フォーム!H71)</f>
        <v/>
      </c>
      <c r="I166" s="148" t="str">
        <f>IF(●入力フォーム!I71="","",●入力フォーム!I71)</f>
        <v/>
      </c>
      <c r="J166" s="119" t="str">
        <f>IF(●入力フォーム!J71="","",●入力フォーム!J71)</f>
        <v/>
      </c>
      <c r="K166" s="119" t="str">
        <f>IF(●入力フォーム!K71="","",●入力フォーム!K71)</f>
        <v/>
      </c>
      <c r="L166" s="118" t="str">
        <f>IF(●入力フォーム!L71="","",●入力フォーム!L71)</f>
        <v/>
      </c>
      <c r="M166" s="118">
        <f>IF(●入力フォーム!M71="","",●入力フォーム!M71)</f>
        <v>960</v>
      </c>
      <c r="N166" s="149">
        <f>IF(●入力フォーム!N71="","",●入力フォーム!N71)</f>
        <v>0.4</v>
      </c>
      <c r="O166" s="149">
        <f>IF(●入力フォーム!O71="","",●入力フォーム!O71)</f>
        <v>1.3</v>
      </c>
      <c r="P166" s="149">
        <f>IF(●入力フォーム!P71="","",●入力フォーム!P71)</f>
        <v>1</v>
      </c>
      <c r="Q166" s="150" t="str">
        <f>IF(●入力フォーム!Q71="","",●入力フォーム!Q71)</f>
        <v/>
      </c>
      <c r="R166" s="118" t="str">
        <f>IF(●入力フォーム!R71="","",●入力フォーム!R71)</f>
        <v/>
      </c>
      <c r="S166" s="119" t="str">
        <f>IF(●入力フォーム!S71="","",●入力フォーム!S71)</f>
        <v/>
      </c>
      <c r="T166" s="118" t="str">
        <f>IF(●入力フォーム!T71="","",●入力フォーム!T71)</f>
        <v/>
      </c>
      <c r="U166" s="119" t="str">
        <f>IF(●入力フォーム!U71="","",●入力フォーム!U71)</f>
        <v/>
      </c>
      <c r="V166" s="157" t="str">
        <f>IF(●入力フォーム!V71="","",●入力フォーム!V71)</f>
        <v/>
      </c>
      <c r="W166" s="118" t="str">
        <f>IF(●入力フォーム!W71="","",●入力フォーム!W71)</f>
        <v/>
      </c>
      <c r="X166" s="157"/>
      <c r="Y166" s="118" t="str">
        <f t="shared" ref="Y166:AY166" si="171">IF($L71="","",ISERR(Y71))</f>
        <v/>
      </c>
      <c r="Z166" s="157" t="str">
        <f t="shared" si="171"/>
        <v/>
      </c>
      <c r="AA166" s="157" t="str">
        <f t="shared" si="171"/>
        <v/>
      </c>
      <c r="AB166" s="157" t="str">
        <f t="shared" si="171"/>
        <v/>
      </c>
      <c r="AC166" s="157" t="str">
        <f t="shared" si="171"/>
        <v/>
      </c>
      <c r="AD166" s="157" t="str">
        <f t="shared" si="171"/>
        <v/>
      </c>
      <c r="AE166" s="157" t="str">
        <f t="shared" si="171"/>
        <v/>
      </c>
      <c r="AF166" s="157" t="str">
        <f t="shared" si="171"/>
        <v/>
      </c>
      <c r="AG166" s="157" t="str">
        <f t="shared" si="171"/>
        <v/>
      </c>
      <c r="AH166" s="157" t="str">
        <f t="shared" si="171"/>
        <v/>
      </c>
      <c r="AI166" s="157" t="str">
        <f t="shared" si="171"/>
        <v/>
      </c>
      <c r="AJ166" s="157" t="str">
        <f t="shared" si="171"/>
        <v/>
      </c>
      <c r="AK166" s="157" t="str">
        <f t="shared" si="171"/>
        <v/>
      </c>
      <c r="AL166" s="157" t="str">
        <f t="shared" si="171"/>
        <v/>
      </c>
      <c r="AM166" s="157" t="str">
        <f t="shared" si="171"/>
        <v/>
      </c>
      <c r="AN166" s="157" t="str">
        <f t="shared" si="171"/>
        <v/>
      </c>
      <c r="AO166" s="157" t="str">
        <f t="shared" si="171"/>
        <v/>
      </c>
      <c r="AP166" s="157" t="str">
        <f t="shared" si="171"/>
        <v/>
      </c>
      <c r="AQ166" s="158" t="str">
        <f t="shared" si="171"/>
        <v/>
      </c>
      <c r="AR166" s="159" t="str">
        <f t="shared" si="171"/>
        <v/>
      </c>
      <c r="AS166" s="157" t="str">
        <f t="shared" si="171"/>
        <v/>
      </c>
      <c r="AT166" s="157" t="str">
        <f t="shared" si="171"/>
        <v/>
      </c>
      <c r="AU166" s="157" t="str">
        <f t="shared" si="171"/>
        <v/>
      </c>
      <c r="AV166" s="157" t="str">
        <f t="shared" si="171"/>
        <v/>
      </c>
      <c r="AW166" s="160" t="str">
        <f t="shared" si="171"/>
        <v/>
      </c>
      <c r="AX166" s="161" t="str">
        <f t="shared" si="171"/>
        <v/>
      </c>
      <c r="AY166" s="157" t="str">
        <f t="shared" si="171"/>
        <v/>
      </c>
      <c r="AZ166" s="118" t="str">
        <f t="shared" si="139"/>
        <v/>
      </c>
      <c r="BA166" s="118" t="str">
        <f t="shared" si="140"/>
        <v/>
      </c>
      <c r="BB166" s="118" t="str">
        <f t="shared" si="141"/>
        <v/>
      </c>
      <c r="BC166" s="118" t="str">
        <f t="shared" si="142"/>
        <v/>
      </c>
      <c r="BD166" s="117"/>
    </row>
    <row r="167" spans="1:56" x14ac:dyDescent="0.4">
      <c r="A167" s="119" t="str">
        <f>IF(●入力フォーム!A72="","",●入力フォーム!A72)</f>
        <v/>
      </c>
      <c r="B167" s="145" t="str">
        <f>IF(●入力フォーム!B72="","",●入力フォーム!B72)</f>
        <v/>
      </c>
      <c r="C167" s="146" t="str">
        <f>IF(●入力フォーム!C72="","",●入力フォーム!C72)</f>
        <v/>
      </c>
      <c r="D167" s="146" t="str">
        <f>IF(●入力フォーム!D72="","",●入力フォーム!D72)</f>
        <v/>
      </c>
      <c r="E167" s="147" t="str">
        <f>IF(●入力フォーム!E72="","",●入力フォーム!E72)</f>
        <v/>
      </c>
      <c r="F167" s="146" t="str">
        <f>IF(●入力フォーム!F72="","",●入力フォーム!F72)</f>
        <v/>
      </c>
      <c r="G167" s="148" t="str">
        <f>IF(●入力フォーム!G72="","",●入力フォーム!G72)</f>
        <v/>
      </c>
      <c r="H167" s="148" t="str">
        <f>IF(●入力フォーム!H72="","",●入力フォーム!H72)</f>
        <v/>
      </c>
      <c r="I167" s="148" t="str">
        <f>IF(●入力フォーム!I72="","",●入力フォーム!I72)</f>
        <v/>
      </c>
      <c r="J167" s="119" t="str">
        <f>IF(●入力フォーム!J72="","",●入力フォーム!J72)</f>
        <v/>
      </c>
      <c r="K167" s="119" t="str">
        <f>IF(●入力フォーム!K72="","",●入力フォーム!K72)</f>
        <v/>
      </c>
      <c r="L167" s="118" t="str">
        <f>IF(●入力フォーム!L72="","",●入力フォーム!L72)</f>
        <v/>
      </c>
      <c r="M167" s="118">
        <f>IF(●入力フォーム!M72="","",●入力フォーム!M72)</f>
        <v>960</v>
      </c>
      <c r="N167" s="149">
        <f>IF(●入力フォーム!N72="","",●入力フォーム!N72)</f>
        <v>0.4</v>
      </c>
      <c r="O167" s="149">
        <f>IF(●入力フォーム!O72="","",●入力フォーム!O72)</f>
        <v>1.3</v>
      </c>
      <c r="P167" s="149">
        <f>IF(●入力フォーム!P72="","",●入力フォーム!P72)</f>
        <v>1</v>
      </c>
      <c r="Q167" s="150" t="str">
        <f>IF(●入力フォーム!Q72="","",●入力フォーム!Q72)</f>
        <v/>
      </c>
      <c r="R167" s="118" t="str">
        <f>IF(●入力フォーム!R72="","",●入力フォーム!R72)</f>
        <v/>
      </c>
      <c r="S167" s="119" t="str">
        <f>IF(●入力フォーム!S72="","",●入力フォーム!S72)</f>
        <v/>
      </c>
      <c r="T167" s="118" t="str">
        <f>IF(●入力フォーム!T72="","",●入力フォーム!T72)</f>
        <v/>
      </c>
      <c r="U167" s="119" t="str">
        <f>IF(●入力フォーム!U72="","",●入力フォーム!U72)</f>
        <v/>
      </c>
      <c r="V167" s="157" t="str">
        <f>IF(●入力フォーム!V72="","",●入力フォーム!V72)</f>
        <v/>
      </c>
      <c r="W167" s="118" t="str">
        <f>IF(●入力フォーム!W72="","",●入力フォーム!W72)</f>
        <v/>
      </c>
      <c r="X167" s="157"/>
      <c r="Y167" s="118" t="str">
        <f t="shared" ref="Y167:AY167" si="172">IF($L72="","",ISERR(Y72))</f>
        <v/>
      </c>
      <c r="Z167" s="157" t="str">
        <f t="shared" si="172"/>
        <v/>
      </c>
      <c r="AA167" s="157" t="str">
        <f t="shared" si="172"/>
        <v/>
      </c>
      <c r="AB167" s="157" t="str">
        <f t="shared" si="172"/>
        <v/>
      </c>
      <c r="AC167" s="157" t="str">
        <f t="shared" si="172"/>
        <v/>
      </c>
      <c r="AD167" s="157" t="str">
        <f t="shared" si="172"/>
        <v/>
      </c>
      <c r="AE167" s="157" t="str">
        <f t="shared" si="172"/>
        <v/>
      </c>
      <c r="AF167" s="157" t="str">
        <f t="shared" si="172"/>
        <v/>
      </c>
      <c r="AG167" s="157" t="str">
        <f t="shared" si="172"/>
        <v/>
      </c>
      <c r="AH167" s="157" t="str">
        <f t="shared" si="172"/>
        <v/>
      </c>
      <c r="AI167" s="157" t="str">
        <f t="shared" si="172"/>
        <v/>
      </c>
      <c r="AJ167" s="157" t="str">
        <f t="shared" si="172"/>
        <v/>
      </c>
      <c r="AK167" s="157" t="str">
        <f t="shared" si="172"/>
        <v/>
      </c>
      <c r="AL167" s="157" t="str">
        <f t="shared" si="172"/>
        <v/>
      </c>
      <c r="AM167" s="157" t="str">
        <f t="shared" si="172"/>
        <v/>
      </c>
      <c r="AN167" s="157" t="str">
        <f t="shared" si="172"/>
        <v/>
      </c>
      <c r="AO167" s="157" t="str">
        <f t="shared" si="172"/>
        <v/>
      </c>
      <c r="AP167" s="157" t="str">
        <f t="shared" si="172"/>
        <v/>
      </c>
      <c r="AQ167" s="158" t="str">
        <f t="shared" si="172"/>
        <v/>
      </c>
      <c r="AR167" s="159" t="str">
        <f t="shared" si="172"/>
        <v/>
      </c>
      <c r="AS167" s="157" t="str">
        <f t="shared" si="172"/>
        <v/>
      </c>
      <c r="AT167" s="157" t="str">
        <f t="shared" si="172"/>
        <v/>
      </c>
      <c r="AU167" s="157" t="str">
        <f t="shared" si="172"/>
        <v/>
      </c>
      <c r="AV167" s="157" t="str">
        <f t="shared" si="172"/>
        <v/>
      </c>
      <c r="AW167" s="160" t="str">
        <f t="shared" si="172"/>
        <v/>
      </c>
      <c r="AX167" s="161" t="str">
        <f t="shared" si="172"/>
        <v/>
      </c>
      <c r="AY167" s="157" t="str">
        <f t="shared" si="172"/>
        <v/>
      </c>
      <c r="AZ167" s="118" t="str">
        <f t="shared" si="139"/>
        <v/>
      </c>
      <c r="BA167" s="118" t="str">
        <f t="shared" si="140"/>
        <v/>
      </c>
      <c r="BB167" s="118" t="str">
        <f t="shared" si="141"/>
        <v/>
      </c>
      <c r="BC167" s="118" t="str">
        <f t="shared" si="142"/>
        <v/>
      </c>
      <c r="BD167" s="117"/>
    </row>
    <row r="168" spans="1:56" x14ac:dyDescent="0.4">
      <c r="A168" s="119" t="str">
        <f>IF(●入力フォーム!A73="","",●入力フォーム!A73)</f>
        <v/>
      </c>
      <c r="B168" s="145" t="str">
        <f>IF(●入力フォーム!B73="","",●入力フォーム!B73)</f>
        <v/>
      </c>
      <c r="C168" s="146" t="str">
        <f>IF(●入力フォーム!C73="","",●入力フォーム!C73)</f>
        <v/>
      </c>
      <c r="D168" s="146" t="str">
        <f>IF(●入力フォーム!D73="","",●入力フォーム!D73)</f>
        <v/>
      </c>
      <c r="E168" s="147" t="str">
        <f>IF(●入力フォーム!E73="","",●入力フォーム!E73)</f>
        <v/>
      </c>
      <c r="F168" s="146" t="str">
        <f>IF(●入力フォーム!F73="","",●入力フォーム!F73)</f>
        <v/>
      </c>
      <c r="G168" s="148" t="str">
        <f>IF(●入力フォーム!G73="","",●入力フォーム!G73)</f>
        <v/>
      </c>
      <c r="H168" s="148" t="str">
        <f>IF(●入力フォーム!H73="","",●入力フォーム!H73)</f>
        <v/>
      </c>
      <c r="I168" s="148" t="str">
        <f>IF(●入力フォーム!I73="","",●入力フォーム!I73)</f>
        <v/>
      </c>
      <c r="J168" s="119" t="str">
        <f>IF(●入力フォーム!J73="","",●入力フォーム!J73)</f>
        <v/>
      </c>
      <c r="K168" s="119" t="str">
        <f>IF(●入力フォーム!K73="","",●入力フォーム!K73)</f>
        <v/>
      </c>
      <c r="L168" s="118" t="str">
        <f>IF(●入力フォーム!L73="","",●入力フォーム!L73)</f>
        <v/>
      </c>
      <c r="M168" s="118">
        <f>IF(●入力フォーム!M73="","",●入力フォーム!M73)</f>
        <v>960</v>
      </c>
      <c r="N168" s="149">
        <f>IF(●入力フォーム!N73="","",●入力フォーム!N73)</f>
        <v>0.4</v>
      </c>
      <c r="O168" s="149">
        <f>IF(●入力フォーム!O73="","",●入力フォーム!O73)</f>
        <v>1.3</v>
      </c>
      <c r="P168" s="149">
        <f>IF(●入力フォーム!P73="","",●入力フォーム!P73)</f>
        <v>1</v>
      </c>
      <c r="Q168" s="150" t="str">
        <f>IF(●入力フォーム!Q73="","",●入力フォーム!Q73)</f>
        <v/>
      </c>
      <c r="R168" s="118" t="str">
        <f>IF(●入力フォーム!R73="","",●入力フォーム!R73)</f>
        <v/>
      </c>
      <c r="S168" s="119" t="str">
        <f>IF(●入力フォーム!S73="","",●入力フォーム!S73)</f>
        <v/>
      </c>
      <c r="T168" s="118" t="str">
        <f>IF(●入力フォーム!T73="","",●入力フォーム!T73)</f>
        <v/>
      </c>
      <c r="U168" s="119" t="str">
        <f>IF(●入力フォーム!U73="","",●入力フォーム!U73)</f>
        <v/>
      </c>
      <c r="V168" s="157" t="str">
        <f>IF(●入力フォーム!V73="","",●入力フォーム!V73)</f>
        <v/>
      </c>
      <c r="W168" s="118" t="str">
        <f>IF(●入力フォーム!W73="","",●入力フォーム!W73)</f>
        <v/>
      </c>
      <c r="X168" s="157"/>
      <c r="Y168" s="118" t="str">
        <f t="shared" ref="Y168:AY168" si="173">IF($L73="","",ISERR(Y73))</f>
        <v/>
      </c>
      <c r="Z168" s="157" t="str">
        <f t="shared" si="173"/>
        <v/>
      </c>
      <c r="AA168" s="157" t="str">
        <f t="shared" si="173"/>
        <v/>
      </c>
      <c r="AB168" s="157" t="str">
        <f t="shared" si="173"/>
        <v/>
      </c>
      <c r="AC168" s="157" t="str">
        <f t="shared" si="173"/>
        <v/>
      </c>
      <c r="AD168" s="157" t="str">
        <f t="shared" si="173"/>
        <v/>
      </c>
      <c r="AE168" s="157" t="str">
        <f t="shared" si="173"/>
        <v/>
      </c>
      <c r="AF168" s="157" t="str">
        <f t="shared" si="173"/>
        <v/>
      </c>
      <c r="AG168" s="157" t="str">
        <f t="shared" si="173"/>
        <v/>
      </c>
      <c r="AH168" s="157" t="str">
        <f t="shared" si="173"/>
        <v/>
      </c>
      <c r="AI168" s="157" t="str">
        <f t="shared" si="173"/>
        <v/>
      </c>
      <c r="AJ168" s="157" t="str">
        <f t="shared" si="173"/>
        <v/>
      </c>
      <c r="AK168" s="157" t="str">
        <f t="shared" si="173"/>
        <v/>
      </c>
      <c r="AL168" s="157" t="str">
        <f t="shared" si="173"/>
        <v/>
      </c>
      <c r="AM168" s="157" t="str">
        <f t="shared" si="173"/>
        <v/>
      </c>
      <c r="AN168" s="157" t="str">
        <f t="shared" si="173"/>
        <v/>
      </c>
      <c r="AO168" s="157" t="str">
        <f t="shared" si="173"/>
        <v/>
      </c>
      <c r="AP168" s="157" t="str">
        <f t="shared" si="173"/>
        <v/>
      </c>
      <c r="AQ168" s="158" t="str">
        <f t="shared" si="173"/>
        <v/>
      </c>
      <c r="AR168" s="159" t="str">
        <f t="shared" si="173"/>
        <v/>
      </c>
      <c r="AS168" s="157" t="str">
        <f t="shared" si="173"/>
        <v/>
      </c>
      <c r="AT168" s="157" t="str">
        <f t="shared" si="173"/>
        <v/>
      </c>
      <c r="AU168" s="157" t="str">
        <f t="shared" si="173"/>
        <v/>
      </c>
      <c r="AV168" s="157" t="str">
        <f t="shared" si="173"/>
        <v/>
      </c>
      <c r="AW168" s="160" t="str">
        <f t="shared" si="173"/>
        <v/>
      </c>
      <c r="AX168" s="161" t="str">
        <f t="shared" si="173"/>
        <v/>
      </c>
      <c r="AY168" s="157" t="str">
        <f t="shared" si="173"/>
        <v/>
      </c>
      <c r="AZ168" s="118" t="str">
        <f t="shared" si="139"/>
        <v/>
      </c>
      <c r="BA168" s="118" t="str">
        <f t="shared" si="140"/>
        <v/>
      </c>
      <c r="BB168" s="118" t="str">
        <f t="shared" si="141"/>
        <v/>
      </c>
      <c r="BC168" s="118" t="str">
        <f t="shared" si="142"/>
        <v/>
      </c>
      <c r="BD168" s="117"/>
    </row>
    <row r="169" spans="1:56" x14ac:dyDescent="0.4">
      <c r="A169" s="119" t="str">
        <f>IF(●入力フォーム!A74="","",●入力フォーム!A74)</f>
        <v/>
      </c>
      <c r="B169" s="145" t="str">
        <f>IF(●入力フォーム!B74="","",●入力フォーム!B74)</f>
        <v/>
      </c>
      <c r="C169" s="146" t="str">
        <f>IF(●入力フォーム!C74="","",●入力フォーム!C74)</f>
        <v/>
      </c>
      <c r="D169" s="146" t="str">
        <f>IF(●入力フォーム!D74="","",●入力フォーム!D74)</f>
        <v/>
      </c>
      <c r="E169" s="147" t="str">
        <f>IF(●入力フォーム!E74="","",●入力フォーム!E74)</f>
        <v/>
      </c>
      <c r="F169" s="146" t="str">
        <f>IF(●入力フォーム!F74="","",●入力フォーム!F74)</f>
        <v/>
      </c>
      <c r="G169" s="148" t="str">
        <f>IF(●入力フォーム!G74="","",●入力フォーム!G74)</f>
        <v/>
      </c>
      <c r="H169" s="148" t="str">
        <f>IF(●入力フォーム!H74="","",●入力フォーム!H74)</f>
        <v/>
      </c>
      <c r="I169" s="148" t="str">
        <f>IF(●入力フォーム!I74="","",●入力フォーム!I74)</f>
        <v/>
      </c>
      <c r="J169" s="119" t="str">
        <f>IF(●入力フォーム!J74="","",●入力フォーム!J74)</f>
        <v/>
      </c>
      <c r="K169" s="119" t="str">
        <f>IF(●入力フォーム!K74="","",●入力フォーム!K74)</f>
        <v/>
      </c>
      <c r="L169" s="118" t="str">
        <f>IF(●入力フォーム!L74="","",●入力フォーム!L74)</f>
        <v/>
      </c>
      <c r="M169" s="118">
        <f>IF(●入力フォーム!M74="","",●入力フォーム!M74)</f>
        <v>960</v>
      </c>
      <c r="N169" s="149">
        <f>IF(●入力フォーム!N74="","",●入力フォーム!N74)</f>
        <v>0.4</v>
      </c>
      <c r="O169" s="149">
        <f>IF(●入力フォーム!O74="","",●入力フォーム!O74)</f>
        <v>1.3</v>
      </c>
      <c r="P169" s="149">
        <f>IF(●入力フォーム!P74="","",●入力フォーム!P74)</f>
        <v>1</v>
      </c>
      <c r="Q169" s="150" t="str">
        <f>IF(●入力フォーム!Q74="","",●入力フォーム!Q74)</f>
        <v/>
      </c>
      <c r="R169" s="118" t="str">
        <f>IF(●入力フォーム!R74="","",●入力フォーム!R74)</f>
        <v/>
      </c>
      <c r="S169" s="119" t="str">
        <f>IF(●入力フォーム!S74="","",●入力フォーム!S74)</f>
        <v/>
      </c>
      <c r="T169" s="118" t="str">
        <f>IF(●入力フォーム!T74="","",●入力フォーム!T74)</f>
        <v/>
      </c>
      <c r="U169" s="119" t="str">
        <f>IF(●入力フォーム!U74="","",●入力フォーム!U74)</f>
        <v/>
      </c>
      <c r="V169" s="157" t="str">
        <f>IF(●入力フォーム!V74="","",●入力フォーム!V74)</f>
        <v/>
      </c>
      <c r="W169" s="118" t="str">
        <f>IF(●入力フォーム!W74="","",●入力フォーム!W74)</f>
        <v/>
      </c>
      <c r="X169" s="157"/>
      <c r="Y169" s="118" t="str">
        <f t="shared" ref="Y169:AY169" si="174">IF($L74="","",ISERR(Y74))</f>
        <v/>
      </c>
      <c r="Z169" s="157" t="str">
        <f t="shared" si="174"/>
        <v/>
      </c>
      <c r="AA169" s="157" t="str">
        <f t="shared" si="174"/>
        <v/>
      </c>
      <c r="AB169" s="157" t="str">
        <f t="shared" si="174"/>
        <v/>
      </c>
      <c r="AC169" s="157" t="str">
        <f t="shared" si="174"/>
        <v/>
      </c>
      <c r="AD169" s="157" t="str">
        <f t="shared" si="174"/>
        <v/>
      </c>
      <c r="AE169" s="157" t="str">
        <f t="shared" si="174"/>
        <v/>
      </c>
      <c r="AF169" s="157" t="str">
        <f t="shared" si="174"/>
        <v/>
      </c>
      <c r="AG169" s="157" t="str">
        <f t="shared" si="174"/>
        <v/>
      </c>
      <c r="AH169" s="157" t="str">
        <f t="shared" si="174"/>
        <v/>
      </c>
      <c r="AI169" s="157" t="str">
        <f t="shared" si="174"/>
        <v/>
      </c>
      <c r="AJ169" s="157" t="str">
        <f t="shared" si="174"/>
        <v/>
      </c>
      <c r="AK169" s="157" t="str">
        <f t="shared" si="174"/>
        <v/>
      </c>
      <c r="AL169" s="157" t="str">
        <f t="shared" si="174"/>
        <v/>
      </c>
      <c r="AM169" s="157" t="str">
        <f t="shared" si="174"/>
        <v/>
      </c>
      <c r="AN169" s="157" t="str">
        <f t="shared" si="174"/>
        <v/>
      </c>
      <c r="AO169" s="157" t="str">
        <f t="shared" si="174"/>
        <v/>
      </c>
      <c r="AP169" s="157" t="str">
        <f t="shared" si="174"/>
        <v/>
      </c>
      <c r="AQ169" s="158" t="str">
        <f t="shared" si="174"/>
        <v/>
      </c>
      <c r="AR169" s="159" t="str">
        <f t="shared" si="174"/>
        <v/>
      </c>
      <c r="AS169" s="157" t="str">
        <f t="shared" si="174"/>
        <v/>
      </c>
      <c r="AT169" s="157" t="str">
        <f t="shared" si="174"/>
        <v/>
      </c>
      <c r="AU169" s="157" t="str">
        <f t="shared" si="174"/>
        <v/>
      </c>
      <c r="AV169" s="157" t="str">
        <f t="shared" si="174"/>
        <v/>
      </c>
      <c r="AW169" s="160" t="str">
        <f t="shared" si="174"/>
        <v/>
      </c>
      <c r="AX169" s="161" t="str">
        <f t="shared" si="174"/>
        <v/>
      </c>
      <c r="AY169" s="157" t="str">
        <f t="shared" si="174"/>
        <v/>
      </c>
      <c r="AZ169" s="118" t="str">
        <f t="shared" ref="AZ169:AZ194" si="175">IF(K169="","",VLOOKUP(K169,$BE$3:$BF$29,2,FALSE))</f>
        <v/>
      </c>
      <c r="BA169" s="118" t="str">
        <f t="shared" ref="BA169:BA194" si="176">IF(Q169="","",VLOOKUP(Q169,$BE$3:$BF$29,2,FALSE))</f>
        <v/>
      </c>
      <c r="BB169" s="118" t="str">
        <f t="shared" ref="BB169:BB194" si="177">IF(S169="","",VLOOKUP(S169,$BE$3:$BF$29,2,FALSE))</f>
        <v/>
      </c>
      <c r="BC169" s="118" t="str">
        <f t="shared" ref="BC169:BC194" si="178">IF(U169="","",VLOOKUP(U169,$BE$3:$BF$29,2,FALSE))</f>
        <v/>
      </c>
      <c r="BD169" s="117"/>
    </row>
    <row r="170" spans="1:56" x14ac:dyDescent="0.4">
      <c r="A170" s="119" t="str">
        <f>IF(●入力フォーム!A75="","",●入力フォーム!A75)</f>
        <v/>
      </c>
      <c r="B170" s="145" t="str">
        <f>IF(●入力フォーム!B75="","",●入力フォーム!B75)</f>
        <v/>
      </c>
      <c r="C170" s="146" t="str">
        <f>IF(●入力フォーム!C75="","",●入力フォーム!C75)</f>
        <v/>
      </c>
      <c r="D170" s="146" t="str">
        <f>IF(●入力フォーム!D75="","",●入力フォーム!D75)</f>
        <v/>
      </c>
      <c r="E170" s="147" t="str">
        <f>IF(●入力フォーム!E75="","",●入力フォーム!E75)</f>
        <v/>
      </c>
      <c r="F170" s="146" t="str">
        <f>IF(●入力フォーム!F75="","",●入力フォーム!F75)</f>
        <v/>
      </c>
      <c r="G170" s="148" t="str">
        <f>IF(●入力フォーム!G75="","",●入力フォーム!G75)</f>
        <v/>
      </c>
      <c r="H170" s="148" t="str">
        <f>IF(●入力フォーム!H75="","",●入力フォーム!H75)</f>
        <v/>
      </c>
      <c r="I170" s="148" t="str">
        <f>IF(●入力フォーム!I75="","",●入力フォーム!I75)</f>
        <v/>
      </c>
      <c r="J170" s="119" t="str">
        <f>IF(●入力フォーム!J75="","",●入力フォーム!J75)</f>
        <v/>
      </c>
      <c r="K170" s="119" t="str">
        <f>IF(●入力フォーム!K75="","",●入力フォーム!K75)</f>
        <v/>
      </c>
      <c r="L170" s="118" t="str">
        <f>IF(●入力フォーム!L75="","",●入力フォーム!L75)</f>
        <v/>
      </c>
      <c r="M170" s="118">
        <f>IF(●入力フォーム!M75="","",●入力フォーム!M75)</f>
        <v>960</v>
      </c>
      <c r="N170" s="149">
        <f>IF(●入力フォーム!N75="","",●入力フォーム!N75)</f>
        <v>0.4</v>
      </c>
      <c r="O170" s="149">
        <f>IF(●入力フォーム!O75="","",●入力フォーム!O75)</f>
        <v>1.3</v>
      </c>
      <c r="P170" s="149">
        <f>IF(●入力フォーム!P75="","",●入力フォーム!P75)</f>
        <v>1</v>
      </c>
      <c r="Q170" s="150" t="str">
        <f>IF(●入力フォーム!Q75="","",●入力フォーム!Q75)</f>
        <v/>
      </c>
      <c r="R170" s="118" t="str">
        <f>IF(●入力フォーム!R75="","",●入力フォーム!R75)</f>
        <v/>
      </c>
      <c r="S170" s="119" t="str">
        <f>IF(●入力フォーム!S75="","",●入力フォーム!S75)</f>
        <v/>
      </c>
      <c r="T170" s="118" t="str">
        <f>IF(●入力フォーム!T75="","",●入力フォーム!T75)</f>
        <v/>
      </c>
      <c r="U170" s="119" t="str">
        <f>IF(●入力フォーム!U75="","",●入力フォーム!U75)</f>
        <v/>
      </c>
      <c r="V170" s="157" t="str">
        <f>IF(●入力フォーム!V75="","",●入力フォーム!V75)</f>
        <v/>
      </c>
      <c r="W170" s="118" t="str">
        <f>IF(●入力フォーム!W75="","",●入力フォーム!W75)</f>
        <v/>
      </c>
      <c r="X170" s="157"/>
      <c r="Y170" s="118" t="str">
        <f t="shared" ref="Y170:AY170" si="179">IF($L75="","",ISERR(Y75))</f>
        <v/>
      </c>
      <c r="Z170" s="157" t="str">
        <f t="shared" si="179"/>
        <v/>
      </c>
      <c r="AA170" s="157" t="str">
        <f t="shared" si="179"/>
        <v/>
      </c>
      <c r="AB170" s="157" t="str">
        <f t="shared" si="179"/>
        <v/>
      </c>
      <c r="AC170" s="157" t="str">
        <f t="shared" si="179"/>
        <v/>
      </c>
      <c r="AD170" s="157" t="str">
        <f t="shared" si="179"/>
        <v/>
      </c>
      <c r="AE170" s="157" t="str">
        <f t="shared" si="179"/>
        <v/>
      </c>
      <c r="AF170" s="157" t="str">
        <f t="shared" si="179"/>
        <v/>
      </c>
      <c r="AG170" s="157" t="str">
        <f t="shared" si="179"/>
        <v/>
      </c>
      <c r="AH170" s="157" t="str">
        <f t="shared" si="179"/>
        <v/>
      </c>
      <c r="AI170" s="157" t="str">
        <f t="shared" si="179"/>
        <v/>
      </c>
      <c r="AJ170" s="157" t="str">
        <f t="shared" si="179"/>
        <v/>
      </c>
      <c r="AK170" s="157" t="str">
        <f t="shared" si="179"/>
        <v/>
      </c>
      <c r="AL170" s="157" t="str">
        <f t="shared" si="179"/>
        <v/>
      </c>
      <c r="AM170" s="157" t="str">
        <f t="shared" si="179"/>
        <v/>
      </c>
      <c r="AN170" s="157" t="str">
        <f t="shared" si="179"/>
        <v/>
      </c>
      <c r="AO170" s="157" t="str">
        <f t="shared" si="179"/>
        <v/>
      </c>
      <c r="AP170" s="157" t="str">
        <f t="shared" si="179"/>
        <v/>
      </c>
      <c r="AQ170" s="158" t="str">
        <f t="shared" si="179"/>
        <v/>
      </c>
      <c r="AR170" s="159" t="str">
        <f t="shared" si="179"/>
        <v/>
      </c>
      <c r="AS170" s="157" t="str">
        <f t="shared" si="179"/>
        <v/>
      </c>
      <c r="AT170" s="157" t="str">
        <f t="shared" si="179"/>
        <v/>
      </c>
      <c r="AU170" s="157" t="str">
        <f t="shared" si="179"/>
        <v/>
      </c>
      <c r="AV170" s="157" t="str">
        <f t="shared" si="179"/>
        <v/>
      </c>
      <c r="AW170" s="160" t="str">
        <f t="shared" si="179"/>
        <v/>
      </c>
      <c r="AX170" s="161" t="str">
        <f t="shared" si="179"/>
        <v/>
      </c>
      <c r="AY170" s="157" t="str">
        <f t="shared" si="179"/>
        <v/>
      </c>
      <c r="AZ170" s="118" t="str">
        <f t="shared" si="175"/>
        <v/>
      </c>
      <c r="BA170" s="118" t="str">
        <f t="shared" si="176"/>
        <v/>
      </c>
      <c r="BB170" s="118" t="str">
        <f t="shared" si="177"/>
        <v/>
      </c>
      <c r="BC170" s="118" t="str">
        <f t="shared" si="178"/>
        <v/>
      </c>
      <c r="BD170" s="117"/>
    </row>
    <row r="171" spans="1:56" x14ac:dyDescent="0.4">
      <c r="A171" s="119" t="str">
        <f>IF(●入力フォーム!A76="","",●入力フォーム!A76)</f>
        <v/>
      </c>
      <c r="B171" s="145" t="str">
        <f>IF(●入力フォーム!B76="","",●入力フォーム!B76)</f>
        <v/>
      </c>
      <c r="C171" s="146" t="str">
        <f>IF(●入力フォーム!C76="","",●入力フォーム!C76)</f>
        <v/>
      </c>
      <c r="D171" s="146" t="str">
        <f>IF(●入力フォーム!D76="","",●入力フォーム!D76)</f>
        <v/>
      </c>
      <c r="E171" s="147" t="str">
        <f>IF(●入力フォーム!E76="","",●入力フォーム!E76)</f>
        <v/>
      </c>
      <c r="F171" s="146" t="str">
        <f>IF(●入力フォーム!F76="","",●入力フォーム!F76)</f>
        <v/>
      </c>
      <c r="G171" s="148" t="str">
        <f>IF(●入力フォーム!G76="","",●入力フォーム!G76)</f>
        <v/>
      </c>
      <c r="H171" s="148" t="str">
        <f>IF(●入力フォーム!H76="","",●入力フォーム!H76)</f>
        <v/>
      </c>
      <c r="I171" s="148" t="str">
        <f>IF(●入力フォーム!I76="","",●入力フォーム!I76)</f>
        <v/>
      </c>
      <c r="J171" s="119" t="str">
        <f>IF(●入力フォーム!J76="","",●入力フォーム!J76)</f>
        <v/>
      </c>
      <c r="K171" s="119" t="str">
        <f>IF(●入力フォーム!K76="","",●入力フォーム!K76)</f>
        <v/>
      </c>
      <c r="L171" s="118" t="str">
        <f>IF(●入力フォーム!L76="","",●入力フォーム!L76)</f>
        <v/>
      </c>
      <c r="M171" s="118">
        <f>IF(●入力フォーム!M76="","",●入力フォーム!M76)</f>
        <v>960</v>
      </c>
      <c r="N171" s="149">
        <f>IF(●入力フォーム!N76="","",●入力フォーム!N76)</f>
        <v>0.4</v>
      </c>
      <c r="O171" s="149">
        <f>IF(●入力フォーム!O76="","",●入力フォーム!O76)</f>
        <v>1.3</v>
      </c>
      <c r="P171" s="149">
        <f>IF(●入力フォーム!P76="","",●入力フォーム!P76)</f>
        <v>1</v>
      </c>
      <c r="Q171" s="150" t="str">
        <f>IF(●入力フォーム!Q76="","",●入力フォーム!Q76)</f>
        <v/>
      </c>
      <c r="R171" s="118" t="str">
        <f>IF(●入力フォーム!R76="","",●入力フォーム!R76)</f>
        <v/>
      </c>
      <c r="S171" s="119" t="str">
        <f>IF(●入力フォーム!S76="","",●入力フォーム!S76)</f>
        <v/>
      </c>
      <c r="T171" s="118" t="str">
        <f>IF(●入力フォーム!T76="","",●入力フォーム!T76)</f>
        <v/>
      </c>
      <c r="U171" s="119" t="str">
        <f>IF(●入力フォーム!U76="","",●入力フォーム!U76)</f>
        <v/>
      </c>
      <c r="V171" s="157" t="str">
        <f>IF(●入力フォーム!V76="","",●入力フォーム!V76)</f>
        <v/>
      </c>
      <c r="W171" s="118" t="str">
        <f>IF(●入力フォーム!W76="","",●入力フォーム!W76)</f>
        <v/>
      </c>
      <c r="X171" s="157"/>
      <c r="Y171" s="118" t="str">
        <f t="shared" ref="Y171:AY171" si="180">IF($L76="","",ISERR(Y76))</f>
        <v/>
      </c>
      <c r="Z171" s="157" t="str">
        <f t="shared" si="180"/>
        <v/>
      </c>
      <c r="AA171" s="157" t="str">
        <f t="shared" si="180"/>
        <v/>
      </c>
      <c r="AB171" s="157" t="str">
        <f t="shared" si="180"/>
        <v/>
      </c>
      <c r="AC171" s="157" t="str">
        <f t="shared" si="180"/>
        <v/>
      </c>
      <c r="AD171" s="157" t="str">
        <f t="shared" si="180"/>
        <v/>
      </c>
      <c r="AE171" s="157" t="str">
        <f t="shared" si="180"/>
        <v/>
      </c>
      <c r="AF171" s="157" t="str">
        <f t="shared" si="180"/>
        <v/>
      </c>
      <c r="AG171" s="157" t="str">
        <f t="shared" si="180"/>
        <v/>
      </c>
      <c r="AH171" s="157" t="str">
        <f t="shared" si="180"/>
        <v/>
      </c>
      <c r="AI171" s="157" t="str">
        <f t="shared" si="180"/>
        <v/>
      </c>
      <c r="AJ171" s="157" t="str">
        <f t="shared" si="180"/>
        <v/>
      </c>
      <c r="AK171" s="157" t="str">
        <f t="shared" si="180"/>
        <v/>
      </c>
      <c r="AL171" s="157" t="str">
        <f t="shared" si="180"/>
        <v/>
      </c>
      <c r="AM171" s="157" t="str">
        <f t="shared" si="180"/>
        <v/>
      </c>
      <c r="AN171" s="157" t="str">
        <f t="shared" si="180"/>
        <v/>
      </c>
      <c r="AO171" s="157" t="str">
        <f t="shared" si="180"/>
        <v/>
      </c>
      <c r="AP171" s="157" t="str">
        <f t="shared" si="180"/>
        <v/>
      </c>
      <c r="AQ171" s="158" t="str">
        <f t="shared" si="180"/>
        <v/>
      </c>
      <c r="AR171" s="159" t="str">
        <f t="shared" si="180"/>
        <v/>
      </c>
      <c r="AS171" s="157" t="str">
        <f t="shared" si="180"/>
        <v/>
      </c>
      <c r="AT171" s="157" t="str">
        <f t="shared" si="180"/>
        <v/>
      </c>
      <c r="AU171" s="157" t="str">
        <f t="shared" si="180"/>
        <v/>
      </c>
      <c r="AV171" s="157" t="str">
        <f t="shared" si="180"/>
        <v/>
      </c>
      <c r="AW171" s="160" t="str">
        <f t="shared" si="180"/>
        <v/>
      </c>
      <c r="AX171" s="161" t="str">
        <f t="shared" si="180"/>
        <v/>
      </c>
      <c r="AY171" s="157" t="str">
        <f t="shared" si="180"/>
        <v/>
      </c>
      <c r="AZ171" s="118" t="str">
        <f t="shared" si="175"/>
        <v/>
      </c>
      <c r="BA171" s="118" t="str">
        <f t="shared" si="176"/>
        <v/>
      </c>
      <c r="BB171" s="118" t="str">
        <f t="shared" si="177"/>
        <v/>
      </c>
      <c r="BC171" s="118" t="str">
        <f t="shared" si="178"/>
        <v/>
      </c>
      <c r="BD171" s="117"/>
    </row>
    <row r="172" spans="1:56" x14ac:dyDescent="0.4">
      <c r="A172" s="119" t="str">
        <f>IF(●入力フォーム!A77="","",●入力フォーム!A77)</f>
        <v/>
      </c>
      <c r="B172" s="145" t="str">
        <f>IF(●入力フォーム!B77="","",●入力フォーム!B77)</f>
        <v/>
      </c>
      <c r="C172" s="146" t="str">
        <f>IF(●入力フォーム!C77="","",●入力フォーム!C77)</f>
        <v/>
      </c>
      <c r="D172" s="146" t="str">
        <f>IF(●入力フォーム!D77="","",●入力フォーム!D77)</f>
        <v/>
      </c>
      <c r="E172" s="147" t="str">
        <f>IF(●入力フォーム!E77="","",●入力フォーム!E77)</f>
        <v/>
      </c>
      <c r="F172" s="146" t="str">
        <f>IF(●入力フォーム!F77="","",●入力フォーム!F77)</f>
        <v/>
      </c>
      <c r="G172" s="148" t="str">
        <f>IF(●入力フォーム!G77="","",●入力フォーム!G77)</f>
        <v/>
      </c>
      <c r="H172" s="148" t="str">
        <f>IF(●入力フォーム!H77="","",●入力フォーム!H77)</f>
        <v/>
      </c>
      <c r="I172" s="148" t="str">
        <f>IF(●入力フォーム!I77="","",●入力フォーム!I77)</f>
        <v/>
      </c>
      <c r="J172" s="119" t="str">
        <f>IF(●入力フォーム!J77="","",●入力フォーム!J77)</f>
        <v/>
      </c>
      <c r="K172" s="119" t="str">
        <f>IF(●入力フォーム!K77="","",●入力フォーム!K77)</f>
        <v/>
      </c>
      <c r="L172" s="118" t="str">
        <f>IF(●入力フォーム!L77="","",●入力フォーム!L77)</f>
        <v/>
      </c>
      <c r="M172" s="118">
        <f>IF(●入力フォーム!M77="","",●入力フォーム!M77)</f>
        <v>960</v>
      </c>
      <c r="N172" s="149">
        <f>IF(●入力フォーム!N77="","",●入力フォーム!N77)</f>
        <v>0.4</v>
      </c>
      <c r="O172" s="149">
        <f>IF(●入力フォーム!O77="","",●入力フォーム!O77)</f>
        <v>1.3</v>
      </c>
      <c r="P172" s="149">
        <f>IF(●入力フォーム!P77="","",●入力フォーム!P77)</f>
        <v>1</v>
      </c>
      <c r="Q172" s="150" t="str">
        <f>IF(●入力フォーム!Q77="","",●入力フォーム!Q77)</f>
        <v/>
      </c>
      <c r="R172" s="118" t="str">
        <f>IF(●入力フォーム!R77="","",●入力フォーム!R77)</f>
        <v/>
      </c>
      <c r="S172" s="119" t="str">
        <f>IF(●入力フォーム!S77="","",●入力フォーム!S77)</f>
        <v/>
      </c>
      <c r="T172" s="118" t="str">
        <f>IF(●入力フォーム!T77="","",●入力フォーム!T77)</f>
        <v/>
      </c>
      <c r="U172" s="119" t="str">
        <f>IF(●入力フォーム!U77="","",●入力フォーム!U77)</f>
        <v/>
      </c>
      <c r="V172" s="157" t="str">
        <f>IF(●入力フォーム!V77="","",●入力フォーム!V77)</f>
        <v/>
      </c>
      <c r="W172" s="118" t="str">
        <f>IF(●入力フォーム!W77="","",●入力フォーム!W77)</f>
        <v/>
      </c>
      <c r="X172" s="157"/>
      <c r="Y172" s="118" t="str">
        <f t="shared" ref="Y172:AY172" si="181">IF($L77="","",ISERR(Y77))</f>
        <v/>
      </c>
      <c r="Z172" s="157" t="str">
        <f t="shared" si="181"/>
        <v/>
      </c>
      <c r="AA172" s="157" t="str">
        <f t="shared" si="181"/>
        <v/>
      </c>
      <c r="AB172" s="157" t="str">
        <f t="shared" si="181"/>
        <v/>
      </c>
      <c r="AC172" s="157" t="str">
        <f t="shared" si="181"/>
        <v/>
      </c>
      <c r="AD172" s="157" t="str">
        <f t="shared" si="181"/>
        <v/>
      </c>
      <c r="AE172" s="157" t="str">
        <f t="shared" si="181"/>
        <v/>
      </c>
      <c r="AF172" s="157" t="str">
        <f t="shared" si="181"/>
        <v/>
      </c>
      <c r="AG172" s="157" t="str">
        <f t="shared" si="181"/>
        <v/>
      </c>
      <c r="AH172" s="157" t="str">
        <f t="shared" si="181"/>
        <v/>
      </c>
      <c r="AI172" s="157" t="str">
        <f t="shared" si="181"/>
        <v/>
      </c>
      <c r="AJ172" s="157" t="str">
        <f t="shared" si="181"/>
        <v/>
      </c>
      <c r="AK172" s="157" t="str">
        <f t="shared" si="181"/>
        <v/>
      </c>
      <c r="AL172" s="157" t="str">
        <f t="shared" si="181"/>
        <v/>
      </c>
      <c r="AM172" s="157" t="str">
        <f t="shared" si="181"/>
        <v/>
      </c>
      <c r="AN172" s="157" t="str">
        <f t="shared" si="181"/>
        <v/>
      </c>
      <c r="AO172" s="157" t="str">
        <f t="shared" si="181"/>
        <v/>
      </c>
      <c r="AP172" s="157" t="str">
        <f t="shared" si="181"/>
        <v/>
      </c>
      <c r="AQ172" s="158" t="str">
        <f t="shared" si="181"/>
        <v/>
      </c>
      <c r="AR172" s="159" t="str">
        <f t="shared" si="181"/>
        <v/>
      </c>
      <c r="AS172" s="157" t="str">
        <f t="shared" si="181"/>
        <v/>
      </c>
      <c r="AT172" s="157" t="str">
        <f t="shared" si="181"/>
        <v/>
      </c>
      <c r="AU172" s="157" t="str">
        <f t="shared" si="181"/>
        <v/>
      </c>
      <c r="AV172" s="157" t="str">
        <f t="shared" si="181"/>
        <v/>
      </c>
      <c r="AW172" s="160" t="str">
        <f t="shared" si="181"/>
        <v/>
      </c>
      <c r="AX172" s="161" t="str">
        <f t="shared" si="181"/>
        <v/>
      </c>
      <c r="AY172" s="157" t="str">
        <f t="shared" si="181"/>
        <v/>
      </c>
      <c r="AZ172" s="118" t="str">
        <f t="shared" si="175"/>
        <v/>
      </c>
      <c r="BA172" s="118" t="str">
        <f t="shared" si="176"/>
        <v/>
      </c>
      <c r="BB172" s="118" t="str">
        <f t="shared" si="177"/>
        <v/>
      </c>
      <c r="BC172" s="118" t="str">
        <f t="shared" si="178"/>
        <v/>
      </c>
      <c r="BD172" s="117"/>
    </row>
    <row r="173" spans="1:56" x14ac:dyDescent="0.4">
      <c r="A173" s="119" t="str">
        <f>IF(●入力フォーム!A78="","",●入力フォーム!A78)</f>
        <v/>
      </c>
      <c r="B173" s="145" t="str">
        <f>IF(●入力フォーム!B78="","",●入力フォーム!B78)</f>
        <v/>
      </c>
      <c r="C173" s="146" t="str">
        <f>IF(●入力フォーム!C78="","",●入力フォーム!C78)</f>
        <v/>
      </c>
      <c r="D173" s="146" t="str">
        <f>IF(●入力フォーム!D78="","",●入力フォーム!D78)</f>
        <v/>
      </c>
      <c r="E173" s="147" t="str">
        <f>IF(●入力フォーム!E78="","",●入力フォーム!E78)</f>
        <v/>
      </c>
      <c r="F173" s="146" t="str">
        <f>IF(●入力フォーム!F78="","",●入力フォーム!F78)</f>
        <v/>
      </c>
      <c r="G173" s="148" t="str">
        <f>IF(●入力フォーム!G78="","",●入力フォーム!G78)</f>
        <v/>
      </c>
      <c r="H173" s="148" t="str">
        <f>IF(●入力フォーム!H78="","",●入力フォーム!H78)</f>
        <v/>
      </c>
      <c r="I173" s="148" t="str">
        <f>IF(●入力フォーム!I78="","",●入力フォーム!I78)</f>
        <v/>
      </c>
      <c r="J173" s="119" t="str">
        <f>IF(●入力フォーム!J78="","",●入力フォーム!J78)</f>
        <v/>
      </c>
      <c r="K173" s="119" t="str">
        <f>IF(●入力フォーム!K78="","",●入力フォーム!K78)</f>
        <v/>
      </c>
      <c r="L173" s="118" t="str">
        <f>IF(●入力フォーム!L78="","",●入力フォーム!L78)</f>
        <v/>
      </c>
      <c r="M173" s="118">
        <f>IF(●入力フォーム!M78="","",●入力フォーム!M78)</f>
        <v>960</v>
      </c>
      <c r="N173" s="149">
        <f>IF(●入力フォーム!N78="","",●入力フォーム!N78)</f>
        <v>0.4</v>
      </c>
      <c r="O173" s="149">
        <f>IF(●入力フォーム!O78="","",●入力フォーム!O78)</f>
        <v>1.3</v>
      </c>
      <c r="P173" s="149">
        <f>IF(●入力フォーム!P78="","",●入力フォーム!P78)</f>
        <v>1</v>
      </c>
      <c r="Q173" s="150" t="str">
        <f>IF(●入力フォーム!Q78="","",●入力フォーム!Q78)</f>
        <v/>
      </c>
      <c r="R173" s="118" t="str">
        <f>IF(●入力フォーム!R78="","",●入力フォーム!R78)</f>
        <v/>
      </c>
      <c r="S173" s="119" t="str">
        <f>IF(●入力フォーム!S78="","",●入力フォーム!S78)</f>
        <v/>
      </c>
      <c r="T173" s="118" t="str">
        <f>IF(●入力フォーム!T78="","",●入力フォーム!T78)</f>
        <v/>
      </c>
      <c r="U173" s="119" t="str">
        <f>IF(●入力フォーム!U78="","",●入力フォーム!U78)</f>
        <v/>
      </c>
      <c r="V173" s="157" t="str">
        <f>IF(●入力フォーム!V78="","",●入力フォーム!V78)</f>
        <v/>
      </c>
      <c r="W173" s="118" t="str">
        <f>IF(●入力フォーム!W78="","",●入力フォーム!W78)</f>
        <v/>
      </c>
      <c r="X173" s="157"/>
      <c r="Y173" s="118" t="str">
        <f t="shared" ref="Y173:AY173" si="182">IF($L78="","",ISERR(Y78))</f>
        <v/>
      </c>
      <c r="Z173" s="157" t="str">
        <f t="shared" si="182"/>
        <v/>
      </c>
      <c r="AA173" s="157" t="str">
        <f t="shared" si="182"/>
        <v/>
      </c>
      <c r="AB173" s="157" t="str">
        <f t="shared" si="182"/>
        <v/>
      </c>
      <c r="AC173" s="157" t="str">
        <f t="shared" si="182"/>
        <v/>
      </c>
      <c r="AD173" s="157" t="str">
        <f t="shared" si="182"/>
        <v/>
      </c>
      <c r="AE173" s="157" t="str">
        <f t="shared" si="182"/>
        <v/>
      </c>
      <c r="AF173" s="157" t="str">
        <f t="shared" si="182"/>
        <v/>
      </c>
      <c r="AG173" s="157" t="str">
        <f t="shared" si="182"/>
        <v/>
      </c>
      <c r="AH173" s="157" t="str">
        <f t="shared" si="182"/>
        <v/>
      </c>
      <c r="AI173" s="157" t="str">
        <f t="shared" si="182"/>
        <v/>
      </c>
      <c r="AJ173" s="157" t="str">
        <f t="shared" si="182"/>
        <v/>
      </c>
      <c r="AK173" s="157" t="str">
        <f t="shared" si="182"/>
        <v/>
      </c>
      <c r="AL173" s="157" t="str">
        <f t="shared" si="182"/>
        <v/>
      </c>
      <c r="AM173" s="157" t="str">
        <f t="shared" si="182"/>
        <v/>
      </c>
      <c r="AN173" s="157" t="str">
        <f t="shared" si="182"/>
        <v/>
      </c>
      <c r="AO173" s="157" t="str">
        <f t="shared" si="182"/>
        <v/>
      </c>
      <c r="AP173" s="157" t="str">
        <f t="shared" si="182"/>
        <v/>
      </c>
      <c r="AQ173" s="158" t="str">
        <f t="shared" si="182"/>
        <v/>
      </c>
      <c r="AR173" s="159" t="str">
        <f t="shared" si="182"/>
        <v/>
      </c>
      <c r="AS173" s="157" t="str">
        <f t="shared" si="182"/>
        <v/>
      </c>
      <c r="AT173" s="157" t="str">
        <f t="shared" si="182"/>
        <v/>
      </c>
      <c r="AU173" s="157" t="str">
        <f t="shared" si="182"/>
        <v/>
      </c>
      <c r="AV173" s="157" t="str">
        <f t="shared" si="182"/>
        <v/>
      </c>
      <c r="AW173" s="160" t="str">
        <f t="shared" si="182"/>
        <v/>
      </c>
      <c r="AX173" s="161" t="str">
        <f t="shared" si="182"/>
        <v/>
      </c>
      <c r="AY173" s="157" t="str">
        <f t="shared" si="182"/>
        <v/>
      </c>
      <c r="AZ173" s="118" t="str">
        <f t="shared" si="175"/>
        <v/>
      </c>
      <c r="BA173" s="118" t="str">
        <f t="shared" si="176"/>
        <v/>
      </c>
      <c r="BB173" s="118" t="str">
        <f t="shared" si="177"/>
        <v/>
      </c>
      <c r="BC173" s="118" t="str">
        <f t="shared" si="178"/>
        <v/>
      </c>
      <c r="BD173" s="117"/>
    </row>
    <row r="174" spans="1:56" x14ac:dyDescent="0.4">
      <c r="A174" s="119" t="str">
        <f>IF(●入力フォーム!A79="","",●入力フォーム!A79)</f>
        <v/>
      </c>
      <c r="B174" s="145" t="str">
        <f>IF(●入力フォーム!B79="","",●入力フォーム!B79)</f>
        <v/>
      </c>
      <c r="C174" s="146" t="str">
        <f>IF(●入力フォーム!C79="","",●入力フォーム!C79)</f>
        <v/>
      </c>
      <c r="D174" s="146" t="str">
        <f>IF(●入力フォーム!D79="","",●入力フォーム!D79)</f>
        <v/>
      </c>
      <c r="E174" s="147" t="str">
        <f>IF(●入力フォーム!E79="","",●入力フォーム!E79)</f>
        <v/>
      </c>
      <c r="F174" s="146" t="str">
        <f>IF(●入力フォーム!F79="","",●入力フォーム!F79)</f>
        <v/>
      </c>
      <c r="G174" s="148" t="str">
        <f>IF(●入力フォーム!G79="","",●入力フォーム!G79)</f>
        <v/>
      </c>
      <c r="H174" s="148" t="str">
        <f>IF(●入力フォーム!H79="","",●入力フォーム!H79)</f>
        <v/>
      </c>
      <c r="I174" s="148" t="str">
        <f>IF(●入力フォーム!I79="","",●入力フォーム!I79)</f>
        <v/>
      </c>
      <c r="J174" s="119" t="str">
        <f>IF(●入力フォーム!J79="","",●入力フォーム!J79)</f>
        <v/>
      </c>
      <c r="K174" s="119" t="str">
        <f>IF(●入力フォーム!K79="","",●入力フォーム!K79)</f>
        <v/>
      </c>
      <c r="L174" s="118" t="str">
        <f>IF(●入力フォーム!L79="","",●入力フォーム!L79)</f>
        <v/>
      </c>
      <c r="M174" s="118">
        <f>IF(●入力フォーム!M79="","",●入力フォーム!M79)</f>
        <v>960</v>
      </c>
      <c r="N174" s="149">
        <f>IF(●入力フォーム!N79="","",●入力フォーム!N79)</f>
        <v>0.4</v>
      </c>
      <c r="O174" s="149">
        <f>IF(●入力フォーム!O79="","",●入力フォーム!O79)</f>
        <v>1.3</v>
      </c>
      <c r="P174" s="149">
        <f>IF(●入力フォーム!P79="","",●入力フォーム!P79)</f>
        <v>1</v>
      </c>
      <c r="Q174" s="150" t="str">
        <f>IF(●入力フォーム!Q79="","",●入力フォーム!Q79)</f>
        <v/>
      </c>
      <c r="R174" s="118" t="str">
        <f>IF(●入力フォーム!R79="","",●入力フォーム!R79)</f>
        <v/>
      </c>
      <c r="S174" s="119" t="str">
        <f>IF(●入力フォーム!S79="","",●入力フォーム!S79)</f>
        <v/>
      </c>
      <c r="T174" s="118" t="str">
        <f>IF(●入力フォーム!T79="","",●入力フォーム!T79)</f>
        <v/>
      </c>
      <c r="U174" s="119" t="str">
        <f>IF(●入力フォーム!U79="","",●入力フォーム!U79)</f>
        <v/>
      </c>
      <c r="V174" s="157" t="str">
        <f>IF(●入力フォーム!V79="","",●入力フォーム!V79)</f>
        <v/>
      </c>
      <c r="W174" s="118" t="str">
        <f>IF(●入力フォーム!W79="","",●入力フォーム!W79)</f>
        <v/>
      </c>
      <c r="X174" s="157"/>
      <c r="Y174" s="118" t="str">
        <f t="shared" ref="Y174:AY174" si="183">IF($L79="","",ISERR(Y79))</f>
        <v/>
      </c>
      <c r="Z174" s="157" t="str">
        <f t="shared" si="183"/>
        <v/>
      </c>
      <c r="AA174" s="157" t="str">
        <f t="shared" si="183"/>
        <v/>
      </c>
      <c r="AB174" s="157" t="str">
        <f t="shared" si="183"/>
        <v/>
      </c>
      <c r="AC174" s="157" t="str">
        <f t="shared" si="183"/>
        <v/>
      </c>
      <c r="AD174" s="157" t="str">
        <f t="shared" si="183"/>
        <v/>
      </c>
      <c r="AE174" s="157" t="str">
        <f t="shared" si="183"/>
        <v/>
      </c>
      <c r="AF174" s="157" t="str">
        <f t="shared" si="183"/>
        <v/>
      </c>
      <c r="AG174" s="157" t="str">
        <f t="shared" si="183"/>
        <v/>
      </c>
      <c r="AH174" s="157" t="str">
        <f t="shared" si="183"/>
        <v/>
      </c>
      <c r="AI174" s="157" t="str">
        <f t="shared" si="183"/>
        <v/>
      </c>
      <c r="AJ174" s="157" t="str">
        <f t="shared" si="183"/>
        <v/>
      </c>
      <c r="AK174" s="157" t="str">
        <f t="shared" si="183"/>
        <v/>
      </c>
      <c r="AL174" s="157" t="str">
        <f t="shared" si="183"/>
        <v/>
      </c>
      <c r="AM174" s="157" t="str">
        <f t="shared" si="183"/>
        <v/>
      </c>
      <c r="AN174" s="157" t="str">
        <f t="shared" si="183"/>
        <v/>
      </c>
      <c r="AO174" s="157" t="str">
        <f t="shared" si="183"/>
        <v/>
      </c>
      <c r="AP174" s="157" t="str">
        <f t="shared" si="183"/>
        <v/>
      </c>
      <c r="AQ174" s="158" t="str">
        <f t="shared" si="183"/>
        <v/>
      </c>
      <c r="AR174" s="159" t="str">
        <f t="shared" si="183"/>
        <v/>
      </c>
      <c r="AS174" s="157" t="str">
        <f t="shared" si="183"/>
        <v/>
      </c>
      <c r="AT174" s="157" t="str">
        <f t="shared" si="183"/>
        <v/>
      </c>
      <c r="AU174" s="157" t="str">
        <f t="shared" si="183"/>
        <v/>
      </c>
      <c r="AV174" s="157" t="str">
        <f t="shared" si="183"/>
        <v/>
      </c>
      <c r="AW174" s="160" t="str">
        <f t="shared" si="183"/>
        <v/>
      </c>
      <c r="AX174" s="161" t="str">
        <f t="shared" si="183"/>
        <v/>
      </c>
      <c r="AY174" s="157" t="str">
        <f t="shared" si="183"/>
        <v/>
      </c>
      <c r="AZ174" s="118" t="str">
        <f t="shared" si="175"/>
        <v/>
      </c>
      <c r="BA174" s="118" t="str">
        <f t="shared" si="176"/>
        <v/>
      </c>
      <c r="BB174" s="118" t="str">
        <f t="shared" si="177"/>
        <v/>
      </c>
      <c r="BC174" s="118" t="str">
        <f t="shared" si="178"/>
        <v/>
      </c>
      <c r="BD174" s="117"/>
    </row>
    <row r="175" spans="1:56" x14ac:dyDescent="0.4">
      <c r="A175" s="119" t="str">
        <f>IF(●入力フォーム!A80="","",●入力フォーム!A80)</f>
        <v/>
      </c>
      <c r="B175" s="145" t="str">
        <f>IF(●入力フォーム!B80="","",●入力フォーム!B80)</f>
        <v/>
      </c>
      <c r="C175" s="146" t="str">
        <f>IF(●入力フォーム!C80="","",●入力フォーム!C80)</f>
        <v/>
      </c>
      <c r="D175" s="146" t="str">
        <f>IF(●入力フォーム!D80="","",●入力フォーム!D80)</f>
        <v/>
      </c>
      <c r="E175" s="147" t="str">
        <f>IF(●入力フォーム!E80="","",●入力フォーム!E80)</f>
        <v/>
      </c>
      <c r="F175" s="146" t="str">
        <f>IF(●入力フォーム!F80="","",●入力フォーム!F80)</f>
        <v/>
      </c>
      <c r="G175" s="148" t="str">
        <f>IF(●入力フォーム!G80="","",●入力フォーム!G80)</f>
        <v/>
      </c>
      <c r="H175" s="148" t="str">
        <f>IF(●入力フォーム!H80="","",●入力フォーム!H80)</f>
        <v/>
      </c>
      <c r="I175" s="148" t="str">
        <f>IF(●入力フォーム!I80="","",●入力フォーム!I80)</f>
        <v/>
      </c>
      <c r="J175" s="119" t="str">
        <f>IF(●入力フォーム!J80="","",●入力フォーム!J80)</f>
        <v/>
      </c>
      <c r="K175" s="119" t="str">
        <f>IF(●入力フォーム!K80="","",●入力フォーム!K80)</f>
        <v/>
      </c>
      <c r="L175" s="118" t="str">
        <f>IF(●入力フォーム!L80="","",●入力フォーム!L80)</f>
        <v/>
      </c>
      <c r="M175" s="118">
        <f>IF(●入力フォーム!M80="","",●入力フォーム!M80)</f>
        <v>960</v>
      </c>
      <c r="N175" s="149">
        <f>IF(●入力フォーム!N80="","",●入力フォーム!N80)</f>
        <v>0.4</v>
      </c>
      <c r="O175" s="149">
        <f>IF(●入力フォーム!O80="","",●入力フォーム!O80)</f>
        <v>1.3</v>
      </c>
      <c r="P175" s="149">
        <f>IF(●入力フォーム!P80="","",●入力フォーム!P80)</f>
        <v>1</v>
      </c>
      <c r="Q175" s="150" t="str">
        <f>IF(●入力フォーム!Q80="","",●入力フォーム!Q80)</f>
        <v/>
      </c>
      <c r="R175" s="118" t="str">
        <f>IF(●入力フォーム!R80="","",●入力フォーム!R80)</f>
        <v/>
      </c>
      <c r="S175" s="119" t="str">
        <f>IF(●入力フォーム!S80="","",●入力フォーム!S80)</f>
        <v/>
      </c>
      <c r="T175" s="118" t="str">
        <f>IF(●入力フォーム!T80="","",●入力フォーム!T80)</f>
        <v/>
      </c>
      <c r="U175" s="119" t="str">
        <f>IF(●入力フォーム!U80="","",●入力フォーム!U80)</f>
        <v/>
      </c>
      <c r="V175" s="157" t="str">
        <f>IF(●入力フォーム!V80="","",●入力フォーム!V80)</f>
        <v/>
      </c>
      <c r="W175" s="118" t="str">
        <f>IF(●入力フォーム!W80="","",●入力フォーム!W80)</f>
        <v/>
      </c>
      <c r="X175" s="157"/>
      <c r="Y175" s="118" t="str">
        <f t="shared" ref="Y175:AY175" si="184">IF($L80="","",ISERR(Y80))</f>
        <v/>
      </c>
      <c r="Z175" s="157" t="str">
        <f t="shared" si="184"/>
        <v/>
      </c>
      <c r="AA175" s="157" t="str">
        <f t="shared" si="184"/>
        <v/>
      </c>
      <c r="AB175" s="157" t="str">
        <f t="shared" si="184"/>
        <v/>
      </c>
      <c r="AC175" s="157" t="str">
        <f t="shared" si="184"/>
        <v/>
      </c>
      <c r="AD175" s="157" t="str">
        <f t="shared" si="184"/>
        <v/>
      </c>
      <c r="AE175" s="157" t="str">
        <f t="shared" si="184"/>
        <v/>
      </c>
      <c r="AF175" s="157" t="str">
        <f t="shared" si="184"/>
        <v/>
      </c>
      <c r="AG175" s="157" t="str">
        <f t="shared" si="184"/>
        <v/>
      </c>
      <c r="AH175" s="157" t="str">
        <f t="shared" si="184"/>
        <v/>
      </c>
      <c r="AI175" s="157" t="str">
        <f t="shared" si="184"/>
        <v/>
      </c>
      <c r="AJ175" s="157" t="str">
        <f t="shared" si="184"/>
        <v/>
      </c>
      <c r="AK175" s="157" t="str">
        <f t="shared" si="184"/>
        <v/>
      </c>
      <c r="AL175" s="157" t="str">
        <f t="shared" si="184"/>
        <v/>
      </c>
      <c r="AM175" s="157" t="str">
        <f t="shared" si="184"/>
        <v/>
      </c>
      <c r="AN175" s="157" t="str">
        <f t="shared" si="184"/>
        <v/>
      </c>
      <c r="AO175" s="157" t="str">
        <f t="shared" si="184"/>
        <v/>
      </c>
      <c r="AP175" s="157" t="str">
        <f t="shared" si="184"/>
        <v/>
      </c>
      <c r="AQ175" s="158" t="str">
        <f t="shared" si="184"/>
        <v/>
      </c>
      <c r="AR175" s="159" t="str">
        <f t="shared" si="184"/>
        <v/>
      </c>
      <c r="AS175" s="157" t="str">
        <f t="shared" si="184"/>
        <v/>
      </c>
      <c r="AT175" s="157" t="str">
        <f t="shared" si="184"/>
        <v/>
      </c>
      <c r="AU175" s="157" t="str">
        <f t="shared" si="184"/>
        <v/>
      </c>
      <c r="AV175" s="157" t="str">
        <f t="shared" si="184"/>
        <v/>
      </c>
      <c r="AW175" s="160" t="str">
        <f t="shared" si="184"/>
        <v/>
      </c>
      <c r="AX175" s="161" t="str">
        <f t="shared" si="184"/>
        <v/>
      </c>
      <c r="AY175" s="157" t="str">
        <f t="shared" si="184"/>
        <v/>
      </c>
      <c r="AZ175" s="118" t="str">
        <f t="shared" si="175"/>
        <v/>
      </c>
      <c r="BA175" s="118" t="str">
        <f t="shared" si="176"/>
        <v/>
      </c>
      <c r="BB175" s="118" t="str">
        <f t="shared" si="177"/>
        <v/>
      </c>
      <c r="BC175" s="118" t="str">
        <f t="shared" si="178"/>
        <v/>
      </c>
      <c r="BD175" s="117"/>
    </row>
    <row r="176" spans="1:56" x14ac:dyDescent="0.4">
      <c r="A176" s="119" t="str">
        <f>IF(●入力フォーム!A81="","",●入力フォーム!A81)</f>
        <v/>
      </c>
      <c r="B176" s="145" t="str">
        <f>IF(●入力フォーム!B81="","",●入力フォーム!B81)</f>
        <v/>
      </c>
      <c r="C176" s="146" t="str">
        <f>IF(●入力フォーム!C81="","",●入力フォーム!C81)</f>
        <v/>
      </c>
      <c r="D176" s="146" t="str">
        <f>IF(●入力フォーム!D81="","",●入力フォーム!D81)</f>
        <v/>
      </c>
      <c r="E176" s="147" t="str">
        <f>IF(●入力フォーム!E81="","",●入力フォーム!E81)</f>
        <v/>
      </c>
      <c r="F176" s="146" t="str">
        <f>IF(●入力フォーム!F81="","",●入力フォーム!F81)</f>
        <v/>
      </c>
      <c r="G176" s="148" t="str">
        <f>IF(●入力フォーム!G81="","",●入力フォーム!G81)</f>
        <v/>
      </c>
      <c r="H176" s="148" t="str">
        <f>IF(●入力フォーム!H81="","",●入力フォーム!H81)</f>
        <v/>
      </c>
      <c r="I176" s="148" t="str">
        <f>IF(●入力フォーム!I81="","",●入力フォーム!I81)</f>
        <v/>
      </c>
      <c r="J176" s="119" t="str">
        <f>IF(●入力フォーム!J81="","",●入力フォーム!J81)</f>
        <v/>
      </c>
      <c r="K176" s="119" t="str">
        <f>IF(●入力フォーム!K81="","",●入力フォーム!K81)</f>
        <v/>
      </c>
      <c r="L176" s="118" t="str">
        <f>IF(●入力フォーム!L81="","",●入力フォーム!L81)</f>
        <v/>
      </c>
      <c r="M176" s="118">
        <f>IF(●入力フォーム!M81="","",●入力フォーム!M81)</f>
        <v>960</v>
      </c>
      <c r="N176" s="149">
        <f>IF(●入力フォーム!N81="","",●入力フォーム!N81)</f>
        <v>0.4</v>
      </c>
      <c r="O176" s="149">
        <f>IF(●入力フォーム!O81="","",●入力フォーム!O81)</f>
        <v>1.3</v>
      </c>
      <c r="P176" s="149">
        <f>IF(●入力フォーム!P81="","",●入力フォーム!P81)</f>
        <v>1</v>
      </c>
      <c r="Q176" s="150" t="str">
        <f>IF(●入力フォーム!Q81="","",●入力フォーム!Q81)</f>
        <v/>
      </c>
      <c r="R176" s="118" t="str">
        <f>IF(●入力フォーム!R81="","",●入力フォーム!R81)</f>
        <v/>
      </c>
      <c r="S176" s="119" t="str">
        <f>IF(●入力フォーム!S81="","",●入力フォーム!S81)</f>
        <v/>
      </c>
      <c r="T176" s="118" t="str">
        <f>IF(●入力フォーム!T81="","",●入力フォーム!T81)</f>
        <v/>
      </c>
      <c r="U176" s="119" t="str">
        <f>IF(●入力フォーム!U81="","",●入力フォーム!U81)</f>
        <v/>
      </c>
      <c r="V176" s="157" t="str">
        <f>IF(●入力フォーム!V81="","",●入力フォーム!V81)</f>
        <v/>
      </c>
      <c r="W176" s="118" t="str">
        <f>IF(●入力フォーム!W81="","",●入力フォーム!W81)</f>
        <v/>
      </c>
      <c r="X176" s="157"/>
      <c r="Y176" s="118" t="str">
        <f t="shared" ref="Y176:AY176" si="185">IF($L81="","",ISERR(Y81))</f>
        <v/>
      </c>
      <c r="Z176" s="157" t="str">
        <f t="shared" si="185"/>
        <v/>
      </c>
      <c r="AA176" s="157" t="str">
        <f t="shared" si="185"/>
        <v/>
      </c>
      <c r="AB176" s="157" t="str">
        <f t="shared" si="185"/>
        <v/>
      </c>
      <c r="AC176" s="157" t="str">
        <f t="shared" si="185"/>
        <v/>
      </c>
      <c r="AD176" s="157" t="str">
        <f t="shared" si="185"/>
        <v/>
      </c>
      <c r="AE176" s="157" t="str">
        <f t="shared" si="185"/>
        <v/>
      </c>
      <c r="AF176" s="157" t="str">
        <f t="shared" si="185"/>
        <v/>
      </c>
      <c r="AG176" s="157" t="str">
        <f t="shared" si="185"/>
        <v/>
      </c>
      <c r="AH176" s="157" t="str">
        <f t="shared" si="185"/>
        <v/>
      </c>
      <c r="AI176" s="157" t="str">
        <f t="shared" si="185"/>
        <v/>
      </c>
      <c r="AJ176" s="157" t="str">
        <f t="shared" si="185"/>
        <v/>
      </c>
      <c r="AK176" s="157" t="str">
        <f t="shared" si="185"/>
        <v/>
      </c>
      <c r="AL176" s="157" t="str">
        <f t="shared" si="185"/>
        <v/>
      </c>
      <c r="AM176" s="157" t="str">
        <f t="shared" si="185"/>
        <v/>
      </c>
      <c r="AN176" s="157" t="str">
        <f t="shared" si="185"/>
        <v/>
      </c>
      <c r="AO176" s="157" t="str">
        <f t="shared" si="185"/>
        <v/>
      </c>
      <c r="AP176" s="157" t="str">
        <f t="shared" si="185"/>
        <v/>
      </c>
      <c r="AQ176" s="158" t="str">
        <f t="shared" si="185"/>
        <v/>
      </c>
      <c r="AR176" s="159" t="str">
        <f t="shared" si="185"/>
        <v/>
      </c>
      <c r="AS176" s="157" t="str">
        <f t="shared" si="185"/>
        <v/>
      </c>
      <c r="AT176" s="157" t="str">
        <f t="shared" si="185"/>
        <v/>
      </c>
      <c r="AU176" s="157" t="str">
        <f t="shared" si="185"/>
        <v/>
      </c>
      <c r="AV176" s="157" t="str">
        <f t="shared" si="185"/>
        <v/>
      </c>
      <c r="AW176" s="160" t="str">
        <f t="shared" si="185"/>
        <v/>
      </c>
      <c r="AX176" s="161" t="str">
        <f t="shared" si="185"/>
        <v/>
      </c>
      <c r="AY176" s="157" t="str">
        <f t="shared" si="185"/>
        <v/>
      </c>
      <c r="AZ176" s="118" t="str">
        <f t="shared" si="175"/>
        <v/>
      </c>
      <c r="BA176" s="118" t="str">
        <f t="shared" si="176"/>
        <v/>
      </c>
      <c r="BB176" s="118" t="str">
        <f t="shared" si="177"/>
        <v/>
      </c>
      <c r="BC176" s="118" t="str">
        <f t="shared" si="178"/>
        <v/>
      </c>
      <c r="BD176" s="117"/>
    </row>
    <row r="177" spans="1:56" x14ac:dyDescent="0.4">
      <c r="A177" s="119" t="str">
        <f>IF(●入力フォーム!A82="","",●入力フォーム!A82)</f>
        <v/>
      </c>
      <c r="B177" s="145" t="str">
        <f>IF(●入力フォーム!B82="","",●入力フォーム!B82)</f>
        <v/>
      </c>
      <c r="C177" s="146" t="str">
        <f>IF(●入力フォーム!C82="","",●入力フォーム!C82)</f>
        <v/>
      </c>
      <c r="D177" s="146" t="str">
        <f>IF(●入力フォーム!D82="","",●入力フォーム!D82)</f>
        <v/>
      </c>
      <c r="E177" s="147" t="str">
        <f>IF(●入力フォーム!E82="","",●入力フォーム!E82)</f>
        <v/>
      </c>
      <c r="F177" s="146" t="str">
        <f>IF(●入力フォーム!F82="","",●入力フォーム!F82)</f>
        <v/>
      </c>
      <c r="G177" s="148" t="str">
        <f>IF(●入力フォーム!G82="","",●入力フォーム!G82)</f>
        <v/>
      </c>
      <c r="H177" s="148" t="str">
        <f>IF(●入力フォーム!H82="","",●入力フォーム!H82)</f>
        <v/>
      </c>
      <c r="I177" s="148" t="str">
        <f>IF(●入力フォーム!I82="","",●入力フォーム!I82)</f>
        <v/>
      </c>
      <c r="J177" s="119" t="str">
        <f>IF(●入力フォーム!J82="","",●入力フォーム!J82)</f>
        <v/>
      </c>
      <c r="K177" s="119" t="str">
        <f>IF(●入力フォーム!K82="","",●入力フォーム!K82)</f>
        <v/>
      </c>
      <c r="L177" s="118" t="str">
        <f>IF(●入力フォーム!L82="","",●入力フォーム!L82)</f>
        <v/>
      </c>
      <c r="M177" s="118">
        <f>IF(●入力フォーム!M82="","",●入力フォーム!M82)</f>
        <v>960</v>
      </c>
      <c r="N177" s="149">
        <f>IF(●入力フォーム!N82="","",●入力フォーム!N82)</f>
        <v>0.4</v>
      </c>
      <c r="O177" s="149">
        <f>IF(●入力フォーム!O82="","",●入力フォーム!O82)</f>
        <v>1.3</v>
      </c>
      <c r="P177" s="149">
        <f>IF(●入力フォーム!P82="","",●入力フォーム!P82)</f>
        <v>1</v>
      </c>
      <c r="Q177" s="150" t="str">
        <f>IF(●入力フォーム!Q82="","",●入力フォーム!Q82)</f>
        <v/>
      </c>
      <c r="R177" s="118" t="str">
        <f>IF(●入力フォーム!R82="","",●入力フォーム!R82)</f>
        <v/>
      </c>
      <c r="S177" s="119" t="str">
        <f>IF(●入力フォーム!S82="","",●入力フォーム!S82)</f>
        <v/>
      </c>
      <c r="T177" s="118" t="str">
        <f>IF(●入力フォーム!T82="","",●入力フォーム!T82)</f>
        <v/>
      </c>
      <c r="U177" s="119" t="str">
        <f>IF(●入力フォーム!U82="","",●入力フォーム!U82)</f>
        <v/>
      </c>
      <c r="V177" s="157" t="str">
        <f>IF(●入力フォーム!V82="","",●入力フォーム!V82)</f>
        <v/>
      </c>
      <c r="W177" s="118" t="str">
        <f>IF(●入力フォーム!W82="","",●入力フォーム!W82)</f>
        <v/>
      </c>
      <c r="X177" s="157"/>
      <c r="Y177" s="118" t="str">
        <f t="shared" ref="Y177:AY177" si="186">IF($L82="","",ISERR(Y82))</f>
        <v/>
      </c>
      <c r="Z177" s="157" t="str">
        <f t="shared" si="186"/>
        <v/>
      </c>
      <c r="AA177" s="157" t="str">
        <f t="shared" si="186"/>
        <v/>
      </c>
      <c r="AB177" s="157" t="str">
        <f t="shared" si="186"/>
        <v/>
      </c>
      <c r="AC177" s="157" t="str">
        <f t="shared" si="186"/>
        <v/>
      </c>
      <c r="AD177" s="157" t="str">
        <f t="shared" si="186"/>
        <v/>
      </c>
      <c r="AE177" s="157" t="str">
        <f t="shared" si="186"/>
        <v/>
      </c>
      <c r="AF177" s="157" t="str">
        <f t="shared" si="186"/>
        <v/>
      </c>
      <c r="AG177" s="157" t="str">
        <f t="shared" si="186"/>
        <v/>
      </c>
      <c r="AH177" s="157" t="str">
        <f t="shared" si="186"/>
        <v/>
      </c>
      <c r="AI177" s="157" t="str">
        <f t="shared" si="186"/>
        <v/>
      </c>
      <c r="AJ177" s="157" t="str">
        <f t="shared" si="186"/>
        <v/>
      </c>
      <c r="AK177" s="157" t="str">
        <f t="shared" si="186"/>
        <v/>
      </c>
      <c r="AL177" s="157" t="str">
        <f t="shared" si="186"/>
        <v/>
      </c>
      <c r="AM177" s="157" t="str">
        <f t="shared" si="186"/>
        <v/>
      </c>
      <c r="AN177" s="157" t="str">
        <f t="shared" si="186"/>
        <v/>
      </c>
      <c r="AO177" s="157" t="str">
        <f t="shared" si="186"/>
        <v/>
      </c>
      <c r="AP177" s="157" t="str">
        <f t="shared" si="186"/>
        <v/>
      </c>
      <c r="AQ177" s="158" t="str">
        <f t="shared" si="186"/>
        <v/>
      </c>
      <c r="AR177" s="159" t="str">
        <f t="shared" si="186"/>
        <v/>
      </c>
      <c r="AS177" s="157" t="str">
        <f t="shared" si="186"/>
        <v/>
      </c>
      <c r="AT177" s="157" t="str">
        <f t="shared" si="186"/>
        <v/>
      </c>
      <c r="AU177" s="157" t="str">
        <f t="shared" si="186"/>
        <v/>
      </c>
      <c r="AV177" s="157" t="str">
        <f t="shared" si="186"/>
        <v/>
      </c>
      <c r="AW177" s="160" t="str">
        <f t="shared" si="186"/>
        <v/>
      </c>
      <c r="AX177" s="161" t="str">
        <f t="shared" si="186"/>
        <v/>
      </c>
      <c r="AY177" s="157" t="str">
        <f t="shared" si="186"/>
        <v/>
      </c>
      <c r="AZ177" s="118" t="str">
        <f t="shared" si="175"/>
        <v/>
      </c>
      <c r="BA177" s="118" t="str">
        <f t="shared" si="176"/>
        <v/>
      </c>
      <c r="BB177" s="118" t="str">
        <f t="shared" si="177"/>
        <v/>
      </c>
      <c r="BC177" s="118" t="str">
        <f t="shared" si="178"/>
        <v/>
      </c>
      <c r="BD177" s="117"/>
    </row>
    <row r="178" spans="1:56" x14ac:dyDescent="0.4">
      <c r="A178" s="119" t="str">
        <f>IF(●入力フォーム!A83="","",●入力フォーム!A83)</f>
        <v/>
      </c>
      <c r="B178" s="145" t="str">
        <f>IF(●入力フォーム!B83="","",●入力フォーム!B83)</f>
        <v/>
      </c>
      <c r="C178" s="146" t="str">
        <f>IF(●入力フォーム!C83="","",●入力フォーム!C83)</f>
        <v/>
      </c>
      <c r="D178" s="146" t="str">
        <f>IF(●入力フォーム!D83="","",●入力フォーム!D83)</f>
        <v/>
      </c>
      <c r="E178" s="147" t="str">
        <f>IF(●入力フォーム!E83="","",●入力フォーム!E83)</f>
        <v/>
      </c>
      <c r="F178" s="146" t="str">
        <f>IF(●入力フォーム!F83="","",●入力フォーム!F83)</f>
        <v/>
      </c>
      <c r="G178" s="148" t="str">
        <f>IF(●入力フォーム!G83="","",●入力フォーム!G83)</f>
        <v/>
      </c>
      <c r="H178" s="148" t="str">
        <f>IF(●入力フォーム!H83="","",●入力フォーム!H83)</f>
        <v/>
      </c>
      <c r="I178" s="148" t="str">
        <f>IF(●入力フォーム!I83="","",●入力フォーム!I83)</f>
        <v/>
      </c>
      <c r="J178" s="119" t="str">
        <f>IF(●入力フォーム!J83="","",●入力フォーム!J83)</f>
        <v/>
      </c>
      <c r="K178" s="119" t="str">
        <f>IF(●入力フォーム!K83="","",●入力フォーム!K83)</f>
        <v/>
      </c>
      <c r="L178" s="118" t="str">
        <f>IF(●入力フォーム!L83="","",●入力フォーム!L83)</f>
        <v/>
      </c>
      <c r="M178" s="118">
        <f>IF(●入力フォーム!M83="","",●入力フォーム!M83)</f>
        <v>960</v>
      </c>
      <c r="N178" s="149">
        <f>IF(●入力フォーム!N83="","",●入力フォーム!N83)</f>
        <v>0.4</v>
      </c>
      <c r="O178" s="149">
        <f>IF(●入力フォーム!O83="","",●入力フォーム!O83)</f>
        <v>1.3</v>
      </c>
      <c r="P178" s="149">
        <f>IF(●入力フォーム!P83="","",●入力フォーム!P83)</f>
        <v>1</v>
      </c>
      <c r="Q178" s="150" t="str">
        <f>IF(●入力フォーム!Q83="","",●入力フォーム!Q83)</f>
        <v/>
      </c>
      <c r="R178" s="118" t="str">
        <f>IF(●入力フォーム!R83="","",●入力フォーム!R83)</f>
        <v/>
      </c>
      <c r="S178" s="119" t="str">
        <f>IF(●入力フォーム!S83="","",●入力フォーム!S83)</f>
        <v/>
      </c>
      <c r="T178" s="118" t="str">
        <f>IF(●入力フォーム!T83="","",●入力フォーム!T83)</f>
        <v/>
      </c>
      <c r="U178" s="119" t="str">
        <f>IF(●入力フォーム!U83="","",●入力フォーム!U83)</f>
        <v/>
      </c>
      <c r="V178" s="157" t="str">
        <f>IF(●入力フォーム!V83="","",●入力フォーム!V83)</f>
        <v/>
      </c>
      <c r="W178" s="118" t="str">
        <f>IF(●入力フォーム!W83="","",●入力フォーム!W83)</f>
        <v/>
      </c>
      <c r="X178" s="157"/>
      <c r="Y178" s="118" t="str">
        <f t="shared" ref="Y178:AY178" si="187">IF($L83="","",ISERR(Y83))</f>
        <v/>
      </c>
      <c r="Z178" s="157" t="str">
        <f t="shared" si="187"/>
        <v/>
      </c>
      <c r="AA178" s="157" t="str">
        <f t="shared" si="187"/>
        <v/>
      </c>
      <c r="AB178" s="157" t="str">
        <f t="shared" si="187"/>
        <v/>
      </c>
      <c r="AC178" s="157" t="str">
        <f t="shared" si="187"/>
        <v/>
      </c>
      <c r="AD178" s="157" t="str">
        <f t="shared" si="187"/>
        <v/>
      </c>
      <c r="AE178" s="157" t="str">
        <f t="shared" si="187"/>
        <v/>
      </c>
      <c r="AF178" s="157" t="str">
        <f t="shared" si="187"/>
        <v/>
      </c>
      <c r="AG178" s="157" t="str">
        <f t="shared" si="187"/>
        <v/>
      </c>
      <c r="AH178" s="157" t="str">
        <f t="shared" si="187"/>
        <v/>
      </c>
      <c r="AI178" s="157" t="str">
        <f t="shared" si="187"/>
        <v/>
      </c>
      <c r="AJ178" s="157" t="str">
        <f t="shared" si="187"/>
        <v/>
      </c>
      <c r="AK178" s="157" t="str">
        <f t="shared" si="187"/>
        <v/>
      </c>
      <c r="AL178" s="157" t="str">
        <f t="shared" si="187"/>
        <v/>
      </c>
      <c r="AM178" s="157" t="str">
        <f t="shared" si="187"/>
        <v/>
      </c>
      <c r="AN178" s="157" t="str">
        <f t="shared" si="187"/>
        <v/>
      </c>
      <c r="AO178" s="157" t="str">
        <f t="shared" si="187"/>
        <v/>
      </c>
      <c r="AP178" s="157" t="str">
        <f t="shared" si="187"/>
        <v/>
      </c>
      <c r="AQ178" s="158" t="str">
        <f t="shared" si="187"/>
        <v/>
      </c>
      <c r="AR178" s="159" t="str">
        <f t="shared" si="187"/>
        <v/>
      </c>
      <c r="AS178" s="157" t="str">
        <f t="shared" si="187"/>
        <v/>
      </c>
      <c r="AT178" s="157" t="str">
        <f t="shared" si="187"/>
        <v/>
      </c>
      <c r="AU178" s="157" t="str">
        <f t="shared" si="187"/>
        <v/>
      </c>
      <c r="AV178" s="157" t="str">
        <f t="shared" si="187"/>
        <v/>
      </c>
      <c r="AW178" s="160" t="str">
        <f t="shared" si="187"/>
        <v/>
      </c>
      <c r="AX178" s="161" t="str">
        <f t="shared" si="187"/>
        <v/>
      </c>
      <c r="AY178" s="157" t="str">
        <f t="shared" si="187"/>
        <v/>
      </c>
      <c r="AZ178" s="118" t="str">
        <f t="shared" si="175"/>
        <v/>
      </c>
      <c r="BA178" s="118" t="str">
        <f t="shared" si="176"/>
        <v/>
      </c>
      <c r="BB178" s="118" t="str">
        <f t="shared" si="177"/>
        <v/>
      </c>
      <c r="BC178" s="118" t="str">
        <f t="shared" si="178"/>
        <v/>
      </c>
      <c r="BD178" s="117"/>
    </row>
    <row r="179" spans="1:56" x14ac:dyDescent="0.4">
      <c r="A179" s="119" t="str">
        <f>IF(●入力フォーム!A84="","",●入力フォーム!A84)</f>
        <v/>
      </c>
      <c r="B179" s="145" t="str">
        <f>IF(●入力フォーム!B84="","",●入力フォーム!B84)</f>
        <v/>
      </c>
      <c r="C179" s="146" t="str">
        <f>IF(●入力フォーム!C84="","",●入力フォーム!C84)</f>
        <v/>
      </c>
      <c r="D179" s="146" t="str">
        <f>IF(●入力フォーム!D84="","",●入力フォーム!D84)</f>
        <v/>
      </c>
      <c r="E179" s="147" t="str">
        <f>IF(●入力フォーム!E84="","",●入力フォーム!E84)</f>
        <v/>
      </c>
      <c r="F179" s="146" t="str">
        <f>IF(●入力フォーム!F84="","",●入力フォーム!F84)</f>
        <v/>
      </c>
      <c r="G179" s="148" t="str">
        <f>IF(●入力フォーム!G84="","",●入力フォーム!G84)</f>
        <v/>
      </c>
      <c r="H179" s="148" t="str">
        <f>IF(●入力フォーム!H84="","",●入力フォーム!H84)</f>
        <v/>
      </c>
      <c r="I179" s="148" t="str">
        <f>IF(●入力フォーム!I84="","",●入力フォーム!I84)</f>
        <v/>
      </c>
      <c r="J179" s="119" t="str">
        <f>IF(●入力フォーム!J84="","",●入力フォーム!J84)</f>
        <v/>
      </c>
      <c r="K179" s="119" t="str">
        <f>IF(●入力フォーム!K84="","",●入力フォーム!K84)</f>
        <v/>
      </c>
      <c r="L179" s="118" t="str">
        <f>IF(●入力フォーム!L84="","",●入力フォーム!L84)</f>
        <v/>
      </c>
      <c r="M179" s="118">
        <f>IF(●入力フォーム!M84="","",●入力フォーム!M84)</f>
        <v>960</v>
      </c>
      <c r="N179" s="149">
        <f>IF(●入力フォーム!N84="","",●入力フォーム!N84)</f>
        <v>0.4</v>
      </c>
      <c r="O179" s="149">
        <f>IF(●入力フォーム!O84="","",●入力フォーム!O84)</f>
        <v>1.3</v>
      </c>
      <c r="P179" s="149">
        <f>IF(●入力フォーム!P84="","",●入力フォーム!P84)</f>
        <v>1</v>
      </c>
      <c r="Q179" s="150" t="str">
        <f>IF(●入力フォーム!Q84="","",●入力フォーム!Q84)</f>
        <v/>
      </c>
      <c r="R179" s="118" t="str">
        <f>IF(●入力フォーム!R84="","",●入力フォーム!R84)</f>
        <v/>
      </c>
      <c r="S179" s="119" t="str">
        <f>IF(●入力フォーム!S84="","",●入力フォーム!S84)</f>
        <v/>
      </c>
      <c r="T179" s="118" t="str">
        <f>IF(●入力フォーム!T84="","",●入力フォーム!T84)</f>
        <v/>
      </c>
      <c r="U179" s="119" t="str">
        <f>IF(●入力フォーム!U84="","",●入力フォーム!U84)</f>
        <v/>
      </c>
      <c r="V179" s="157" t="str">
        <f>IF(●入力フォーム!V84="","",●入力フォーム!V84)</f>
        <v/>
      </c>
      <c r="W179" s="118" t="str">
        <f>IF(●入力フォーム!W84="","",●入力フォーム!W84)</f>
        <v/>
      </c>
      <c r="X179" s="157"/>
      <c r="Y179" s="118" t="str">
        <f t="shared" ref="Y179:AY179" si="188">IF($L84="","",ISERR(Y84))</f>
        <v/>
      </c>
      <c r="Z179" s="157" t="str">
        <f t="shared" si="188"/>
        <v/>
      </c>
      <c r="AA179" s="157" t="str">
        <f t="shared" si="188"/>
        <v/>
      </c>
      <c r="AB179" s="157" t="str">
        <f t="shared" si="188"/>
        <v/>
      </c>
      <c r="AC179" s="157" t="str">
        <f t="shared" si="188"/>
        <v/>
      </c>
      <c r="AD179" s="157" t="str">
        <f t="shared" si="188"/>
        <v/>
      </c>
      <c r="AE179" s="157" t="str">
        <f t="shared" si="188"/>
        <v/>
      </c>
      <c r="AF179" s="157" t="str">
        <f t="shared" si="188"/>
        <v/>
      </c>
      <c r="AG179" s="157" t="str">
        <f t="shared" si="188"/>
        <v/>
      </c>
      <c r="AH179" s="157" t="str">
        <f t="shared" si="188"/>
        <v/>
      </c>
      <c r="AI179" s="157" t="str">
        <f t="shared" si="188"/>
        <v/>
      </c>
      <c r="AJ179" s="157" t="str">
        <f t="shared" si="188"/>
        <v/>
      </c>
      <c r="AK179" s="157" t="str">
        <f t="shared" si="188"/>
        <v/>
      </c>
      <c r="AL179" s="157" t="str">
        <f t="shared" si="188"/>
        <v/>
      </c>
      <c r="AM179" s="157" t="str">
        <f t="shared" si="188"/>
        <v/>
      </c>
      <c r="AN179" s="157" t="str">
        <f t="shared" si="188"/>
        <v/>
      </c>
      <c r="AO179" s="157" t="str">
        <f t="shared" si="188"/>
        <v/>
      </c>
      <c r="AP179" s="157" t="str">
        <f t="shared" si="188"/>
        <v/>
      </c>
      <c r="AQ179" s="158" t="str">
        <f t="shared" si="188"/>
        <v/>
      </c>
      <c r="AR179" s="159" t="str">
        <f t="shared" si="188"/>
        <v/>
      </c>
      <c r="AS179" s="157" t="str">
        <f t="shared" si="188"/>
        <v/>
      </c>
      <c r="AT179" s="157" t="str">
        <f t="shared" si="188"/>
        <v/>
      </c>
      <c r="AU179" s="157" t="str">
        <f t="shared" si="188"/>
        <v/>
      </c>
      <c r="AV179" s="157" t="str">
        <f t="shared" si="188"/>
        <v/>
      </c>
      <c r="AW179" s="160" t="str">
        <f t="shared" si="188"/>
        <v/>
      </c>
      <c r="AX179" s="161" t="str">
        <f t="shared" si="188"/>
        <v/>
      </c>
      <c r="AY179" s="157" t="str">
        <f t="shared" si="188"/>
        <v/>
      </c>
      <c r="AZ179" s="118" t="str">
        <f t="shared" si="175"/>
        <v/>
      </c>
      <c r="BA179" s="118" t="str">
        <f t="shared" si="176"/>
        <v/>
      </c>
      <c r="BB179" s="118" t="str">
        <f t="shared" si="177"/>
        <v/>
      </c>
      <c r="BC179" s="118" t="str">
        <f t="shared" si="178"/>
        <v/>
      </c>
      <c r="BD179" s="117"/>
    </row>
    <row r="180" spans="1:56" x14ac:dyDescent="0.4">
      <c r="A180" s="119" t="str">
        <f>IF(●入力フォーム!A85="","",●入力フォーム!A85)</f>
        <v/>
      </c>
      <c r="B180" s="145" t="str">
        <f>IF(●入力フォーム!B85="","",●入力フォーム!B85)</f>
        <v/>
      </c>
      <c r="C180" s="146" t="str">
        <f>IF(●入力フォーム!C85="","",●入力フォーム!C85)</f>
        <v/>
      </c>
      <c r="D180" s="146" t="str">
        <f>IF(●入力フォーム!D85="","",●入力フォーム!D85)</f>
        <v/>
      </c>
      <c r="E180" s="147" t="str">
        <f>IF(●入力フォーム!E85="","",●入力フォーム!E85)</f>
        <v/>
      </c>
      <c r="F180" s="146" t="str">
        <f>IF(●入力フォーム!F85="","",●入力フォーム!F85)</f>
        <v/>
      </c>
      <c r="G180" s="148" t="str">
        <f>IF(●入力フォーム!G85="","",●入力フォーム!G85)</f>
        <v/>
      </c>
      <c r="H180" s="148" t="str">
        <f>IF(●入力フォーム!H85="","",●入力フォーム!H85)</f>
        <v/>
      </c>
      <c r="I180" s="148" t="str">
        <f>IF(●入力フォーム!I85="","",●入力フォーム!I85)</f>
        <v/>
      </c>
      <c r="J180" s="119" t="str">
        <f>IF(●入力フォーム!J85="","",●入力フォーム!J85)</f>
        <v/>
      </c>
      <c r="K180" s="119" t="str">
        <f>IF(●入力フォーム!K85="","",●入力フォーム!K85)</f>
        <v/>
      </c>
      <c r="L180" s="118" t="str">
        <f>IF(●入力フォーム!L85="","",●入力フォーム!L85)</f>
        <v/>
      </c>
      <c r="M180" s="118">
        <f>IF(●入力フォーム!M85="","",●入力フォーム!M85)</f>
        <v>960</v>
      </c>
      <c r="N180" s="149">
        <f>IF(●入力フォーム!N85="","",●入力フォーム!N85)</f>
        <v>0.4</v>
      </c>
      <c r="O180" s="149">
        <f>IF(●入力フォーム!O85="","",●入力フォーム!O85)</f>
        <v>1.3</v>
      </c>
      <c r="P180" s="149">
        <f>IF(●入力フォーム!P85="","",●入力フォーム!P85)</f>
        <v>1</v>
      </c>
      <c r="Q180" s="150" t="str">
        <f>IF(●入力フォーム!Q85="","",●入力フォーム!Q85)</f>
        <v/>
      </c>
      <c r="R180" s="118" t="str">
        <f>IF(●入力フォーム!R85="","",●入力フォーム!R85)</f>
        <v/>
      </c>
      <c r="S180" s="119" t="str">
        <f>IF(●入力フォーム!S85="","",●入力フォーム!S85)</f>
        <v/>
      </c>
      <c r="T180" s="118" t="str">
        <f>IF(●入力フォーム!T85="","",●入力フォーム!T85)</f>
        <v/>
      </c>
      <c r="U180" s="119" t="str">
        <f>IF(●入力フォーム!U85="","",●入力フォーム!U85)</f>
        <v/>
      </c>
      <c r="V180" s="157" t="str">
        <f>IF(●入力フォーム!V85="","",●入力フォーム!V85)</f>
        <v/>
      </c>
      <c r="W180" s="118" t="str">
        <f>IF(●入力フォーム!W85="","",●入力フォーム!W85)</f>
        <v/>
      </c>
      <c r="X180" s="157"/>
      <c r="Y180" s="118" t="str">
        <f t="shared" ref="Y180:AY180" si="189">IF($L85="","",ISERR(Y85))</f>
        <v/>
      </c>
      <c r="Z180" s="157" t="str">
        <f t="shared" si="189"/>
        <v/>
      </c>
      <c r="AA180" s="157" t="str">
        <f t="shared" si="189"/>
        <v/>
      </c>
      <c r="AB180" s="157" t="str">
        <f t="shared" si="189"/>
        <v/>
      </c>
      <c r="AC180" s="157" t="str">
        <f t="shared" si="189"/>
        <v/>
      </c>
      <c r="AD180" s="157" t="str">
        <f t="shared" si="189"/>
        <v/>
      </c>
      <c r="AE180" s="157" t="str">
        <f t="shared" si="189"/>
        <v/>
      </c>
      <c r="AF180" s="157" t="str">
        <f t="shared" si="189"/>
        <v/>
      </c>
      <c r="AG180" s="157" t="str">
        <f t="shared" si="189"/>
        <v/>
      </c>
      <c r="AH180" s="157" t="str">
        <f t="shared" si="189"/>
        <v/>
      </c>
      <c r="AI180" s="157" t="str">
        <f t="shared" si="189"/>
        <v/>
      </c>
      <c r="AJ180" s="157" t="str">
        <f t="shared" si="189"/>
        <v/>
      </c>
      <c r="AK180" s="157" t="str">
        <f t="shared" si="189"/>
        <v/>
      </c>
      <c r="AL180" s="157" t="str">
        <f t="shared" si="189"/>
        <v/>
      </c>
      <c r="AM180" s="157" t="str">
        <f t="shared" si="189"/>
        <v/>
      </c>
      <c r="AN180" s="157" t="str">
        <f t="shared" si="189"/>
        <v/>
      </c>
      <c r="AO180" s="157" t="str">
        <f t="shared" si="189"/>
        <v/>
      </c>
      <c r="AP180" s="157" t="str">
        <f t="shared" si="189"/>
        <v/>
      </c>
      <c r="AQ180" s="158" t="str">
        <f t="shared" si="189"/>
        <v/>
      </c>
      <c r="AR180" s="159" t="str">
        <f t="shared" si="189"/>
        <v/>
      </c>
      <c r="AS180" s="157" t="str">
        <f t="shared" si="189"/>
        <v/>
      </c>
      <c r="AT180" s="157" t="str">
        <f t="shared" si="189"/>
        <v/>
      </c>
      <c r="AU180" s="157" t="str">
        <f t="shared" si="189"/>
        <v/>
      </c>
      <c r="AV180" s="157" t="str">
        <f t="shared" si="189"/>
        <v/>
      </c>
      <c r="AW180" s="160" t="str">
        <f t="shared" si="189"/>
        <v/>
      </c>
      <c r="AX180" s="161" t="str">
        <f t="shared" si="189"/>
        <v/>
      </c>
      <c r="AY180" s="157" t="str">
        <f t="shared" si="189"/>
        <v/>
      </c>
      <c r="AZ180" s="118" t="str">
        <f t="shared" si="175"/>
        <v/>
      </c>
      <c r="BA180" s="118" t="str">
        <f t="shared" si="176"/>
        <v/>
      </c>
      <c r="BB180" s="118" t="str">
        <f t="shared" si="177"/>
        <v/>
      </c>
      <c r="BC180" s="118" t="str">
        <f t="shared" si="178"/>
        <v/>
      </c>
      <c r="BD180" s="117"/>
    </row>
    <row r="181" spans="1:56" x14ac:dyDescent="0.4">
      <c r="A181" s="119" t="str">
        <f>IF(●入力フォーム!A86="","",●入力フォーム!A86)</f>
        <v/>
      </c>
      <c r="B181" s="145" t="str">
        <f>IF(●入力フォーム!B86="","",●入力フォーム!B86)</f>
        <v/>
      </c>
      <c r="C181" s="146" t="str">
        <f>IF(●入力フォーム!C86="","",●入力フォーム!C86)</f>
        <v/>
      </c>
      <c r="D181" s="146" t="str">
        <f>IF(●入力フォーム!D86="","",●入力フォーム!D86)</f>
        <v/>
      </c>
      <c r="E181" s="147" t="str">
        <f>IF(●入力フォーム!E86="","",●入力フォーム!E86)</f>
        <v/>
      </c>
      <c r="F181" s="146" t="str">
        <f>IF(●入力フォーム!F86="","",●入力フォーム!F86)</f>
        <v/>
      </c>
      <c r="G181" s="148" t="str">
        <f>IF(●入力フォーム!G86="","",●入力フォーム!G86)</f>
        <v/>
      </c>
      <c r="H181" s="148" t="str">
        <f>IF(●入力フォーム!H86="","",●入力フォーム!H86)</f>
        <v/>
      </c>
      <c r="I181" s="148" t="str">
        <f>IF(●入力フォーム!I86="","",●入力フォーム!I86)</f>
        <v/>
      </c>
      <c r="J181" s="119" t="str">
        <f>IF(●入力フォーム!J86="","",●入力フォーム!J86)</f>
        <v/>
      </c>
      <c r="K181" s="119" t="str">
        <f>IF(●入力フォーム!K86="","",●入力フォーム!K86)</f>
        <v/>
      </c>
      <c r="L181" s="118" t="str">
        <f>IF(●入力フォーム!L86="","",●入力フォーム!L86)</f>
        <v/>
      </c>
      <c r="M181" s="118">
        <f>IF(●入力フォーム!M86="","",●入力フォーム!M86)</f>
        <v>960</v>
      </c>
      <c r="N181" s="149">
        <f>IF(●入力フォーム!N86="","",●入力フォーム!N86)</f>
        <v>0.4</v>
      </c>
      <c r="O181" s="149">
        <f>IF(●入力フォーム!O86="","",●入力フォーム!O86)</f>
        <v>1.3</v>
      </c>
      <c r="P181" s="149">
        <f>IF(●入力フォーム!P86="","",●入力フォーム!P86)</f>
        <v>1</v>
      </c>
      <c r="Q181" s="150" t="str">
        <f>IF(●入力フォーム!Q86="","",●入力フォーム!Q86)</f>
        <v/>
      </c>
      <c r="R181" s="118" t="str">
        <f>IF(●入力フォーム!R86="","",●入力フォーム!R86)</f>
        <v/>
      </c>
      <c r="S181" s="119" t="str">
        <f>IF(●入力フォーム!S86="","",●入力フォーム!S86)</f>
        <v/>
      </c>
      <c r="T181" s="118" t="str">
        <f>IF(●入力フォーム!T86="","",●入力フォーム!T86)</f>
        <v/>
      </c>
      <c r="U181" s="119" t="str">
        <f>IF(●入力フォーム!U86="","",●入力フォーム!U86)</f>
        <v/>
      </c>
      <c r="V181" s="157" t="str">
        <f>IF(●入力フォーム!V86="","",●入力フォーム!V86)</f>
        <v/>
      </c>
      <c r="W181" s="118" t="str">
        <f>IF(●入力フォーム!W86="","",●入力フォーム!W86)</f>
        <v/>
      </c>
      <c r="X181" s="157"/>
      <c r="Y181" s="118" t="str">
        <f t="shared" ref="Y181:AY181" si="190">IF($L86="","",ISERR(Y86))</f>
        <v/>
      </c>
      <c r="Z181" s="157" t="str">
        <f t="shared" si="190"/>
        <v/>
      </c>
      <c r="AA181" s="157" t="str">
        <f t="shared" si="190"/>
        <v/>
      </c>
      <c r="AB181" s="157" t="str">
        <f t="shared" si="190"/>
        <v/>
      </c>
      <c r="AC181" s="157" t="str">
        <f t="shared" si="190"/>
        <v/>
      </c>
      <c r="AD181" s="157" t="str">
        <f t="shared" si="190"/>
        <v/>
      </c>
      <c r="AE181" s="157" t="str">
        <f t="shared" si="190"/>
        <v/>
      </c>
      <c r="AF181" s="157" t="str">
        <f t="shared" si="190"/>
        <v/>
      </c>
      <c r="AG181" s="157" t="str">
        <f t="shared" si="190"/>
        <v/>
      </c>
      <c r="AH181" s="157" t="str">
        <f t="shared" si="190"/>
        <v/>
      </c>
      <c r="AI181" s="157" t="str">
        <f t="shared" si="190"/>
        <v/>
      </c>
      <c r="AJ181" s="157" t="str">
        <f t="shared" si="190"/>
        <v/>
      </c>
      <c r="AK181" s="157" t="str">
        <f t="shared" si="190"/>
        <v/>
      </c>
      <c r="AL181" s="157" t="str">
        <f t="shared" si="190"/>
        <v/>
      </c>
      <c r="AM181" s="157" t="str">
        <f t="shared" si="190"/>
        <v/>
      </c>
      <c r="AN181" s="157" t="str">
        <f t="shared" si="190"/>
        <v/>
      </c>
      <c r="AO181" s="157" t="str">
        <f t="shared" si="190"/>
        <v/>
      </c>
      <c r="AP181" s="157" t="str">
        <f t="shared" si="190"/>
        <v/>
      </c>
      <c r="AQ181" s="158" t="str">
        <f t="shared" si="190"/>
        <v/>
      </c>
      <c r="AR181" s="159" t="str">
        <f t="shared" si="190"/>
        <v/>
      </c>
      <c r="AS181" s="157" t="str">
        <f t="shared" si="190"/>
        <v/>
      </c>
      <c r="AT181" s="157" t="str">
        <f t="shared" si="190"/>
        <v/>
      </c>
      <c r="AU181" s="157" t="str">
        <f t="shared" si="190"/>
        <v/>
      </c>
      <c r="AV181" s="157" t="str">
        <f t="shared" si="190"/>
        <v/>
      </c>
      <c r="AW181" s="160" t="str">
        <f t="shared" si="190"/>
        <v/>
      </c>
      <c r="AX181" s="161" t="str">
        <f t="shared" si="190"/>
        <v/>
      </c>
      <c r="AY181" s="157" t="str">
        <f t="shared" si="190"/>
        <v/>
      </c>
      <c r="AZ181" s="118" t="str">
        <f t="shared" si="175"/>
        <v/>
      </c>
      <c r="BA181" s="118" t="str">
        <f t="shared" si="176"/>
        <v/>
      </c>
      <c r="BB181" s="118" t="str">
        <f t="shared" si="177"/>
        <v/>
      </c>
      <c r="BC181" s="118" t="str">
        <f t="shared" si="178"/>
        <v/>
      </c>
      <c r="BD181" s="117"/>
    </row>
    <row r="182" spans="1:56" x14ac:dyDescent="0.4">
      <c r="A182" s="119" t="str">
        <f>IF(●入力フォーム!A87="","",●入力フォーム!A87)</f>
        <v/>
      </c>
      <c r="B182" s="145" t="str">
        <f>IF(●入力フォーム!B87="","",●入力フォーム!B87)</f>
        <v/>
      </c>
      <c r="C182" s="146" t="str">
        <f>IF(●入力フォーム!C87="","",●入力フォーム!C87)</f>
        <v/>
      </c>
      <c r="D182" s="146" t="str">
        <f>IF(●入力フォーム!D87="","",●入力フォーム!D87)</f>
        <v/>
      </c>
      <c r="E182" s="147" t="str">
        <f>IF(●入力フォーム!E87="","",●入力フォーム!E87)</f>
        <v/>
      </c>
      <c r="F182" s="146" t="str">
        <f>IF(●入力フォーム!F87="","",●入力フォーム!F87)</f>
        <v/>
      </c>
      <c r="G182" s="148" t="str">
        <f>IF(●入力フォーム!G87="","",●入力フォーム!G87)</f>
        <v/>
      </c>
      <c r="H182" s="148" t="str">
        <f>IF(●入力フォーム!H87="","",●入力フォーム!H87)</f>
        <v/>
      </c>
      <c r="I182" s="148" t="str">
        <f>IF(●入力フォーム!I87="","",●入力フォーム!I87)</f>
        <v/>
      </c>
      <c r="J182" s="119" t="str">
        <f>IF(●入力フォーム!J87="","",●入力フォーム!J87)</f>
        <v/>
      </c>
      <c r="K182" s="119" t="str">
        <f>IF(●入力フォーム!K87="","",●入力フォーム!K87)</f>
        <v/>
      </c>
      <c r="L182" s="118" t="str">
        <f>IF(●入力フォーム!L87="","",●入力フォーム!L87)</f>
        <v/>
      </c>
      <c r="M182" s="118">
        <f>IF(●入力フォーム!M87="","",●入力フォーム!M87)</f>
        <v>960</v>
      </c>
      <c r="N182" s="149">
        <f>IF(●入力フォーム!N87="","",●入力フォーム!N87)</f>
        <v>0.4</v>
      </c>
      <c r="O182" s="149">
        <f>IF(●入力フォーム!O87="","",●入力フォーム!O87)</f>
        <v>1.3</v>
      </c>
      <c r="P182" s="149">
        <f>IF(●入力フォーム!P87="","",●入力フォーム!P87)</f>
        <v>1</v>
      </c>
      <c r="Q182" s="150" t="str">
        <f>IF(●入力フォーム!Q87="","",●入力フォーム!Q87)</f>
        <v/>
      </c>
      <c r="R182" s="118" t="str">
        <f>IF(●入力フォーム!R87="","",●入力フォーム!R87)</f>
        <v/>
      </c>
      <c r="S182" s="119" t="str">
        <f>IF(●入力フォーム!S87="","",●入力フォーム!S87)</f>
        <v/>
      </c>
      <c r="T182" s="118" t="str">
        <f>IF(●入力フォーム!T87="","",●入力フォーム!T87)</f>
        <v/>
      </c>
      <c r="U182" s="119" t="str">
        <f>IF(●入力フォーム!U87="","",●入力フォーム!U87)</f>
        <v/>
      </c>
      <c r="V182" s="157" t="str">
        <f>IF(●入力フォーム!V87="","",●入力フォーム!V87)</f>
        <v/>
      </c>
      <c r="W182" s="118" t="str">
        <f>IF(●入力フォーム!W87="","",●入力フォーム!W87)</f>
        <v/>
      </c>
      <c r="X182" s="157"/>
      <c r="Y182" s="118" t="str">
        <f t="shared" ref="Y182:AY182" si="191">IF($L87="","",ISERR(Y87))</f>
        <v/>
      </c>
      <c r="Z182" s="157" t="str">
        <f t="shared" si="191"/>
        <v/>
      </c>
      <c r="AA182" s="157" t="str">
        <f t="shared" si="191"/>
        <v/>
      </c>
      <c r="AB182" s="157" t="str">
        <f t="shared" si="191"/>
        <v/>
      </c>
      <c r="AC182" s="157" t="str">
        <f t="shared" si="191"/>
        <v/>
      </c>
      <c r="AD182" s="157" t="str">
        <f t="shared" si="191"/>
        <v/>
      </c>
      <c r="AE182" s="157" t="str">
        <f t="shared" si="191"/>
        <v/>
      </c>
      <c r="AF182" s="157" t="str">
        <f t="shared" si="191"/>
        <v/>
      </c>
      <c r="AG182" s="157" t="str">
        <f t="shared" si="191"/>
        <v/>
      </c>
      <c r="AH182" s="157" t="str">
        <f t="shared" si="191"/>
        <v/>
      </c>
      <c r="AI182" s="157" t="str">
        <f t="shared" si="191"/>
        <v/>
      </c>
      <c r="AJ182" s="157" t="str">
        <f t="shared" si="191"/>
        <v/>
      </c>
      <c r="AK182" s="157" t="str">
        <f t="shared" si="191"/>
        <v/>
      </c>
      <c r="AL182" s="157" t="str">
        <f t="shared" si="191"/>
        <v/>
      </c>
      <c r="AM182" s="157" t="str">
        <f t="shared" si="191"/>
        <v/>
      </c>
      <c r="AN182" s="157" t="str">
        <f t="shared" si="191"/>
        <v/>
      </c>
      <c r="AO182" s="157" t="str">
        <f t="shared" si="191"/>
        <v/>
      </c>
      <c r="AP182" s="157" t="str">
        <f t="shared" si="191"/>
        <v/>
      </c>
      <c r="AQ182" s="158" t="str">
        <f t="shared" si="191"/>
        <v/>
      </c>
      <c r="AR182" s="159" t="str">
        <f t="shared" si="191"/>
        <v/>
      </c>
      <c r="AS182" s="157" t="str">
        <f t="shared" si="191"/>
        <v/>
      </c>
      <c r="AT182" s="157" t="str">
        <f t="shared" si="191"/>
        <v/>
      </c>
      <c r="AU182" s="157" t="str">
        <f t="shared" si="191"/>
        <v/>
      </c>
      <c r="AV182" s="157" t="str">
        <f t="shared" si="191"/>
        <v/>
      </c>
      <c r="AW182" s="160" t="str">
        <f t="shared" si="191"/>
        <v/>
      </c>
      <c r="AX182" s="161" t="str">
        <f t="shared" si="191"/>
        <v/>
      </c>
      <c r="AY182" s="157" t="str">
        <f t="shared" si="191"/>
        <v/>
      </c>
      <c r="AZ182" s="118" t="str">
        <f t="shared" si="175"/>
        <v/>
      </c>
      <c r="BA182" s="118" t="str">
        <f t="shared" si="176"/>
        <v/>
      </c>
      <c r="BB182" s="118" t="str">
        <f t="shared" si="177"/>
        <v/>
      </c>
      <c r="BC182" s="118" t="str">
        <f t="shared" si="178"/>
        <v/>
      </c>
      <c r="BD182" s="117"/>
    </row>
    <row r="183" spans="1:56" x14ac:dyDescent="0.4">
      <c r="A183" s="119" t="str">
        <f>IF(●入力フォーム!A88="","",●入力フォーム!A88)</f>
        <v/>
      </c>
      <c r="B183" s="145" t="str">
        <f>IF(●入力フォーム!B88="","",●入力フォーム!B88)</f>
        <v/>
      </c>
      <c r="C183" s="146" t="str">
        <f>IF(●入力フォーム!C88="","",●入力フォーム!C88)</f>
        <v/>
      </c>
      <c r="D183" s="146" t="str">
        <f>IF(●入力フォーム!D88="","",●入力フォーム!D88)</f>
        <v/>
      </c>
      <c r="E183" s="147" t="str">
        <f>IF(●入力フォーム!E88="","",●入力フォーム!E88)</f>
        <v/>
      </c>
      <c r="F183" s="146" t="str">
        <f>IF(●入力フォーム!F88="","",●入力フォーム!F88)</f>
        <v/>
      </c>
      <c r="G183" s="148" t="str">
        <f>IF(●入力フォーム!G88="","",●入力フォーム!G88)</f>
        <v/>
      </c>
      <c r="H183" s="148" t="str">
        <f>IF(●入力フォーム!H88="","",●入力フォーム!H88)</f>
        <v/>
      </c>
      <c r="I183" s="148" t="str">
        <f>IF(●入力フォーム!I88="","",●入力フォーム!I88)</f>
        <v/>
      </c>
      <c r="J183" s="119" t="str">
        <f>IF(●入力フォーム!J88="","",●入力フォーム!J88)</f>
        <v/>
      </c>
      <c r="K183" s="119" t="str">
        <f>IF(●入力フォーム!K88="","",●入力フォーム!K88)</f>
        <v/>
      </c>
      <c r="L183" s="118" t="str">
        <f>IF(●入力フォーム!L88="","",●入力フォーム!L88)</f>
        <v/>
      </c>
      <c r="M183" s="118">
        <f>IF(●入力フォーム!M88="","",●入力フォーム!M88)</f>
        <v>960</v>
      </c>
      <c r="N183" s="149">
        <f>IF(●入力フォーム!N88="","",●入力フォーム!N88)</f>
        <v>0.4</v>
      </c>
      <c r="O183" s="149">
        <f>IF(●入力フォーム!O88="","",●入力フォーム!O88)</f>
        <v>1.3</v>
      </c>
      <c r="P183" s="149">
        <f>IF(●入力フォーム!P88="","",●入力フォーム!P88)</f>
        <v>1</v>
      </c>
      <c r="Q183" s="150" t="str">
        <f>IF(●入力フォーム!Q88="","",●入力フォーム!Q88)</f>
        <v/>
      </c>
      <c r="R183" s="118" t="str">
        <f>IF(●入力フォーム!R88="","",●入力フォーム!R88)</f>
        <v/>
      </c>
      <c r="S183" s="119" t="str">
        <f>IF(●入力フォーム!S88="","",●入力フォーム!S88)</f>
        <v/>
      </c>
      <c r="T183" s="118" t="str">
        <f>IF(●入力フォーム!T88="","",●入力フォーム!T88)</f>
        <v/>
      </c>
      <c r="U183" s="119" t="str">
        <f>IF(●入力フォーム!U88="","",●入力フォーム!U88)</f>
        <v/>
      </c>
      <c r="V183" s="157" t="str">
        <f>IF(●入力フォーム!V88="","",●入力フォーム!V88)</f>
        <v/>
      </c>
      <c r="W183" s="118" t="str">
        <f>IF(●入力フォーム!W88="","",●入力フォーム!W88)</f>
        <v/>
      </c>
      <c r="X183" s="157"/>
      <c r="Y183" s="118" t="str">
        <f t="shared" ref="Y183:AY183" si="192">IF($L88="","",ISERR(Y88))</f>
        <v/>
      </c>
      <c r="Z183" s="157" t="str">
        <f t="shared" si="192"/>
        <v/>
      </c>
      <c r="AA183" s="157" t="str">
        <f t="shared" si="192"/>
        <v/>
      </c>
      <c r="AB183" s="157" t="str">
        <f t="shared" si="192"/>
        <v/>
      </c>
      <c r="AC183" s="157" t="str">
        <f t="shared" si="192"/>
        <v/>
      </c>
      <c r="AD183" s="157" t="str">
        <f t="shared" si="192"/>
        <v/>
      </c>
      <c r="AE183" s="157" t="str">
        <f t="shared" si="192"/>
        <v/>
      </c>
      <c r="AF183" s="157" t="str">
        <f t="shared" si="192"/>
        <v/>
      </c>
      <c r="AG183" s="157" t="str">
        <f t="shared" si="192"/>
        <v/>
      </c>
      <c r="AH183" s="157" t="str">
        <f t="shared" si="192"/>
        <v/>
      </c>
      <c r="AI183" s="157" t="str">
        <f t="shared" si="192"/>
        <v/>
      </c>
      <c r="AJ183" s="157" t="str">
        <f t="shared" si="192"/>
        <v/>
      </c>
      <c r="AK183" s="157" t="str">
        <f t="shared" si="192"/>
        <v/>
      </c>
      <c r="AL183" s="157" t="str">
        <f t="shared" si="192"/>
        <v/>
      </c>
      <c r="AM183" s="157" t="str">
        <f t="shared" si="192"/>
        <v/>
      </c>
      <c r="AN183" s="157" t="str">
        <f t="shared" si="192"/>
        <v/>
      </c>
      <c r="AO183" s="157" t="str">
        <f t="shared" si="192"/>
        <v/>
      </c>
      <c r="AP183" s="157" t="str">
        <f t="shared" si="192"/>
        <v/>
      </c>
      <c r="AQ183" s="158" t="str">
        <f t="shared" si="192"/>
        <v/>
      </c>
      <c r="AR183" s="159" t="str">
        <f t="shared" si="192"/>
        <v/>
      </c>
      <c r="AS183" s="157" t="str">
        <f t="shared" si="192"/>
        <v/>
      </c>
      <c r="AT183" s="157" t="str">
        <f t="shared" si="192"/>
        <v/>
      </c>
      <c r="AU183" s="157" t="str">
        <f t="shared" si="192"/>
        <v/>
      </c>
      <c r="AV183" s="157" t="str">
        <f t="shared" si="192"/>
        <v/>
      </c>
      <c r="AW183" s="160" t="str">
        <f t="shared" si="192"/>
        <v/>
      </c>
      <c r="AX183" s="161" t="str">
        <f t="shared" si="192"/>
        <v/>
      </c>
      <c r="AY183" s="157" t="str">
        <f t="shared" si="192"/>
        <v/>
      </c>
      <c r="AZ183" s="118" t="str">
        <f t="shared" si="175"/>
        <v/>
      </c>
      <c r="BA183" s="118" t="str">
        <f t="shared" si="176"/>
        <v/>
      </c>
      <c r="BB183" s="118" t="str">
        <f t="shared" si="177"/>
        <v/>
      </c>
      <c r="BC183" s="118" t="str">
        <f t="shared" si="178"/>
        <v/>
      </c>
      <c r="BD183" s="117"/>
    </row>
    <row r="184" spans="1:56" x14ac:dyDescent="0.4">
      <c r="A184" s="119" t="str">
        <f>IF(●入力フォーム!A89="","",●入力フォーム!A89)</f>
        <v/>
      </c>
      <c r="B184" s="145" t="str">
        <f>IF(●入力フォーム!B89="","",●入力フォーム!B89)</f>
        <v/>
      </c>
      <c r="C184" s="146" t="str">
        <f>IF(●入力フォーム!C89="","",●入力フォーム!C89)</f>
        <v/>
      </c>
      <c r="D184" s="146" t="str">
        <f>IF(●入力フォーム!D89="","",●入力フォーム!D89)</f>
        <v/>
      </c>
      <c r="E184" s="147" t="str">
        <f>IF(●入力フォーム!E89="","",●入力フォーム!E89)</f>
        <v/>
      </c>
      <c r="F184" s="146" t="str">
        <f>IF(●入力フォーム!F89="","",●入力フォーム!F89)</f>
        <v/>
      </c>
      <c r="G184" s="148" t="str">
        <f>IF(●入力フォーム!G89="","",●入力フォーム!G89)</f>
        <v/>
      </c>
      <c r="H184" s="148" t="str">
        <f>IF(●入力フォーム!H89="","",●入力フォーム!H89)</f>
        <v/>
      </c>
      <c r="I184" s="148" t="str">
        <f>IF(●入力フォーム!I89="","",●入力フォーム!I89)</f>
        <v/>
      </c>
      <c r="J184" s="119" t="str">
        <f>IF(●入力フォーム!J89="","",●入力フォーム!J89)</f>
        <v/>
      </c>
      <c r="K184" s="119" t="str">
        <f>IF(●入力フォーム!K89="","",●入力フォーム!K89)</f>
        <v/>
      </c>
      <c r="L184" s="118" t="str">
        <f>IF(●入力フォーム!L89="","",●入力フォーム!L89)</f>
        <v/>
      </c>
      <c r="M184" s="118">
        <f>IF(●入力フォーム!M89="","",●入力フォーム!M89)</f>
        <v>960</v>
      </c>
      <c r="N184" s="149">
        <f>IF(●入力フォーム!N89="","",●入力フォーム!N89)</f>
        <v>0.4</v>
      </c>
      <c r="O184" s="149">
        <f>IF(●入力フォーム!O89="","",●入力フォーム!O89)</f>
        <v>1.3</v>
      </c>
      <c r="P184" s="149">
        <f>IF(●入力フォーム!P89="","",●入力フォーム!P89)</f>
        <v>1</v>
      </c>
      <c r="Q184" s="150" t="str">
        <f>IF(●入力フォーム!Q89="","",●入力フォーム!Q89)</f>
        <v/>
      </c>
      <c r="R184" s="118" t="str">
        <f>IF(●入力フォーム!R89="","",●入力フォーム!R89)</f>
        <v/>
      </c>
      <c r="S184" s="119" t="str">
        <f>IF(●入力フォーム!S89="","",●入力フォーム!S89)</f>
        <v/>
      </c>
      <c r="T184" s="118" t="str">
        <f>IF(●入力フォーム!T89="","",●入力フォーム!T89)</f>
        <v/>
      </c>
      <c r="U184" s="119" t="str">
        <f>IF(●入力フォーム!U89="","",●入力フォーム!U89)</f>
        <v/>
      </c>
      <c r="V184" s="157" t="str">
        <f>IF(●入力フォーム!V89="","",●入力フォーム!V89)</f>
        <v/>
      </c>
      <c r="W184" s="118" t="str">
        <f>IF(●入力フォーム!W89="","",●入力フォーム!W89)</f>
        <v/>
      </c>
      <c r="X184" s="157"/>
      <c r="Y184" s="118" t="str">
        <f t="shared" ref="Y184:AY184" si="193">IF($L89="","",ISERR(Y89))</f>
        <v/>
      </c>
      <c r="Z184" s="157" t="str">
        <f t="shared" si="193"/>
        <v/>
      </c>
      <c r="AA184" s="157" t="str">
        <f t="shared" si="193"/>
        <v/>
      </c>
      <c r="AB184" s="157" t="str">
        <f t="shared" si="193"/>
        <v/>
      </c>
      <c r="AC184" s="157" t="str">
        <f t="shared" si="193"/>
        <v/>
      </c>
      <c r="AD184" s="157" t="str">
        <f t="shared" si="193"/>
        <v/>
      </c>
      <c r="AE184" s="157" t="str">
        <f t="shared" si="193"/>
        <v/>
      </c>
      <c r="AF184" s="157" t="str">
        <f t="shared" si="193"/>
        <v/>
      </c>
      <c r="AG184" s="157" t="str">
        <f t="shared" si="193"/>
        <v/>
      </c>
      <c r="AH184" s="157" t="str">
        <f t="shared" si="193"/>
        <v/>
      </c>
      <c r="AI184" s="157" t="str">
        <f t="shared" si="193"/>
        <v/>
      </c>
      <c r="AJ184" s="157" t="str">
        <f t="shared" si="193"/>
        <v/>
      </c>
      <c r="AK184" s="157" t="str">
        <f t="shared" si="193"/>
        <v/>
      </c>
      <c r="AL184" s="157" t="str">
        <f t="shared" si="193"/>
        <v/>
      </c>
      <c r="AM184" s="157" t="str">
        <f t="shared" si="193"/>
        <v/>
      </c>
      <c r="AN184" s="157" t="str">
        <f t="shared" si="193"/>
        <v/>
      </c>
      <c r="AO184" s="157" t="str">
        <f t="shared" si="193"/>
        <v/>
      </c>
      <c r="AP184" s="157" t="str">
        <f t="shared" si="193"/>
        <v/>
      </c>
      <c r="AQ184" s="158" t="str">
        <f t="shared" si="193"/>
        <v/>
      </c>
      <c r="AR184" s="159" t="str">
        <f t="shared" si="193"/>
        <v/>
      </c>
      <c r="AS184" s="157" t="str">
        <f t="shared" si="193"/>
        <v/>
      </c>
      <c r="AT184" s="157" t="str">
        <f t="shared" si="193"/>
        <v/>
      </c>
      <c r="AU184" s="157" t="str">
        <f t="shared" si="193"/>
        <v/>
      </c>
      <c r="AV184" s="157" t="str">
        <f t="shared" si="193"/>
        <v/>
      </c>
      <c r="AW184" s="160" t="str">
        <f t="shared" si="193"/>
        <v/>
      </c>
      <c r="AX184" s="161" t="str">
        <f t="shared" si="193"/>
        <v/>
      </c>
      <c r="AY184" s="157" t="str">
        <f t="shared" si="193"/>
        <v/>
      </c>
      <c r="AZ184" s="118" t="str">
        <f t="shared" si="175"/>
        <v/>
      </c>
      <c r="BA184" s="118" t="str">
        <f t="shared" si="176"/>
        <v/>
      </c>
      <c r="BB184" s="118" t="str">
        <f t="shared" si="177"/>
        <v/>
      </c>
      <c r="BC184" s="118" t="str">
        <f t="shared" si="178"/>
        <v/>
      </c>
      <c r="BD184" s="117"/>
    </row>
    <row r="185" spans="1:56" x14ac:dyDescent="0.4">
      <c r="A185" s="119" t="str">
        <f>IF(●入力フォーム!A90="","",●入力フォーム!A90)</f>
        <v/>
      </c>
      <c r="B185" s="145" t="str">
        <f>IF(●入力フォーム!B90="","",●入力フォーム!B90)</f>
        <v/>
      </c>
      <c r="C185" s="146" t="str">
        <f>IF(●入力フォーム!C90="","",●入力フォーム!C90)</f>
        <v/>
      </c>
      <c r="D185" s="146" t="str">
        <f>IF(●入力フォーム!D90="","",●入力フォーム!D90)</f>
        <v/>
      </c>
      <c r="E185" s="147" t="str">
        <f>IF(●入力フォーム!E90="","",●入力フォーム!E90)</f>
        <v/>
      </c>
      <c r="F185" s="146" t="str">
        <f>IF(●入力フォーム!F90="","",●入力フォーム!F90)</f>
        <v/>
      </c>
      <c r="G185" s="148" t="str">
        <f>IF(●入力フォーム!G90="","",●入力フォーム!G90)</f>
        <v/>
      </c>
      <c r="H185" s="148" t="str">
        <f>IF(●入力フォーム!H90="","",●入力フォーム!H90)</f>
        <v/>
      </c>
      <c r="I185" s="148" t="str">
        <f>IF(●入力フォーム!I90="","",●入力フォーム!I90)</f>
        <v/>
      </c>
      <c r="J185" s="119" t="str">
        <f>IF(●入力フォーム!J90="","",●入力フォーム!J90)</f>
        <v/>
      </c>
      <c r="K185" s="119" t="str">
        <f>IF(●入力フォーム!K90="","",●入力フォーム!K90)</f>
        <v/>
      </c>
      <c r="L185" s="118" t="str">
        <f>IF(●入力フォーム!L90="","",●入力フォーム!L90)</f>
        <v/>
      </c>
      <c r="M185" s="118">
        <f>IF(●入力フォーム!M90="","",●入力フォーム!M90)</f>
        <v>960</v>
      </c>
      <c r="N185" s="149">
        <f>IF(●入力フォーム!N90="","",●入力フォーム!N90)</f>
        <v>0.4</v>
      </c>
      <c r="O185" s="149">
        <f>IF(●入力フォーム!O90="","",●入力フォーム!O90)</f>
        <v>1.3</v>
      </c>
      <c r="P185" s="149">
        <f>IF(●入力フォーム!P90="","",●入力フォーム!P90)</f>
        <v>1</v>
      </c>
      <c r="Q185" s="150" t="str">
        <f>IF(●入力フォーム!Q90="","",●入力フォーム!Q90)</f>
        <v/>
      </c>
      <c r="R185" s="118" t="str">
        <f>IF(●入力フォーム!R90="","",●入力フォーム!R90)</f>
        <v/>
      </c>
      <c r="S185" s="119" t="str">
        <f>IF(●入力フォーム!S90="","",●入力フォーム!S90)</f>
        <v/>
      </c>
      <c r="T185" s="118" t="str">
        <f>IF(●入力フォーム!T90="","",●入力フォーム!T90)</f>
        <v/>
      </c>
      <c r="U185" s="119" t="str">
        <f>IF(●入力フォーム!U90="","",●入力フォーム!U90)</f>
        <v/>
      </c>
      <c r="V185" s="157" t="str">
        <f>IF(●入力フォーム!V90="","",●入力フォーム!V90)</f>
        <v/>
      </c>
      <c r="W185" s="118" t="str">
        <f>IF(●入力フォーム!W90="","",●入力フォーム!W90)</f>
        <v/>
      </c>
      <c r="X185" s="157"/>
      <c r="Y185" s="118" t="str">
        <f t="shared" ref="Y185:AY185" si="194">IF($L90="","",ISERR(Y90))</f>
        <v/>
      </c>
      <c r="Z185" s="157" t="str">
        <f t="shared" si="194"/>
        <v/>
      </c>
      <c r="AA185" s="157" t="str">
        <f t="shared" si="194"/>
        <v/>
      </c>
      <c r="AB185" s="157" t="str">
        <f t="shared" si="194"/>
        <v/>
      </c>
      <c r="AC185" s="157" t="str">
        <f t="shared" si="194"/>
        <v/>
      </c>
      <c r="AD185" s="157" t="str">
        <f t="shared" si="194"/>
        <v/>
      </c>
      <c r="AE185" s="157" t="str">
        <f t="shared" si="194"/>
        <v/>
      </c>
      <c r="AF185" s="157" t="str">
        <f t="shared" si="194"/>
        <v/>
      </c>
      <c r="AG185" s="157" t="str">
        <f t="shared" si="194"/>
        <v/>
      </c>
      <c r="AH185" s="157" t="str">
        <f t="shared" si="194"/>
        <v/>
      </c>
      <c r="AI185" s="157" t="str">
        <f t="shared" si="194"/>
        <v/>
      </c>
      <c r="AJ185" s="157" t="str">
        <f t="shared" si="194"/>
        <v/>
      </c>
      <c r="AK185" s="157" t="str">
        <f t="shared" si="194"/>
        <v/>
      </c>
      <c r="AL185" s="157" t="str">
        <f t="shared" si="194"/>
        <v/>
      </c>
      <c r="AM185" s="157" t="str">
        <f t="shared" si="194"/>
        <v/>
      </c>
      <c r="AN185" s="157" t="str">
        <f t="shared" si="194"/>
        <v/>
      </c>
      <c r="AO185" s="157" t="str">
        <f t="shared" si="194"/>
        <v/>
      </c>
      <c r="AP185" s="157" t="str">
        <f t="shared" si="194"/>
        <v/>
      </c>
      <c r="AQ185" s="158" t="str">
        <f t="shared" si="194"/>
        <v/>
      </c>
      <c r="AR185" s="159" t="str">
        <f t="shared" si="194"/>
        <v/>
      </c>
      <c r="AS185" s="157" t="str">
        <f t="shared" si="194"/>
        <v/>
      </c>
      <c r="AT185" s="157" t="str">
        <f t="shared" si="194"/>
        <v/>
      </c>
      <c r="AU185" s="157" t="str">
        <f t="shared" si="194"/>
        <v/>
      </c>
      <c r="AV185" s="157" t="str">
        <f t="shared" si="194"/>
        <v/>
      </c>
      <c r="AW185" s="160" t="str">
        <f t="shared" si="194"/>
        <v/>
      </c>
      <c r="AX185" s="161" t="str">
        <f t="shared" si="194"/>
        <v/>
      </c>
      <c r="AY185" s="157" t="str">
        <f t="shared" si="194"/>
        <v/>
      </c>
      <c r="AZ185" s="118" t="str">
        <f t="shared" si="175"/>
        <v/>
      </c>
      <c r="BA185" s="118" t="str">
        <f t="shared" si="176"/>
        <v/>
      </c>
      <c r="BB185" s="118" t="str">
        <f t="shared" si="177"/>
        <v/>
      </c>
      <c r="BC185" s="118" t="str">
        <f t="shared" si="178"/>
        <v/>
      </c>
      <c r="BD185" s="117"/>
    </row>
    <row r="186" spans="1:56" x14ac:dyDescent="0.4">
      <c r="A186" s="119" t="str">
        <f>IF(●入力フォーム!A91="","",●入力フォーム!A91)</f>
        <v/>
      </c>
      <c r="B186" s="145" t="str">
        <f>IF(●入力フォーム!B91="","",●入力フォーム!B91)</f>
        <v/>
      </c>
      <c r="C186" s="146" t="str">
        <f>IF(●入力フォーム!C91="","",●入力フォーム!C91)</f>
        <v/>
      </c>
      <c r="D186" s="146" t="str">
        <f>IF(●入力フォーム!D91="","",●入力フォーム!D91)</f>
        <v/>
      </c>
      <c r="E186" s="147" t="str">
        <f>IF(●入力フォーム!E91="","",●入力フォーム!E91)</f>
        <v/>
      </c>
      <c r="F186" s="146" t="str">
        <f>IF(●入力フォーム!F91="","",●入力フォーム!F91)</f>
        <v/>
      </c>
      <c r="G186" s="148" t="str">
        <f>IF(●入力フォーム!G91="","",●入力フォーム!G91)</f>
        <v/>
      </c>
      <c r="H186" s="148" t="str">
        <f>IF(●入力フォーム!H91="","",●入力フォーム!H91)</f>
        <v/>
      </c>
      <c r="I186" s="148" t="str">
        <f>IF(●入力フォーム!I91="","",●入力フォーム!I91)</f>
        <v/>
      </c>
      <c r="J186" s="119" t="str">
        <f>IF(●入力フォーム!J91="","",●入力フォーム!J91)</f>
        <v/>
      </c>
      <c r="K186" s="119" t="str">
        <f>IF(●入力フォーム!K91="","",●入力フォーム!K91)</f>
        <v/>
      </c>
      <c r="L186" s="118" t="str">
        <f>IF(●入力フォーム!L91="","",●入力フォーム!L91)</f>
        <v/>
      </c>
      <c r="M186" s="118">
        <f>IF(●入力フォーム!M91="","",●入力フォーム!M91)</f>
        <v>960</v>
      </c>
      <c r="N186" s="149">
        <f>IF(●入力フォーム!N91="","",●入力フォーム!N91)</f>
        <v>0.4</v>
      </c>
      <c r="O186" s="149">
        <f>IF(●入力フォーム!O91="","",●入力フォーム!O91)</f>
        <v>1.3</v>
      </c>
      <c r="P186" s="149">
        <f>IF(●入力フォーム!P91="","",●入力フォーム!P91)</f>
        <v>1</v>
      </c>
      <c r="Q186" s="150" t="str">
        <f>IF(●入力フォーム!Q91="","",●入力フォーム!Q91)</f>
        <v/>
      </c>
      <c r="R186" s="118" t="str">
        <f>IF(●入力フォーム!R91="","",●入力フォーム!R91)</f>
        <v/>
      </c>
      <c r="S186" s="119" t="str">
        <f>IF(●入力フォーム!S91="","",●入力フォーム!S91)</f>
        <v/>
      </c>
      <c r="T186" s="118" t="str">
        <f>IF(●入力フォーム!T91="","",●入力フォーム!T91)</f>
        <v/>
      </c>
      <c r="U186" s="119" t="str">
        <f>IF(●入力フォーム!U91="","",●入力フォーム!U91)</f>
        <v/>
      </c>
      <c r="V186" s="157" t="str">
        <f>IF(●入力フォーム!V91="","",●入力フォーム!V91)</f>
        <v/>
      </c>
      <c r="W186" s="118" t="str">
        <f>IF(●入力フォーム!W91="","",●入力フォーム!W91)</f>
        <v/>
      </c>
      <c r="X186" s="157"/>
      <c r="Y186" s="118" t="str">
        <f t="shared" ref="Y186:AY186" si="195">IF($L91="","",ISERR(Y91))</f>
        <v/>
      </c>
      <c r="Z186" s="157" t="str">
        <f t="shared" si="195"/>
        <v/>
      </c>
      <c r="AA186" s="157" t="str">
        <f t="shared" si="195"/>
        <v/>
      </c>
      <c r="AB186" s="157" t="str">
        <f t="shared" si="195"/>
        <v/>
      </c>
      <c r="AC186" s="157" t="str">
        <f t="shared" si="195"/>
        <v/>
      </c>
      <c r="AD186" s="157" t="str">
        <f t="shared" si="195"/>
        <v/>
      </c>
      <c r="AE186" s="157" t="str">
        <f t="shared" si="195"/>
        <v/>
      </c>
      <c r="AF186" s="157" t="str">
        <f t="shared" si="195"/>
        <v/>
      </c>
      <c r="AG186" s="157" t="str">
        <f t="shared" si="195"/>
        <v/>
      </c>
      <c r="AH186" s="157" t="str">
        <f t="shared" si="195"/>
        <v/>
      </c>
      <c r="AI186" s="157" t="str">
        <f t="shared" si="195"/>
        <v/>
      </c>
      <c r="AJ186" s="157" t="str">
        <f t="shared" si="195"/>
        <v/>
      </c>
      <c r="AK186" s="157" t="str">
        <f t="shared" si="195"/>
        <v/>
      </c>
      <c r="AL186" s="157" t="str">
        <f t="shared" si="195"/>
        <v/>
      </c>
      <c r="AM186" s="157" t="str">
        <f t="shared" si="195"/>
        <v/>
      </c>
      <c r="AN186" s="157" t="str">
        <f t="shared" si="195"/>
        <v/>
      </c>
      <c r="AO186" s="157" t="str">
        <f t="shared" si="195"/>
        <v/>
      </c>
      <c r="AP186" s="157" t="str">
        <f t="shared" si="195"/>
        <v/>
      </c>
      <c r="AQ186" s="158" t="str">
        <f t="shared" si="195"/>
        <v/>
      </c>
      <c r="AR186" s="159" t="str">
        <f t="shared" si="195"/>
        <v/>
      </c>
      <c r="AS186" s="157" t="str">
        <f t="shared" si="195"/>
        <v/>
      </c>
      <c r="AT186" s="157" t="str">
        <f t="shared" si="195"/>
        <v/>
      </c>
      <c r="AU186" s="157" t="str">
        <f t="shared" si="195"/>
        <v/>
      </c>
      <c r="AV186" s="157" t="str">
        <f t="shared" si="195"/>
        <v/>
      </c>
      <c r="AW186" s="160" t="str">
        <f t="shared" si="195"/>
        <v/>
      </c>
      <c r="AX186" s="161" t="str">
        <f t="shared" si="195"/>
        <v/>
      </c>
      <c r="AY186" s="157" t="str">
        <f t="shared" si="195"/>
        <v/>
      </c>
      <c r="AZ186" s="118" t="str">
        <f t="shared" si="175"/>
        <v/>
      </c>
      <c r="BA186" s="118" t="str">
        <f t="shared" si="176"/>
        <v/>
      </c>
      <c r="BB186" s="118" t="str">
        <f t="shared" si="177"/>
        <v/>
      </c>
      <c r="BC186" s="118" t="str">
        <f t="shared" si="178"/>
        <v/>
      </c>
      <c r="BD186" s="117"/>
    </row>
    <row r="187" spans="1:56" x14ac:dyDescent="0.4">
      <c r="A187" s="119" t="str">
        <f>IF(●入力フォーム!A92="","",●入力フォーム!A92)</f>
        <v/>
      </c>
      <c r="B187" s="145" t="str">
        <f>IF(●入力フォーム!B92="","",●入力フォーム!B92)</f>
        <v/>
      </c>
      <c r="C187" s="146" t="str">
        <f>IF(●入力フォーム!C92="","",●入力フォーム!C92)</f>
        <v/>
      </c>
      <c r="D187" s="146" t="str">
        <f>IF(●入力フォーム!D92="","",●入力フォーム!D92)</f>
        <v/>
      </c>
      <c r="E187" s="147" t="str">
        <f>IF(●入力フォーム!E92="","",●入力フォーム!E92)</f>
        <v/>
      </c>
      <c r="F187" s="146" t="str">
        <f>IF(●入力フォーム!F92="","",●入力フォーム!F92)</f>
        <v/>
      </c>
      <c r="G187" s="148" t="str">
        <f>IF(●入力フォーム!G92="","",●入力フォーム!G92)</f>
        <v/>
      </c>
      <c r="H187" s="148" t="str">
        <f>IF(●入力フォーム!H92="","",●入力フォーム!H92)</f>
        <v/>
      </c>
      <c r="I187" s="148" t="str">
        <f>IF(●入力フォーム!I92="","",●入力フォーム!I92)</f>
        <v/>
      </c>
      <c r="J187" s="119" t="str">
        <f>IF(●入力フォーム!J92="","",●入力フォーム!J92)</f>
        <v/>
      </c>
      <c r="K187" s="119" t="str">
        <f>IF(●入力フォーム!K92="","",●入力フォーム!K92)</f>
        <v/>
      </c>
      <c r="L187" s="118" t="str">
        <f>IF(●入力フォーム!L92="","",●入力フォーム!L92)</f>
        <v/>
      </c>
      <c r="M187" s="118">
        <f>IF(●入力フォーム!M92="","",●入力フォーム!M92)</f>
        <v>960</v>
      </c>
      <c r="N187" s="149">
        <f>IF(●入力フォーム!N92="","",●入力フォーム!N92)</f>
        <v>0.4</v>
      </c>
      <c r="O187" s="149">
        <f>IF(●入力フォーム!O92="","",●入力フォーム!O92)</f>
        <v>1.3</v>
      </c>
      <c r="P187" s="149">
        <f>IF(●入力フォーム!P92="","",●入力フォーム!P92)</f>
        <v>1</v>
      </c>
      <c r="Q187" s="150" t="str">
        <f>IF(●入力フォーム!Q92="","",●入力フォーム!Q92)</f>
        <v/>
      </c>
      <c r="R187" s="118" t="str">
        <f>IF(●入力フォーム!R92="","",●入力フォーム!R92)</f>
        <v/>
      </c>
      <c r="S187" s="119" t="str">
        <f>IF(●入力フォーム!S92="","",●入力フォーム!S92)</f>
        <v/>
      </c>
      <c r="T187" s="118" t="str">
        <f>IF(●入力フォーム!T92="","",●入力フォーム!T92)</f>
        <v/>
      </c>
      <c r="U187" s="119" t="str">
        <f>IF(●入力フォーム!U92="","",●入力フォーム!U92)</f>
        <v/>
      </c>
      <c r="V187" s="157" t="str">
        <f>IF(●入力フォーム!V92="","",●入力フォーム!V92)</f>
        <v/>
      </c>
      <c r="W187" s="118" t="str">
        <f>IF(●入力フォーム!W92="","",●入力フォーム!W92)</f>
        <v/>
      </c>
      <c r="X187" s="157"/>
      <c r="Y187" s="118" t="str">
        <f t="shared" ref="Y187:AY187" si="196">IF($L92="","",ISERR(Y92))</f>
        <v/>
      </c>
      <c r="Z187" s="157" t="str">
        <f t="shared" si="196"/>
        <v/>
      </c>
      <c r="AA187" s="157" t="str">
        <f t="shared" si="196"/>
        <v/>
      </c>
      <c r="AB187" s="157" t="str">
        <f t="shared" si="196"/>
        <v/>
      </c>
      <c r="AC187" s="157" t="str">
        <f t="shared" si="196"/>
        <v/>
      </c>
      <c r="AD187" s="157" t="str">
        <f t="shared" si="196"/>
        <v/>
      </c>
      <c r="AE187" s="157" t="str">
        <f t="shared" si="196"/>
        <v/>
      </c>
      <c r="AF187" s="157" t="str">
        <f t="shared" si="196"/>
        <v/>
      </c>
      <c r="AG187" s="157" t="str">
        <f t="shared" si="196"/>
        <v/>
      </c>
      <c r="AH187" s="157" t="str">
        <f t="shared" si="196"/>
        <v/>
      </c>
      <c r="AI187" s="157" t="str">
        <f t="shared" si="196"/>
        <v/>
      </c>
      <c r="AJ187" s="157" t="str">
        <f t="shared" si="196"/>
        <v/>
      </c>
      <c r="AK187" s="157" t="str">
        <f t="shared" si="196"/>
        <v/>
      </c>
      <c r="AL187" s="157" t="str">
        <f t="shared" si="196"/>
        <v/>
      </c>
      <c r="AM187" s="157" t="str">
        <f t="shared" si="196"/>
        <v/>
      </c>
      <c r="AN187" s="157" t="str">
        <f t="shared" si="196"/>
        <v/>
      </c>
      <c r="AO187" s="157" t="str">
        <f t="shared" si="196"/>
        <v/>
      </c>
      <c r="AP187" s="157" t="str">
        <f t="shared" si="196"/>
        <v/>
      </c>
      <c r="AQ187" s="158" t="str">
        <f t="shared" si="196"/>
        <v/>
      </c>
      <c r="AR187" s="159" t="str">
        <f t="shared" si="196"/>
        <v/>
      </c>
      <c r="AS187" s="157" t="str">
        <f t="shared" si="196"/>
        <v/>
      </c>
      <c r="AT187" s="157" t="str">
        <f t="shared" si="196"/>
        <v/>
      </c>
      <c r="AU187" s="157" t="str">
        <f t="shared" si="196"/>
        <v/>
      </c>
      <c r="AV187" s="157" t="str">
        <f t="shared" si="196"/>
        <v/>
      </c>
      <c r="AW187" s="160" t="str">
        <f t="shared" si="196"/>
        <v/>
      </c>
      <c r="AX187" s="161" t="str">
        <f t="shared" si="196"/>
        <v/>
      </c>
      <c r="AY187" s="157" t="str">
        <f t="shared" si="196"/>
        <v/>
      </c>
      <c r="AZ187" s="118" t="str">
        <f t="shared" si="175"/>
        <v/>
      </c>
      <c r="BA187" s="118" t="str">
        <f t="shared" si="176"/>
        <v/>
      </c>
      <c r="BB187" s="118" t="str">
        <f t="shared" si="177"/>
        <v/>
      </c>
      <c r="BC187" s="118" t="str">
        <f t="shared" si="178"/>
        <v/>
      </c>
      <c r="BD187" s="117"/>
    </row>
    <row r="188" spans="1:56" x14ac:dyDescent="0.4">
      <c r="A188" s="119" t="str">
        <f>IF(●入力フォーム!A93="","",●入力フォーム!A93)</f>
        <v/>
      </c>
      <c r="B188" s="145" t="str">
        <f>IF(●入力フォーム!B93="","",●入力フォーム!B93)</f>
        <v/>
      </c>
      <c r="C188" s="146" t="str">
        <f>IF(●入力フォーム!C93="","",●入力フォーム!C93)</f>
        <v/>
      </c>
      <c r="D188" s="146" t="str">
        <f>IF(●入力フォーム!D93="","",●入力フォーム!D93)</f>
        <v/>
      </c>
      <c r="E188" s="147" t="str">
        <f>IF(●入力フォーム!E93="","",●入力フォーム!E93)</f>
        <v/>
      </c>
      <c r="F188" s="146" t="str">
        <f>IF(●入力フォーム!F93="","",●入力フォーム!F93)</f>
        <v/>
      </c>
      <c r="G188" s="148" t="str">
        <f>IF(●入力フォーム!G93="","",●入力フォーム!G93)</f>
        <v/>
      </c>
      <c r="H188" s="148" t="str">
        <f>IF(●入力フォーム!H93="","",●入力フォーム!H93)</f>
        <v/>
      </c>
      <c r="I188" s="148" t="str">
        <f>IF(●入力フォーム!I93="","",●入力フォーム!I93)</f>
        <v/>
      </c>
      <c r="J188" s="119" t="str">
        <f>IF(●入力フォーム!J93="","",●入力フォーム!J93)</f>
        <v/>
      </c>
      <c r="K188" s="119" t="str">
        <f>IF(●入力フォーム!K93="","",●入力フォーム!K93)</f>
        <v/>
      </c>
      <c r="L188" s="118" t="str">
        <f>IF(●入力フォーム!L93="","",●入力フォーム!L93)</f>
        <v/>
      </c>
      <c r="M188" s="118">
        <f>IF(●入力フォーム!M93="","",●入力フォーム!M93)</f>
        <v>960</v>
      </c>
      <c r="N188" s="149">
        <f>IF(●入力フォーム!N93="","",●入力フォーム!N93)</f>
        <v>0.4</v>
      </c>
      <c r="O188" s="149">
        <f>IF(●入力フォーム!O93="","",●入力フォーム!O93)</f>
        <v>1.3</v>
      </c>
      <c r="P188" s="149">
        <f>IF(●入力フォーム!P93="","",●入力フォーム!P93)</f>
        <v>1</v>
      </c>
      <c r="Q188" s="150" t="str">
        <f>IF(●入力フォーム!Q93="","",●入力フォーム!Q93)</f>
        <v/>
      </c>
      <c r="R188" s="118" t="str">
        <f>IF(●入力フォーム!R93="","",●入力フォーム!R93)</f>
        <v/>
      </c>
      <c r="S188" s="119" t="str">
        <f>IF(●入力フォーム!S93="","",●入力フォーム!S93)</f>
        <v/>
      </c>
      <c r="T188" s="118" t="str">
        <f>IF(●入力フォーム!T93="","",●入力フォーム!T93)</f>
        <v/>
      </c>
      <c r="U188" s="119" t="str">
        <f>IF(●入力フォーム!U93="","",●入力フォーム!U93)</f>
        <v/>
      </c>
      <c r="V188" s="157" t="str">
        <f>IF(●入力フォーム!V93="","",●入力フォーム!V93)</f>
        <v/>
      </c>
      <c r="W188" s="118" t="str">
        <f>IF(●入力フォーム!W93="","",●入力フォーム!W93)</f>
        <v/>
      </c>
      <c r="X188" s="157"/>
      <c r="Y188" s="118" t="str">
        <f t="shared" ref="Y188:AY188" si="197">IF($L93="","",ISERR(Y93))</f>
        <v/>
      </c>
      <c r="Z188" s="157" t="str">
        <f t="shared" si="197"/>
        <v/>
      </c>
      <c r="AA188" s="157" t="str">
        <f t="shared" si="197"/>
        <v/>
      </c>
      <c r="AB188" s="157" t="str">
        <f t="shared" si="197"/>
        <v/>
      </c>
      <c r="AC188" s="157" t="str">
        <f t="shared" si="197"/>
        <v/>
      </c>
      <c r="AD188" s="157" t="str">
        <f t="shared" si="197"/>
        <v/>
      </c>
      <c r="AE188" s="157" t="str">
        <f t="shared" si="197"/>
        <v/>
      </c>
      <c r="AF188" s="157" t="str">
        <f t="shared" si="197"/>
        <v/>
      </c>
      <c r="AG188" s="157" t="str">
        <f t="shared" si="197"/>
        <v/>
      </c>
      <c r="AH188" s="157" t="str">
        <f t="shared" si="197"/>
        <v/>
      </c>
      <c r="AI188" s="157" t="str">
        <f t="shared" si="197"/>
        <v/>
      </c>
      <c r="AJ188" s="157" t="str">
        <f t="shared" si="197"/>
        <v/>
      </c>
      <c r="AK188" s="157" t="str">
        <f t="shared" si="197"/>
        <v/>
      </c>
      <c r="AL188" s="157" t="str">
        <f t="shared" si="197"/>
        <v/>
      </c>
      <c r="AM188" s="157" t="str">
        <f t="shared" si="197"/>
        <v/>
      </c>
      <c r="AN188" s="157" t="str">
        <f t="shared" si="197"/>
        <v/>
      </c>
      <c r="AO188" s="157" t="str">
        <f t="shared" si="197"/>
        <v/>
      </c>
      <c r="AP188" s="157" t="str">
        <f t="shared" si="197"/>
        <v/>
      </c>
      <c r="AQ188" s="158" t="str">
        <f t="shared" si="197"/>
        <v/>
      </c>
      <c r="AR188" s="159" t="str">
        <f t="shared" si="197"/>
        <v/>
      </c>
      <c r="AS188" s="157" t="str">
        <f t="shared" si="197"/>
        <v/>
      </c>
      <c r="AT188" s="157" t="str">
        <f t="shared" si="197"/>
        <v/>
      </c>
      <c r="AU188" s="157" t="str">
        <f t="shared" si="197"/>
        <v/>
      </c>
      <c r="AV188" s="157" t="str">
        <f t="shared" si="197"/>
        <v/>
      </c>
      <c r="AW188" s="160" t="str">
        <f t="shared" si="197"/>
        <v/>
      </c>
      <c r="AX188" s="161" t="str">
        <f t="shared" si="197"/>
        <v/>
      </c>
      <c r="AY188" s="157" t="str">
        <f t="shared" si="197"/>
        <v/>
      </c>
      <c r="AZ188" s="118" t="str">
        <f t="shared" si="175"/>
        <v/>
      </c>
      <c r="BA188" s="118" t="str">
        <f t="shared" si="176"/>
        <v/>
      </c>
      <c r="BB188" s="118" t="str">
        <f t="shared" si="177"/>
        <v/>
      </c>
      <c r="BC188" s="118" t="str">
        <f t="shared" si="178"/>
        <v/>
      </c>
      <c r="BD188" s="117"/>
    </row>
    <row r="189" spans="1:56" x14ac:dyDescent="0.4">
      <c r="A189" s="119" t="str">
        <f>IF(●入力フォーム!A94="","",●入力フォーム!A94)</f>
        <v/>
      </c>
      <c r="B189" s="145" t="str">
        <f>IF(●入力フォーム!B94="","",●入力フォーム!B94)</f>
        <v/>
      </c>
      <c r="C189" s="146" t="str">
        <f>IF(●入力フォーム!C94="","",●入力フォーム!C94)</f>
        <v/>
      </c>
      <c r="D189" s="146" t="str">
        <f>IF(●入力フォーム!D94="","",●入力フォーム!D94)</f>
        <v/>
      </c>
      <c r="E189" s="147" t="str">
        <f>IF(●入力フォーム!E94="","",●入力フォーム!E94)</f>
        <v/>
      </c>
      <c r="F189" s="146" t="str">
        <f>IF(●入力フォーム!F94="","",●入力フォーム!F94)</f>
        <v/>
      </c>
      <c r="G189" s="148" t="str">
        <f>IF(●入力フォーム!G94="","",●入力フォーム!G94)</f>
        <v/>
      </c>
      <c r="H189" s="148" t="str">
        <f>IF(●入力フォーム!H94="","",●入力フォーム!H94)</f>
        <v/>
      </c>
      <c r="I189" s="148" t="str">
        <f>IF(●入力フォーム!I94="","",●入力フォーム!I94)</f>
        <v/>
      </c>
      <c r="J189" s="119" t="str">
        <f>IF(●入力フォーム!J94="","",●入力フォーム!J94)</f>
        <v/>
      </c>
      <c r="K189" s="119" t="str">
        <f>IF(●入力フォーム!K94="","",●入力フォーム!K94)</f>
        <v/>
      </c>
      <c r="L189" s="118" t="str">
        <f>IF(●入力フォーム!L94="","",●入力フォーム!L94)</f>
        <v/>
      </c>
      <c r="M189" s="118">
        <f>IF(●入力フォーム!M94="","",●入力フォーム!M94)</f>
        <v>960</v>
      </c>
      <c r="N189" s="149">
        <f>IF(●入力フォーム!N94="","",●入力フォーム!N94)</f>
        <v>0.4</v>
      </c>
      <c r="O189" s="149">
        <f>IF(●入力フォーム!O94="","",●入力フォーム!O94)</f>
        <v>1.3</v>
      </c>
      <c r="P189" s="149">
        <f>IF(●入力フォーム!P94="","",●入力フォーム!P94)</f>
        <v>1</v>
      </c>
      <c r="Q189" s="150" t="str">
        <f>IF(●入力フォーム!Q94="","",●入力フォーム!Q94)</f>
        <v/>
      </c>
      <c r="R189" s="118" t="str">
        <f>IF(●入力フォーム!R94="","",●入力フォーム!R94)</f>
        <v/>
      </c>
      <c r="S189" s="119" t="str">
        <f>IF(●入力フォーム!S94="","",●入力フォーム!S94)</f>
        <v/>
      </c>
      <c r="T189" s="118" t="str">
        <f>IF(●入力フォーム!T94="","",●入力フォーム!T94)</f>
        <v/>
      </c>
      <c r="U189" s="119" t="str">
        <f>IF(●入力フォーム!U94="","",●入力フォーム!U94)</f>
        <v/>
      </c>
      <c r="V189" s="157" t="str">
        <f>IF(●入力フォーム!V94="","",●入力フォーム!V94)</f>
        <v/>
      </c>
      <c r="W189" s="118" t="str">
        <f>IF(●入力フォーム!W94="","",●入力フォーム!W94)</f>
        <v/>
      </c>
      <c r="X189" s="157"/>
      <c r="Y189" s="118" t="str">
        <f t="shared" ref="Y189:AY189" si="198">IF($L94="","",ISERR(Y94))</f>
        <v/>
      </c>
      <c r="Z189" s="157" t="str">
        <f t="shared" si="198"/>
        <v/>
      </c>
      <c r="AA189" s="157" t="str">
        <f t="shared" si="198"/>
        <v/>
      </c>
      <c r="AB189" s="157" t="str">
        <f t="shared" si="198"/>
        <v/>
      </c>
      <c r="AC189" s="157" t="str">
        <f t="shared" si="198"/>
        <v/>
      </c>
      <c r="AD189" s="157" t="str">
        <f t="shared" si="198"/>
        <v/>
      </c>
      <c r="AE189" s="157" t="str">
        <f t="shared" si="198"/>
        <v/>
      </c>
      <c r="AF189" s="157" t="str">
        <f t="shared" si="198"/>
        <v/>
      </c>
      <c r="AG189" s="157" t="str">
        <f t="shared" si="198"/>
        <v/>
      </c>
      <c r="AH189" s="157" t="str">
        <f t="shared" si="198"/>
        <v/>
      </c>
      <c r="AI189" s="157" t="str">
        <f t="shared" si="198"/>
        <v/>
      </c>
      <c r="AJ189" s="157" t="str">
        <f t="shared" si="198"/>
        <v/>
      </c>
      <c r="AK189" s="157" t="str">
        <f t="shared" si="198"/>
        <v/>
      </c>
      <c r="AL189" s="157" t="str">
        <f t="shared" si="198"/>
        <v/>
      </c>
      <c r="AM189" s="157" t="str">
        <f t="shared" si="198"/>
        <v/>
      </c>
      <c r="AN189" s="157" t="str">
        <f t="shared" si="198"/>
        <v/>
      </c>
      <c r="AO189" s="157" t="str">
        <f t="shared" si="198"/>
        <v/>
      </c>
      <c r="AP189" s="157" t="str">
        <f t="shared" si="198"/>
        <v/>
      </c>
      <c r="AQ189" s="158" t="str">
        <f t="shared" si="198"/>
        <v/>
      </c>
      <c r="AR189" s="159" t="str">
        <f t="shared" si="198"/>
        <v/>
      </c>
      <c r="AS189" s="157" t="str">
        <f t="shared" si="198"/>
        <v/>
      </c>
      <c r="AT189" s="157" t="str">
        <f t="shared" si="198"/>
        <v/>
      </c>
      <c r="AU189" s="157" t="str">
        <f t="shared" si="198"/>
        <v/>
      </c>
      <c r="AV189" s="157" t="str">
        <f t="shared" si="198"/>
        <v/>
      </c>
      <c r="AW189" s="160" t="str">
        <f t="shared" si="198"/>
        <v/>
      </c>
      <c r="AX189" s="161" t="str">
        <f t="shared" si="198"/>
        <v/>
      </c>
      <c r="AY189" s="157" t="str">
        <f t="shared" si="198"/>
        <v/>
      </c>
      <c r="AZ189" s="118" t="str">
        <f t="shared" si="175"/>
        <v/>
      </c>
      <c r="BA189" s="118" t="str">
        <f t="shared" si="176"/>
        <v/>
      </c>
      <c r="BB189" s="118" t="str">
        <f t="shared" si="177"/>
        <v/>
      </c>
      <c r="BC189" s="118" t="str">
        <f t="shared" si="178"/>
        <v/>
      </c>
      <c r="BD189" s="117"/>
    </row>
    <row r="190" spans="1:56" x14ac:dyDescent="0.4">
      <c r="A190" s="119" t="str">
        <f>IF(●入力フォーム!A95="","",●入力フォーム!A95)</f>
        <v/>
      </c>
      <c r="B190" s="145" t="str">
        <f>IF(●入力フォーム!B95="","",●入力フォーム!B95)</f>
        <v/>
      </c>
      <c r="C190" s="146" t="str">
        <f>IF(●入力フォーム!C95="","",●入力フォーム!C95)</f>
        <v/>
      </c>
      <c r="D190" s="146" t="str">
        <f>IF(●入力フォーム!D95="","",●入力フォーム!D95)</f>
        <v/>
      </c>
      <c r="E190" s="147" t="str">
        <f>IF(●入力フォーム!E95="","",●入力フォーム!E95)</f>
        <v/>
      </c>
      <c r="F190" s="146" t="str">
        <f>IF(●入力フォーム!F95="","",●入力フォーム!F95)</f>
        <v/>
      </c>
      <c r="G190" s="148" t="str">
        <f>IF(●入力フォーム!G95="","",●入力フォーム!G95)</f>
        <v/>
      </c>
      <c r="H190" s="148" t="str">
        <f>IF(●入力フォーム!H95="","",●入力フォーム!H95)</f>
        <v/>
      </c>
      <c r="I190" s="148" t="str">
        <f>IF(●入力フォーム!I95="","",●入力フォーム!I95)</f>
        <v/>
      </c>
      <c r="J190" s="119" t="str">
        <f>IF(●入力フォーム!J95="","",●入力フォーム!J95)</f>
        <v/>
      </c>
      <c r="K190" s="119" t="str">
        <f>IF(●入力フォーム!K95="","",●入力フォーム!K95)</f>
        <v/>
      </c>
      <c r="L190" s="118" t="str">
        <f>IF(●入力フォーム!L95="","",●入力フォーム!L95)</f>
        <v/>
      </c>
      <c r="M190" s="118">
        <f>IF(●入力フォーム!M95="","",●入力フォーム!M95)</f>
        <v>960</v>
      </c>
      <c r="N190" s="149">
        <f>IF(●入力フォーム!N95="","",●入力フォーム!N95)</f>
        <v>0.4</v>
      </c>
      <c r="O190" s="149">
        <f>IF(●入力フォーム!O95="","",●入力フォーム!O95)</f>
        <v>1.3</v>
      </c>
      <c r="P190" s="149">
        <f>IF(●入力フォーム!P95="","",●入力フォーム!P95)</f>
        <v>1</v>
      </c>
      <c r="Q190" s="150" t="str">
        <f>IF(●入力フォーム!Q95="","",●入力フォーム!Q95)</f>
        <v/>
      </c>
      <c r="R190" s="118" t="str">
        <f>IF(●入力フォーム!R95="","",●入力フォーム!R95)</f>
        <v/>
      </c>
      <c r="S190" s="119" t="str">
        <f>IF(●入力フォーム!S95="","",●入力フォーム!S95)</f>
        <v/>
      </c>
      <c r="T190" s="118" t="str">
        <f>IF(●入力フォーム!T95="","",●入力フォーム!T95)</f>
        <v/>
      </c>
      <c r="U190" s="119" t="str">
        <f>IF(●入力フォーム!U95="","",●入力フォーム!U95)</f>
        <v/>
      </c>
      <c r="V190" s="157" t="str">
        <f>IF(●入力フォーム!V95="","",●入力フォーム!V95)</f>
        <v/>
      </c>
      <c r="W190" s="118" t="str">
        <f>IF(●入力フォーム!W95="","",●入力フォーム!W95)</f>
        <v/>
      </c>
      <c r="X190" s="157"/>
      <c r="Y190" s="118" t="str">
        <f t="shared" ref="Y190:AY190" si="199">IF($L95="","",ISERR(Y95))</f>
        <v/>
      </c>
      <c r="Z190" s="157" t="str">
        <f t="shared" si="199"/>
        <v/>
      </c>
      <c r="AA190" s="157" t="str">
        <f t="shared" si="199"/>
        <v/>
      </c>
      <c r="AB190" s="157" t="str">
        <f t="shared" si="199"/>
        <v/>
      </c>
      <c r="AC190" s="157" t="str">
        <f t="shared" si="199"/>
        <v/>
      </c>
      <c r="AD190" s="157" t="str">
        <f t="shared" si="199"/>
        <v/>
      </c>
      <c r="AE190" s="157" t="str">
        <f t="shared" si="199"/>
        <v/>
      </c>
      <c r="AF190" s="157" t="str">
        <f t="shared" si="199"/>
        <v/>
      </c>
      <c r="AG190" s="157" t="str">
        <f t="shared" si="199"/>
        <v/>
      </c>
      <c r="AH190" s="157" t="str">
        <f t="shared" si="199"/>
        <v/>
      </c>
      <c r="AI190" s="157" t="str">
        <f t="shared" si="199"/>
        <v/>
      </c>
      <c r="AJ190" s="157" t="str">
        <f t="shared" si="199"/>
        <v/>
      </c>
      <c r="AK190" s="157" t="str">
        <f t="shared" si="199"/>
        <v/>
      </c>
      <c r="AL190" s="157" t="str">
        <f t="shared" si="199"/>
        <v/>
      </c>
      <c r="AM190" s="157" t="str">
        <f t="shared" si="199"/>
        <v/>
      </c>
      <c r="AN190" s="157" t="str">
        <f t="shared" si="199"/>
        <v/>
      </c>
      <c r="AO190" s="157" t="str">
        <f t="shared" si="199"/>
        <v/>
      </c>
      <c r="AP190" s="157" t="str">
        <f t="shared" si="199"/>
        <v/>
      </c>
      <c r="AQ190" s="158" t="str">
        <f t="shared" si="199"/>
        <v/>
      </c>
      <c r="AR190" s="159" t="str">
        <f t="shared" si="199"/>
        <v/>
      </c>
      <c r="AS190" s="157" t="str">
        <f t="shared" si="199"/>
        <v/>
      </c>
      <c r="AT190" s="157" t="str">
        <f t="shared" si="199"/>
        <v/>
      </c>
      <c r="AU190" s="157" t="str">
        <f t="shared" si="199"/>
        <v/>
      </c>
      <c r="AV190" s="157" t="str">
        <f t="shared" si="199"/>
        <v/>
      </c>
      <c r="AW190" s="160" t="str">
        <f t="shared" si="199"/>
        <v/>
      </c>
      <c r="AX190" s="161" t="str">
        <f t="shared" si="199"/>
        <v/>
      </c>
      <c r="AY190" s="157" t="str">
        <f t="shared" si="199"/>
        <v/>
      </c>
      <c r="AZ190" s="118" t="str">
        <f t="shared" si="175"/>
        <v/>
      </c>
      <c r="BA190" s="118" t="str">
        <f t="shared" si="176"/>
        <v/>
      </c>
      <c r="BB190" s="118" t="str">
        <f t="shared" si="177"/>
        <v/>
      </c>
      <c r="BC190" s="118" t="str">
        <f t="shared" si="178"/>
        <v/>
      </c>
      <c r="BD190" s="117"/>
    </row>
    <row r="191" spans="1:56" x14ac:dyDescent="0.4">
      <c r="A191" s="119" t="str">
        <f>IF(●入力フォーム!A96="","",●入力フォーム!A96)</f>
        <v/>
      </c>
      <c r="B191" s="145" t="str">
        <f>IF(●入力フォーム!B96="","",●入力フォーム!B96)</f>
        <v/>
      </c>
      <c r="C191" s="146" t="str">
        <f>IF(●入力フォーム!C96="","",●入力フォーム!C96)</f>
        <v/>
      </c>
      <c r="D191" s="146" t="str">
        <f>IF(●入力フォーム!D96="","",●入力フォーム!D96)</f>
        <v/>
      </c>
      <c r="E191" s="147" t="str">
        <f>IF(●入力フォーム!E96="","",●入力フォーム!E96)</f>
        <v/>
      </c>
      <c r="F191" s="146" t="str">
        <f>IF(●入力フォーム!F96="","",●入力フォーム!F96)</f>
        <v/>
      </c>
      <c r="G191" s="148" t="str">
        <f>IF(●入力フォーム!G96="","",●入力フォーム!G96)</f>
        <v/>
      </c>
      <c r="H191" s="148" t="str">
        <f>IF(●入力フォーム!H96="","",●入力フォーム!H96)</f>
        <v/>
      </c>
      <c r="I191" s="148" t="str">
        <f>IF(●入力フォーム!I96="","",●入力フォーム!I96)</f>
        <v/>
      </c>
      <c r="J191" s="119" t="str">
        <f>IF(●入力フォーム!J96="","",●入力フォーム!J96)</f>
        <v/>
      </c>
      <c r="K191" s="119" t="str">
        <f>IF(●入力フォーム!K96="","",●入力フォーム!K96)</f>
        <v/>
      </c>
      <c r="L191" s="118" t="str">
        <f>IF(●入力フォーム!L96="","",●入力フォーム!L96)</f>
        <v/>
      </c>
      <c r="M191" s="118">
        <f>IF(●入力フォーム!M96="","",●入力フォーム!M96)</f>
        <v>960</v>
      </c>
      <c r="N191" s="149">
        <f>IF(●入力フォーム!N96="","",●入力フォーム!N96)</f>
        <v>0.4</v>
      </c>
      <c r="O191" s="149">
        <f>IF(●入力フォーム!O96="","",●入力フォーム!O96)</f>
        <v>1.3</v>
      </c>
      <c r="P191" s="149">
        <f>IF(●入力フォーム!P96="","",●入力フォーム!P96)</f>
        <v>1</v>
      </c>
      <c r="Q191" s="150" t="str">
        <f>IF(●入力フォーム!Q96="","",●入力フォーム!Q96)</f>
        <v/>
      </c>
      <c r="R191" s="118" t="str">
        <f>IF(●入力フォーム!R96="","",●入力フォーム!R96)</f>
        <v/>
      </c>
      <c r="S191" s="119" t="str">
        <f>IF(●入力フォーム!S96="","",●入力フォーム!S96)</f>
        <v/>
      </c>
      <c r="T191" s="118" t="str">
        <f>IF(●入力フォーム!T96="","",●入力フォーム!T96)</f>
        <v/>
      </c>
      <c r="U191" s="119" t="str">
        <f>IF(●入力フォーム!U96="","",●入力フォーム!U96)</f>
        <v/>
      </c>
      <c r="V191" s="157" t="str">
        <f>IF(●入力フォーム!V96="","",●入力フォーム!V96)</f>
        <v/>
      </c>
      <c r="W191" s="118" t="str">
        <f>IF(●入力フォーム!W96="","",●入力フォーム!W96)</f>
        <v/>
      </c>
      <c r="X191" s="157"/>
      <c r="Y191" s="118" t="str">
        <f t="shared" ref="Y191:AY191" si="200">IF($L96="","",ISERR(Y96))</f>
        <v/>
      </c>
      <c r="Z191" s="157" t="str">
        <f t="shared" si="200"/>
        <v/>
      </c>
      <c r="AA191" s="157" t="str">
        <f t="shared" si="200"/>
        <v/>
      </c>
      <c r="AB191" s="157" t="str">
        <f t="shared" si="200"/>
        <v/>
      </c>
      <c r="AC191" s="157" t="str">
        <f t="shared" si="200"/>
        <v/>
      </c>
      <c r="AD191" s="157" t="str">
        <f t="shared" si="200"/>
        <v/>
      </c>
      <c r="AE191" s="157" t="str">
        <f t="shared" si="200"/>
        <v/>
      </c>
      <c r="AF191" s="157" t="str">
        <f t="shared" si="200"/>
        <v/>
      </c>
      <c r="AG191" s="157" t="str">
        <f t="shared" si="200"/>
        <v/>
      </c>
      <c r="AH191" s="157" t="str">
        <f t="shared" si="200"/>
        <v/>
      </c>
      <c r="AI191" s="157" t="str">
        <f t="shared" si="200"/>
        <v/>
      </c>
      <c r="AJ191" s="157" t="str">
        <f t="shared" si="200"/>
        <v/>
      </c>
      <c r="AK191" s="157" t="str">
        <f t="shared" si="200"/>
        <v/>
      </c>
      <c r="AL191" s="157" t="str">
        <f t="shared" si="200"/>
        <v/>
      </c>
      <c r="AM191" s="157" t="str">
        <f t="shared" si="200"/>
        <v/>
      </c>
      <c r="AN191" s="157" t="str">
        <f t="shared" si="200"/>
        <v/>
      </c>
      <c r="AO191" s="157" t="str">
        <f t="shared" si="200"/>
        <v/>
      </c>
      <c r="AP191" s="157" t="str">
        <f t="shared" si="200"/>
        <v/>
      </c>
      <c r="AQ191" s="158" t="str">
        <f t="shared" si="200"/>
        <v/>
      </c>
      <c r="AR191" s="159" t="str">
        <f t="shared" si="200"/>
        <v/>
      </c>
      <c r="AS191" s="157" t="str">
        <f t="shared" si="200"/>
        <v/>
      </c>
      <c r="AT191" s="157" t="str">
        <f t="shared" si="200"/>
        <v/>
      </c>
      <c r="AU191" s="157" t="str">
        <f t="shared" si="200"/>
        <v/>
      </c>
      <c r="AV191" s="157" t="str">
        <f t="shared" si="200"/>
        <v/>
      </c>
      <c r="AW191" s="160" t="str">
        <f t="shared" si="200"/>
        <v/>
      </c>
      <c r="AX191" s="161" t="str">
        <f t="shared" si="200"/>
        <v/>
      </c>
      <c r="AY191" s="157" t="str">
        <f t="shared" si="200"/>
        <v/>
      </c>
      <c r="AZ191" s="118" t="str">
        <f t="shared" si="175"/>
        <v/>
      </c>
      <c r="BA191" s="118" t="str">
        <f t="shared" si="176"/>
        <v/>
      </c>
      <c r="BB191" s="118" t="str">
        <f t="shared" si="177"/>
        <v/>
      </c>
      <c r="BC191" s="118" t="str">
        <f t="shared" si="178"/>
        <v/>
      </c>
      <c r="BD191" s="117"/>
    </row>
    <row r="192" spans="1:56" x14ac:dyDescent="0.4">
      <c r="A192" s="119" t="str">
        <f>IF(●入力フォーム!A97="","",●入力フォーム!A97)</f>
        <v/>
      </c>
      <c r="B192" s="145" t="str">
        <f>IF(●入力フォーム!B97="","",●入力フォーム!B97)</f>
        <v/>
      </c>
      <c r="C192" s="146" t="str">
        <f>IF(●入力フォーム!C97="","",●入力フォーム!C97)</f>
        <v/>
      </c>
      <c r="D192" s="146" t="str">
        <f>IF(●入力フォーム!D97="","",●入力フォーム!D97)</f>
        <v/>
      </c>
      <c r="E192" s="147" t="str">
        <f>IF(●入力フォーム!E97="","",●入力フォーム!E97)</f>
        <v/>
      </c>
      <c r="F192" s="146" t="str">
        <f>IF(●入力フォーム!F97="","",●入力フォーム!F97)</f>
        <v/>
      </c>
      <c r="G192" s="148" t="str">
        <f>IF(●入力フォーム!G97="","",●入力フォーム!G97)</f>
        <v/>
      </c>
      <c r="H192" s="148" t="str">
        <f>IF(●入力フォーム!H97="","",●入力フォーム!H97)</f>
        <v/>
      </c>
      <c r="I192" s="148" t="str">
        <f>IF(●入力フォーム!I97="","",●入力フォーム!I97)</f>
        <v/>
      </c>
      <c r="J192" s="119" t="str">
        <f>IF(●入力フォーム!J97="","",●入力フォーム!J97)</f>
        <v/>
      </c>
      <c r="K192" s="119" t="str">
        <f>IF(●入力フォーム!K97="","",●入力フォーム!K97)</f>
        <v/>
      </c>
      <c r="L192" s="118" t="str">
        <f>IF(●入力フォーム!L97="","",●入力フォーム!L97)</f>
        <v/>
      </c>
      <c r="M192" s="118">
        <f>IF(●入力フォーム!M97="","",●入力フォーム!M97)</f>
        <v>960</v>
      </c>
      <c r="N192" s="149">
        <f>IF(●入力フォーム!N97="","",●入力フォーム!N97)</f>
        <v>0.4</v>
      </c>
      <c r="O192" s="149">
        <f>IF(●入力フォーム!O97="","",●入力フォーム!O97)</f>
        <v>1.3</v>
      </c>
      <c r="P192" s="149">
        <f>IF(●入力フォーム!P97="","",●入力フォーム!P97)</f>
        <v>1</v>
      </c>
      <c r="Q192" s="150" t="str">
        <f>IF(●入力フォーム!Q97="","",●入力フォーム!Q97)</f>
        <v/>
      </c>
      <c r="R192" s="118" t="str">
        <f>IF(●入力フォーム!R97="","",●入力フォーム!R97)</f>
        <v/>
      </c>
      <c r="S192" s="119" t="str">
        <f>IF(●入力フォーム!S97="","",●入力フォーム!S97)</f>
        <v/>
      </c>
      <c r="T192" s="118" t="str">
        <f>IF(●入力フォーム!T97="","",●入力フォーム!T97)</f>
        <v/>
      </c>
      <c r="U192" s="119" t="str">
        <f>IF(●入力フォーム!U97="","",●入力フォーム!U97)</f>
        <v/>
      </c>
      <c r="V192" s="157" t="str">
        <f>IF(●入力フォーム!V97="","",●入力フォーム!V97)</f>
        <v/>
      </c>
      <c r="W192" s="118" t="str">
        <f>IF(●入力フォーム!W97="","",●入力フォーム!W97)</f>
        <v/>
      </c>
      <c r="X192" s="157"/>
      <c r="Y192" s="118" t="str">
        <f t="shared" ref="Y192:AY192" si="201">IF($L97="","",ISERR(Y97))</f>
        <v/>
      </c>
      <c r="Z192" s="157" t="str">
        <f t="shared" si="201"/>
        <v/>
      </c>
      <c r="AA192" s="157" t="str">
        <f t="shared" si="201"/>
        <v/>
      </c>
      <c r="AB192" s="157" t="str">
        <f t="shared" si="201"/>
        <v/>
      </c>
      <c r="AC192" s="157" t="str">
        <f t="shared" si="201"/>
        <v/>
      </c>
      <c r="AD192" s="157" t="str">
        <f t="shared" si="201"/>
        <v/>
      </c>
      <c r="AE192" s="157" t="str">
        <f t="shared" si="201"/>
        <v/>
      </c>
      <c r="AF192" s="157" t="str">
        <f t="shared" si="201"/>
        <v/>
      </c>
      <c r="AG192" s="157" t="str">
        <f t="shared" si="201"/>
        <v/>
      </c>
      <c r="AH192" s="157" t="str">
        <f t="shared" si="201"/>
        <v/>
      </c>
      <c r="AI192" s="157" t="str">
        <f t="shared" si="201"/>
        <v/>
      </c>
      <c r="AJ192" s="157" t="str">
        <f t="shared" si="201"/>
        <v/>
      </c>
      <c r="AK192" s="157" t="str">
        <f t="shared" si="201"/>
        <v/>
      </c>
      <c r="AL192" s="157" t="str">
        <f t="shared" si="201"/>
        <v/>
      </c>
      <c r="AM192" s="157" t="str">
        <f t="shared" si="201"/>
        <v/>
      </c>
      <c r="AN192" s="157" t="str">
        <f t="shared" si="201"/>
        <v/>
      </c>
      <c r="AO192" s="157" t="str">
        <f t="shared" si="201"/>
        <v/>
      </c>
      <c r="AP192" s="157" t="str">
        <f t="shared" si="201"/>
        <v/>
      </c>
      <c r="AQ192" s="158" t="str">
        <f t="shared" si="201"/>
        <v/>
      </c>
      <c r="AR192" s="159" t="str">
        <f t="shared" si="201"/>
        <v/>
      </c>
      <c r="AS192" s="157" t="str">
        <f t="shared" si="201"/>
        <v/>
      </c>
      <c r="AT192" s="157" t="str">
        <f t="shared" si="201"/>
        <v/>
      </c>
      <c r="AU192" s="157" t="str">
        <f t="shared" si="201"/>
        <v/>
      </c>
      <c r="AV192" s="157" t="str">
        <f t="shared" si="201"/>
        <v/>
      </c>
      <c r="AW192" s="160" t="str">
        <f t="shared" si="201"/>
        <v/>
      </c>
      <c r="AX192" s="161" t="str">
        <f t="shared" si="201"/>
        <v/>
      </c>
      <c r="AY192" s="157" t="str">
        <f t="shared" si="201"/>
        <v/>
      </c>
      <c r="AZ192" s="118" t="str">
        <f t="shared" si="175"/>
        <v/>
      </c>
      <c r="BA192" s="118" t="str">
        <f t="shared" si="176"/>
        <v/>
      </c>
      <c r="BB192" s="118" t="str">
        <f t="shared" si="177"/>
        <v/>
      </c>
      <c r="BC192" s="118" t="str">
        <f t="shared" si="178"/>
        <v/>
      </c>
      <c r="BD192" s="117"/>
    </row>
    <row r="193" spans="1:56" x14ac:dyDescent="0.4">
      <c r="A193" s="119" t="str">
        <f>IF(●入力フォーム!A98="","",●入力フォーム!A98)</f>
        <v/>
      </c>
      <c r="B193" s="145" t="str">
        <f>IF(●入力フォーム!B98="","",●入力フォーム!B98)</f>
        <v/>
      </c>
      <c r="C193" s="146" t="str">
        <f>IF(●入力フォーム!C98="","",●入力フォーム!C98)</f>
        <v/>
      </c>
      <c r="D193" s="146" t="str">
        <f>IF(●入力フォーム!D98="","",●入力フォーム!D98)</f>
        <v/>
      </c>
      <c r="E193" s="147" t="str">
        <f>IF(●入力フォーム!E98="","",●入力フォーム!E98)</f>
        <v/>
      </c>
      <c r="F193" s="146" t="str">
        <f>IF(●入力フォーム!F98="","",●入力フォーム!F98)</f>
        <v/>
      </c>
      <c r="G193" s="148" t="str">
        <f>IF(●入力フォーム!G98="","",●入力フォーム!G98)</f>
        <v/>
      </c>
      <c r="H193" s="148" t="str">
        <f>IF(●入力フォーム!H98="","",●入力フォーム!H98)</f>
        <v/>
      </c>
      <c r="I193" s="148" t="str">
        <f>IF(●入力フォーム!I98="","",●入力フォーム!I98)</f>
        <v/>
      </c>
      <c r="J193" s="119" t="str">
        <f>IF(●入力フォーム!J98="","",●入力フォーム!J98)</f>
        <v/>
      </c>
      <c r="K193" s="119" t="str">
        <f>IF(●入力フォーム!K98="","",●入力フォーム!K98)</f>
        <v/>
      </c>
      <c r="L193" s="118" t="str">
        <f>IF(●入力フォーム!L98="","",●入力フォーム!L98)</f>
        <v/>
      </c>
      <c r="M193" s="118">
        <f>IF(●入力フォーム!M98="","",●入力フォーム!M98)</f>
        <v>960</v>
      </c>
      <c r="N193" s="149">
        <f>IF(●入力フォーム!N98="","",●入力フォーム!N98)</f>
        <v>0.4</v>
      </c>
      <c r="O193" s="149">
        <f>IF(●入力フォーム!O98="","",●入力フォーム!O98)</f>
        <v>1.3</v>
      </c>
      <c r="P193" s="149">
        <f>IF(●入力フォーム!P98="","",●入力フォーム!P98)</f>
        <v>1</v>
      </c>
      <c r="Q193" s="150" t="str">
        <f>IF(●入力フォーム!Q98="","",●入力フォーム!Q98)</f>
        <v/>
      </c>
      <c r="R193" s="118" t="str">
        <f>IF(●入力フォーム!R98="","",●入力フォーム!R98)</f>
        <v/>
      </c>
      <c r="S193" s="119" t="str">
        <f>IF(●入力フォーム!S98="","",●入力フォーム!S98)</f>
        <v/>
      </c>
      <c r="T193" s="118" t="str">
        <f>IF(●入力フォーム!T98="","",●入力フォーム!T98)</f>
        <v/>
      </c>
      <c r="U193" s="119" t="str">
        <f>IF(●入力フォーム!U98="","",●入力フォーム!U98)</f>
        <v/>
      </c>
      <c r="V193" s="157" t="str">
        <f>IF(●入力フォーム!V98="","",●入力フォーム!V98)</f>
        <v/>
      </c>
      <c r="W193" s="118" t="str">
        <f>IF(●入力フォーム!W98="","",●入力フォーム!W98)</f>
        <v/>
      </c>
      <c r="X193" s="157"/>
      <c r="Y193" s="118" t="str">
        <f t="shared" ref="Y193:AY193" si="202">IF($L98="","",ISERR(Y98))</f>
        <v/>
      </c>
      <c r="Z193" s="157" t="str">
        <f t="shared" si="202"/>
        <v/>
      </c>
      <c r="AA193" s="157" t="str">
        <f t="shared" si="202"/>
        <v/>
      </c>
      <c r="AB193" s="157" t="str">
        <f t="shared" si="202"/>
        <v/>
      </c>
      <c r="AC193" s="157" t="str">
        <f t="shared" si="202"/>
        <v/>
      </c>
      <c r="AD193" s="157" t="str">
        <f t="shared" si="202"/>
        <v/>
      </c>
      <c r="AE193" s="157" t="str">
        <f t="shared" si="202"/>
        <v/>
      </c>
      <c r="AF193" s="157" t="str">
        <f t="shared" si="202"/>
        <v/>
      </c>
      <c r="AG193" s="157" t="str">
        <f t="shared" si="202"/>
        <v/>
      </c>
      <c r="AH193" s="157" t="str">
        <f t="shared" si="202"/>
        <v/>
      </c>
      <c r="AI193" s="157" t="str">
        <f t="shared" si="202"/>
        <v/>
      </c>
      <c r="AJ193" s="157" t="str">
        <f t="shared" si="202"/>
        <v/>
      </c>
      <c r="AK193" s="157" t="str">
        <f t="shared" si="202"/>
        <v/>
      </c>
      <c r="AL193" s="157" t="str">
        <f t="shared" si="202"/>
        <v/>
      </c>
      <c r="AM193" s="157" t="str">
        <f t="shared" si="202"/>
        <v/>
      </c>
      <c r="AN193" s="157" t="str">
        <f t="shared" si="202"/>
        <v/>
      </c>
      <c r="AO193" s="157" t="str">
        <f t="shared" si="202"/>
        <v/>
      </c>
      <c r="AP193" s="157" t="str">
        <f t="shared" si="202"/>
        <v/>
      </c>
      <c r="AQ193" s="158" t="str">
        <f t="shared" si="202"/>
        <v/>
      </c>
      <c r="AR193" s="159" t="str">
        <f t="shared" si="202"/>
        <v/>
      </c>
      <c r="AS193" s="157" t="str">
        <f t="shared" si="202"/>
        <v/>
      </c>
      <c r="AT193" s="157" t="str">
        <f t="shared" si="202"/>
        <v/>
      </c>
      <c r="AU193" s="157" t="str">
        <f t="shared" si="202"/>
        <v/>
      </c>
      <c r="AV193" s="157" t="str">
        <f t="shared" si="202"/>
        <v/>
      </c>
      <c r="AW193" s="160" t="str">
        <f t="shared" si="202"/>
        <v/>
      </c>
      <c r="AX193" s="161" t="str">
        <f t="shared" si="202"/>
        <v/>
      </c>
      <c r="AY193" s="157" t="str">
        <f t="shared" si="202"/>
        <v/>
      </c>
      <c r="AZ193" s="118" t="str">
        <f t="shared" si="175"/>
        <v/>
      </c>
      <c r="BA193" s="118" t="str">
        <f t="shared" si="176"/>
        <v/>
      </c>
      <c r="BB193" s="118" t="str">
        <f t="shared" si="177"/>
        <v/>
      </c>
      <c r="BC193" s="118" t="str">
        <f t="shared" si="178"/>
        <v/>
      </c>
      <c r="BD193" s="117"/>
    </row>
    <row r="194" spans="1:56" x14ac:dyDescent="0.4">
      <c r="A194" s="119" t="str">
        <f>IF(●入力フォーム!A99="","",●入力フォーム!A99)</f>
        <v/>
      </c>
      <c r="B194" s="145" t="str">
        <f>IF(●入力フォーム!B99="","",●入力フォーム!B99)</f>
        <v/>
      </c>
      <c r="C194" s="146" t="str">
        <f>IF(●入力フォーム!C99="","",●入力フォーム!C99)</f>
        <v/>
      </c>
      <c r="D194" s="146" t="str">
        <f>IF(●入力フォーム!D99="","",●入力フォーム!D99)</f>
        <v/>
      </c>
      <c r="E194" s="147" t="str">
        <f>IF(●入力フォーム!E99="","",●入力フォーム!E99)</f>
        <v/>
      </c>
      <c r="F194" s="146" t="str">
        <f>IF(●入力フォーム!F99="","",●入力フォーム!F99)</f>
        <v/>
      </c>
      <c r="G194" s="148" t="str">
        <f>IF(●入力フォーム!G99="","",●入力フォーム!G99)</f>
        <v/>
      </c>
      <c r="H194" s="148" t="str">
        <f>IF(●入力フォーム!H99="","",●入力フォーム!H99)</f>
        <v/>
      </c>
      <c r="I194" s="148" t="str">
        <f>IF(●入力フォーム!I99="","",●入力フォーム!I99)</f>
        <v/>
      </c>
      <c r="J194" s="119" t="str">
        <f>IF(●入力フォーム!J99="","",●入力フォーム!J99)</f>
        <v/>
      </c>
      <c r="K194" s="119" t="str">
        <f>IF(●入力フォーム!K99="","",●入力フォーム!K99)</f>
        <v/>
      </c>
      <c r="L194" s="118" t="str">
        <f>IF(●入力フォーム!L99="","",●入力フォーム!L99)</f>
        <v/>
      </c>
      <c r="M194" s="118">
        <f>IF(●入力フォーム!M99="","",●入力フォーム!M99)</f>
        <v>960</v>
      </c>
      <c r="N194" s="149">
        <f>IF(●入力フォーム!N99="","",●入力フォーム!N99)</f>
        <v>0.4</v>
      </c>
      <c r="O194" s="149">
        <f>IF(●入力フォーム!O99="","",●入力フォーム!O99)</f>
        <v>1.3</v>
      </c>
      <c r="P194" s="149">
        <f>IF(●入力フォーム!P99="","",●入力フォーム!P99)</f>
        <v>1</v>
      </c>
      <c r="Q194" s="150" t="str">
        <f>IF(●入力フォーム!Q99="","",●入力フォーム!Q99)</f>
        <v/>
      </c>
      <c r="R194" s="118" t="str">
        <f>IF(●入力フォーム!R99="","",●入力フォーム!R99)</f>
        <v/>
      </c>
      <c r="S194" s="119" t="str">
        <f>IF(●入力フォーム!S99="","",●入力フォーム!S99)</f>
        <v/>
      </c>
      <c r="T194" s="118" t="str">
        <f>IF(●入力フォーム!T99="","",●入力フォーム!T99)</f>
        <v/>
      </c>
      <c r="U194" s="119" t="str">
        <f>IF(●入力フォーム!U99="","",●入力フォーム!U99)</f>
        <v/>
      </c>
      <c r="V194" s="157" t="str">
        <f>IF(●入力フォーム!V99="","",●入力フォーム!V99)</f>
        <v/>
      </c>
      <c r="W194" s="118" t="str">
        <f>IF(●入力フォーム!W99="","",●入力フォーム!W99)</f>
        <v/>
      </c>
      <c r="X194" s="157"/>
      <c r="Y194" s="118" t="str">
        <f t="shared" ref="Y194:AY194" si="203">IF($L99="","",ISERR(Y99))</f>
        <v/>
      </c>
      <c r="Z194" s="157" t="str">
        <f t="shared" si="203"/>
        <v/>
      </c>
      <c r="AA194" s="157" t="str">
        <f t="shared" si="203"/>
        <v/>
      </c>
      <c r="AB194" s="157" t="str">
        <f t="shared" si="203"/>
        <v/>
      </c>
      <c r="AC194" s="157" t="str">
        <f t="shared" si="203"/>
        <v/>
      </c>
      <c r="AD194" s="157" t="str">
        <f t="shared" si="203"/>
        <v/>
      </c>
      <c r="AE194" s="157" t="str">
        <f t="shared" si="203"/>
        <v/>
      </c>
      <c r="AF194" s="157" t="str">
        <f t="shared" si="203"/>
        <v/>
      </c>
      <c r="AG194" s="157" t="str">
        <f t="shared" si="203"/>
        <v/>
      </c>
      <c r="AH194" s="157" t="str">
        <f t="shared" si="203"/>
        <v/>
      </c>
      <c r="AI194" s="157" t="str">
        <f t="shared" si="203"/>
        <v/>
      </c>
      <c r="AJ194" s="157" t="str">
        <f t="shared" si="203"/>
        <v/>
      </c>
      <c r="AK194" s="157" t="str">
        <f t="shared" si="203"/>
        <v/>
      </c>
      <c r="AL194" s="157" t="str">
        <f t="shared" si="203"/>
        <v/>
      </c>
      <c r="AM194" s="157" t="str">
        <f t="shared" si="203"/>
        <v/>
      </c>
      <c r="AN194" s="157" t="str">
        <f t="shared" si="203"/>
        <v/>
      </c>
      <c r="AO194" s="157" t="str">
        <f t="shared" si="203"/>
        <v/>
      </c>
      <c r="AP194" s="157" t="str">
        <f t="shared" si="203"/>
        <v/>
      </c>
      <c r="AQ194" s="158" t="str">
        <f t="shared" si="203"/>
        <v/>
      </c>
      <c r="AR194" s="159" t="str">
        <f t="shared" si="203"/>
        <v/>
      </c>
      <c r="AS194" s="157" t="str">
        <f t="shared" si="203"/>
        <v/>
      </c>
      <c r="AT194" s="157" t="str">
        <f t="shared" si="203"/>
        <v/>
      </c>
      <c r="AU194" s="157" t="str">
        <f t="shared" si="203"/>
        <v/>
      </c>
      <c r="AV194" s="157" t="str">
        <f t="shared" si="203"/>
        <v/>
      </c>
      <c r="AW194" s="160" t="str">
        <f t="shared" si="203"/>
        <v/>
      </c>
      <c r="AX194" s="161" t="str">
        <f t="shared" si="203"/>
        <v/>
      </c>
      <c r="AY194" s="157" t="str">
        <f t="shared" si="203"/>
        <v/>
      </c>
      <c r="AZ194" s="118" t="str">
        <f t="shared" si="175"/>
        <v/>
      </c>
      <c r="BA194" s="118" t="str">
        <f t="shared" si="176"/>
        <v/>
      </c>
      <c r="BB194" s="118" t="str">
        <f t="shared" si="177"/>
        <v/>
      </c>
      <c r="BC194" s="118" t="str">
        <f t="shared" si="178"/>
        <v/>
      </c>
      <c r="BD194" s="117"/>
    </row>
  </sheetData>
  <sheetProtection sheet="1" objects="1" scenarios="1"/>
  <mergeCells count="97">
    <mergeCell ref="AM103:AM104"/>
    <mergeCell ref="AN103:AN104"/>
    <mergeCell ref="AO103:AO104"/>
    <mergeCell ref="AP103:AP104"/>
    <mergeCell ref="AQ103:AQ104"/>
    <mergeCell ref="AW103:AW104"/>
    <mergeCell ref="AX103:AX104"/>
    <mergeCell ref="AY103:AY104"/>
    <mergeCell ref="AR103:AR104"/>
    <mergeCell ref="AS103:AS104"/>
    <mergeCell ref="AT103:AT104"/>
    <mergeCell ref="AU103:AU104"/>
    <mergeCell ref="AV103:AV104"/>
    <mergeCell ref="AI103:AI104"/>
    <mergeCell ref="AJ103:AJ104"/>
    <mergeCell ref="AK103:AK104"/>
    <mergeCell ref="AL103:AL104"/>
    <mergeCell ref="AC103:AC104"/>
    <mergeCell ref="AD103:AD104"/>
    <mergeCell ref="AE103:AE104"/>
    <mergeCell ref="AF103:AF104"/>
    <mergeCell ref="AG103:AG104"/>
    <mergeCell ref="AH103:AH104"/>
    <mergeCell ref="X103:X104"/>
    <mergeCell ref="Y103:Y104"/>
    <mergeCell ref="Z103:Z104"/>
    <mergeCell ref="AA103:AA104"/>
    <mergeCell ref="AB103:AB104"/>
    <mergeCell ref="L103:L104"/>
    <mergeCell ref="M103:M104"/>
    <mergeCell ref="N103:N104"/>
    <mergeCell ref="O103:O104"/>
    <mergeCell ref="P103:P104"/>
    <mergeCell ref="G103:G104"/>
    <mergeCell ref="H103:H104"/>
    <mergeCell ref="I103:I104"/>
    <mergeCell ref="J103:J104"/>
    <mergeCell ref="K103:K104"/>
    <mergeCell ref="A103:A104"/>
    <mergeCell ref="C103:C104"/>
    <mergeCell ref="D103:D104"/>
    <mergeCell ref="E103:E104"/>
    <mergeCell ref="F103:F104"/>
    <mergeCell ref="B103:B104"/>
    <mergeCell ref="AU8:AU9"/>
    <mergeCell ref="AV8:AV9"/>
    <mergeCell ref="AW8:AW9"/>
    <mergeCell ref="AX8:AX9"/>
    <mergeCell ref="AY8:AY9"/>
    <mergeCell ref="AP8:AP9"/>
    <mergeCell ref="AQ8:AQ9"/>
    <mergeCell ref="AR8:AR9"/>
    <mergeCell ref="AS8:AS9"/>
    <mergeCell ref="AT8:AT9"/>
    <mergeCell ref="AK8:AK9"/>
    <mergeCell ref="AL8:AL9"/>
    <mergeCell ref="AM8:AM9"/>
    <mergeCell ref="AN8:AN9"/>
    <mergeCell ref="AO8:AO9"/>
    <mergeCell ref="D8:D9"/>
    <mergeCell ref="C8:C9"/>
    <mergeCell ref="A8:A9"/>
    <mergeCell ref="X8:X9"/>
    <mergeCell ref="Y8:Y9"/>
    <mergeCell ref="B8:B9"/>
    <mergeCell ref="Q103:R103"/>
    <mergeCell ref="S103:T103"/>
    <mergeCell ref="U103:W103"/>
    <mergeCell ref="AZ103:BC103"/>
    <mergeCell ref="P8:P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B1:E1"/>
    <mergeCell ref="Q8:R8"/>
    <mergeCell ref="S8:T8"/>
    <mergeCell ref="U8:W8"/>
    <mergeCell ref="AZ8:BC8"/>
    <mergeCell ref="O8:O9"/>
    <mergeCell ref="N8:N9"/>
    <mergeCell ref="M8:M9"/>
    <mergeCell ref="L8:L9"/>
    <mergeCell ref="K8:K9"/>
    <mergeCell ref="J8:J9"/>
    <mergeCell ref="I8:I9"/>
    <mergeCell ref="H8:H9"/>
    <mergeCell ref="G8:G9"/>
    <mergeCell ref="F8:F9"/>
    <mergeCell ref="E8:E9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●入力フォーム</vt:lpstr>
      <vt:lpstr>○池別生産計画</vt:lpstr>
      <vt:lpstr>○総括表</vt:lpstr>
      <vt:lpstr>稚魚サイズ・収容重量計算</vt:lpstr>
      <vt:lpstr>積算水温計算</vt:lpstr>
      <vt:lpstr>○総括表!Print_Area</vt:lpstr>
      <vt:lpstr>○池別生産計画!Print_Area</vt:lpstr>
      <vt:lpstr>○池別生産計画!Print_Titles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</dc:creator>
  <cp:lastModifiedBy>sake02</cp:lastModifiedBy>
  <cp:lastPrinted>2018-05-14T07:06:42Z</cp:lastPrinted>
  <dcterms:created xsi:type="dcterms:W3CDTF">2018-04-16T21:26:27Z</dcterms:created>
  <dcterms:modified xsi:type="dcterms:W3CDTF">2018-06-18T05:19:54Z</dcterms:modified>
</cp:coreProperties>
</file>