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0" firstSheet="2" activeTab="16"/>
  </bookViews>
  <sheets>
    <sheet name="目次" sheetId="1" r:id="rId1"/>
    <sheet name="(1)種苗放流計画" sheetId="2" r:id="rId2"/>
    <sheet name="(2)稚魚移入報告" sheetId="3" r:id="rId3"/>
    <sheet name="(3)見積書" sheetId="4" r:id="rId4"/>
    <sheet name="(5)納品書" sheetId="5" r:id="rId5"/>
    <sheet name="(5別)納品内訳 (2)" sheetId="6" r:id="rId6"/>
    <sheet name="検収報告" sheetId="7" r:id="rId7"/>
    <sheet name="標本" sheetId="8" r:id="rId8"/>
    <sheet name="(6)請求書" sheetId="9" r:id="rId9"/>
    <sheet name="(7)放流結果報告)" sheetId="10" r:id="rId10"/>
    <sheet name="(7-3)採卵旬別放流状況" sheetId="11" r:id="rId11"/>
    <sheet name="(8)海中飼育報告" sheetId="12" r:id="rId12"/>
    <sheet name="(11)収支報告" sheetId="13" r:id="rId13"/>
    <sheet name="(9)台帳表紙" sheetId="14" r:id="rId14"/>
    <sheet name="(9)台帳" sheetId="15" r:id="rId15"/>
    <sheet name="(10)日誌表紙" sheetId="16" r:id="rId16"/>
    <sheet name="(10)日誌" sheetId="17" r:id="rId17"/>
  </sheets>
  <definedNames>
    <definedName name="_xlnm.Print_Area" localSheetId="1">'(1)種苗放流計画'!$A$1:$G$26</definedName>
    <definedName name="_xlnm.Print_Area" localSheetId="16">'(10)日誌'!$A$1:$P$35</definedName>
    <definedName name="_xlnm.Print_Area" localSheetId="15">'(10)日誌表紙'!$A$1:$I$29</definedName>
    <definedName name="_xlnm.Print_Area" localSheetId="12">'(11)収支報告'!$A$1:$E$32</definedName>
    <definedName name="_xlnm.Print_Area" localSheetId="4">'(5)納品書'!$A$1:$E$26</definedName>
    <definedName name="_xlnm.Print_Area" localSheetId="8">'(6)請求書'!$A$1:$E$28</definedName>
    <definedName name="_xlnm.Print_Area" localSheetId="9">'(7)放流結果報告)'!$A$1:$M$28</definedName>
    <definedName name="_xlnm.Print_Area" localSheetId="10">'(7-3)採卵旬別放流状況'!$A$1:$S$11</definedName>
    <definedName name="_xlnm.Print_Area" localSheetId="11">'(8)海中飼育報告'!$A$1:$L$34</definedName>
    <definedName name="_xlnm.Print_Area" localSheetId="13">'(9)台帳表紙'!$A$1:$I$29</definedName>
    <definedName name="_xlnm.Print_Area" localSheetId="6">'検収報告'!$A$2:$R$35</definedName>
    <definedName name="_xlnm.Print_Titles" localSheetId="14">'(9)台帳'!$2:$3</definedName>
  </definedNames>
  <calcPr fullCalcOnLoad="1"/>
</workbook>
</file>

<file path=xl/sharedStrings.xml><?xml version="1.0" encoding="utf-8"?>
<sst xmlns="http://schemas.openxmlformats.org/spreadsheetml/2006/main" count="522" uniqueCount="327">
  <si>
    <t>記</t>
  </si>
  <si>
    <t>計</t>
  </si>
  <si>
    <t>合計</t>
  </si>
  <si>
    <t>合　　　計</t>
  </si>
  <si>
    <t>（様式第２号）</t>
  </si>
  <si>
    <t>ふ化場</t>
  </si>
  <si>
    <t>採卵場</t>
  </si>
  <si>
    <t>魚　　種</t>
  </si>
  <si>
    <t>漁業協同組合</t>
  </si>
  <si>
    <t>氏　名</t>
  </si>
  <si>
    <t>㊞</t>
  </si>
  <si>
    <t>代表者　　　　　　　　　　　　　　　　　　　　　　　　　㊞</t>
  </si>
  <si>
    <t>住　所</t>
  </si>
  <si>
    <t>名　称</t>
  </si>
  <si>
    <t>合　　計</t>
  </si>
  <si>
    <t>下記のとおり見積りいたします。</t>
  </si>
  <si>
    <t>千尾</t>
  </si>
  <si>
    <t>円</t>
  </si>
  <si>
    <t>品　　名</t>
  </si>
  <si>
    <t>規　　格</t>
  </si>
  <si>
    <t>数　　量</t>
  </si>
  <si>
    <t>単　　価</t>
  </si>
  <si>
    <t>金　　額</t>
  </si>
  <si>
    <t>さけ稚魚</t>
  </si>
  <si>
    <t>（うち、消費税額　　　　　　　　　　　　　　　　円）</t>
  </si>
  <si>
    <t>見　　　　積　　　　書</t>
  </si>
  <si>
    <t>代表者　　　　　　　　　　　　　　　　　　　　　　　　㊞</t>
  </si>
  <si>
    <t>納　　　　品　　　　書</t>
  </si>
  <si>
    <t>下記のとおり納品いたします。</t>
  </si>
  <si>
    <t>請　　　　求　　　　書</t>
  </si>
  <si>
    <t>さけます稚魚代金を、下記のとおり請求します。</t>
  </si>
  <si>
    <t>振込口座</t>
  </si>
  <si>
    <t>海中飼育放流</t>
  </si>
  <si>
    <t>放流月日</t>
  </si>
  <si>
    <t>放流尾数</t>
  </si>
  <si>
    <t>（様式第８号）</t>
  </si>
  <si>
    <t>施設名</t>
  </si>
  <si>
    <t>事業開始年</t>
  </si>
  <si>
    <t>規格（たて、よこ、深さ等）</t>
  </si>
  <si>
    <t>網の種類・目合</t>
  </si>
  <si>
    <t>河川水の影響の有無</t>
  </si>
  <si>
    <t>採卵月日　</t>
  </si>
  <si>
    <t>海中飼育</t>
  </si>
  <si>
    <t>収容月日</t>
  </si>
  <si>
    <t>収容尾数</t>
  </si>
  <si>
    <t>（千尾）</t>
  </si>
  <si>
    <t>収容時平均</t>
  </si>
  <si>
    <t>体重（ｇ）</t>
  </si>
  <si>
    <t>飼育日数</t>
  </si>
  <si>
    <t>(日）</t>
  </si>
  <si>
    <t>給餌量</t>
  </si>
  <si>
    <t>放流時平均</t>
  </si>
  <si>
    <t>重量増</t>
  </si>
  <si>
    <t>放流時体長</t>
  </si>
  <si>
    <t>放流時海面</t>
  </si>
  <si>
    <t>温度（℃）</t>
  </si>
  <si>
    <t>面　積</t>
  </si>
  <si>
    <t>水　深</t>
  </si>
  <si>
    <t>備　考</t>
  </si>
  <si>
    <t>施　設　の　概　要</t>
  </si>
  <si>
    <t>その他</t>
  </si>
  <si>
    <t>人件費</t>
  </si>
  <si>
    <t>減価償却費</t>
  </si>
  <si>
    <t>項　　目</t>
  </si>
  <si>
    <t>金　額</t>
  </si>
  <si>
    <t>区分</t>
  </si>
  <si>
    <t>職員分</t>
  </si>
  <si>
    <t>雇用者分</t>
  </si>
  <si>
    <t>資材・消耗品費</t>
  </si>
  <si>
    <t>飼料代</t>
  </si>
  <si>
    <t>燃油代</t>
  </si>
  <si>
    <t>修理代</t>
  </si>
  <si>
    <t>項目</t>
  </si>
  <si>
    <t>採卵日</t>
  </si>
  <si>
    <t>その他特記事項</t>
  </si>
  <si>
    <t>上</t>
  </si>
  <si>
    <t>中</t>
  </si>
  <si>
    <t>下</t>
  </si>
  <si>
    <t>２月</t>
  </si>
  <si>
    <t>９　　月</t>
  </si>
  <si>
    <t>合　計</t>
  </si>
  <si>
    <t>納入年月日</t>
  </si>
  <si>
    <t>納　品　内　訳</t>
  </si>
  <si>
    <t>千尾</t>
  </si>
  <si>
    <t>放流尾数×平均体重</t>
  </si>
  <si>
    <t>○○漁業協同組合</t>
  </si>
  <si>
    <t>単　価</t>
  </si>
  <si>
    <t>円)</t>
  </si>
  <si>
    <t>○○</t>
  </si>
  <si>
    <t>○○漁協　　○○</t>
  </si>
  <si>
    <t>○○ △△男</t>
  </si>
  <si>
    <t>○○郡　○○町　○番地</t>
  </si>
  <si>
    <t>○○漁業協同組合</t>
  </si>
  <si>
    <t>代表理事組合長　○○ ○雄　㊞</t>
  </si>
  <si>
    <t>代表理事組合長　○○ ○○　　㊞</t>
  </si>
  <si>
    <t>○○郡○○第○地割○番地</t>
  </si>
  <si>
    <t>0190-00-0000</t>
  </si>
  <si>
    <t>TEL</t>
  </si>
  <si>
    <t>℃</t>
  </si>
  <si>
    <t>頁</t>
  </si>
  <si>
    <t>事務取扱要領</t>
  </si>
  <si>
    <t>第１号</t>
  </si>
  <si>
    <t>第２号</t>
  </si>
  <si>
    <t>第３号</t>
  </si>
  <si>
    <t>第４号</t>
  </si>
  <si>
    <t>見積書</t>
  </si>
  <si>
    <t>第５号</t>
  </si>
  <si>
    <t>第６号</t>
  </si>
  <si>
    <t>物品売買契約書</t>
  </si>
  <si>
    <t>第７号</t>
  </si>
  <si>
    <t>納品書</t>
  </si>
  <si>
    <t>納品内訳</t>
  </si>
  <si>
    <t>第８号</t>
  </si>
  <si>
    <t>請求書</t>
  </si>
  <si>
    <t>第９号</t>
  </si>
  <si>
    <t>第10号</t>
  </si>
  <si>
    <t>第11号</t>
  </si>
  <si>
    <t>飼育日誌</t>
  </si>
  <si>
    <t>検収時</t>
  </si>
  <si>
    <t>納入尾数　(千尾)</t>
  </si>
  <si>
    <t>代表理事組合長　○○ ○○　㊞</t>
  </si>
  <si>
    <t>３.　採卵旬別さけ稚魚放流状況</t>
  </si>
  <si>
    <t>備　　考</t>
  </si>
  <si>
    <t>様　式</t>
  </si>
  <si>
    <t>報　告　様　式　名　称</t>
  </si>
  <si>
    <t>事業終了後２か月以内に提出</t>
  </si>
  <si>
    <t>１０　　月</t>
  </si>
  <si>
    <t>１１　　月</t>
  </si>
  <si>
    <t>１２　　月</t>
  </si>
  <si>
    <t>１　　月</t>
  </si>
  <si>
    <r>
      <t>放流月日</t>
    </r>
    <r>
      <rPr>
        <sz val="9"/>
        <rFont val="ＭＳ 明朝"/>
        <family val="1"/>
      </rPr>
      <t>（月／日）</t>
    </r>
  </si>
  <si>
    <r>
      <t>放流サイズ</t>
    </r>
    <r>
      <rPr>
        <sz val="9"/>
        <rFont val="ＭＳ 明朝"/>
        <family val="1"/>
      </rPr>
      <t>（ｇ）</t>
    </r>
  </si>
  <si>
    <r>
      <t xml:space="preserve">          </t>
    </r>
    <r>
      <rPr>
        <sz val="9"/>
        <rFont val="ＭＳ 明朝"/>
        <family val="1"/>
      </rPr>
      <t>（㎝）</t>
    </r>
  </si>
  <si>
    <r>
      <t>生簀収容月日</t>
    </r>
    <r>
      <rPr>
        <sz val="9"/>
        <rFont val="ＭＳ 明朝"/>
        <family val="1"/>
      </rPr>
      <t>（月／日）</t>
    </r>
  </si>
  <si>
    <r>
      <t>収容尾数</t>
    </r>
    <r>
      <rPr>
        <sz val="9"/>
        <rFont val="ＭＳ 明朝"/>
        <family val="1"/>
      </rPr>
      <t>（千尾）</t>
    </r>
  </si>
  <si>
    <r>
      <t>放流尾数</t>
    </r>
    <r>
      <rPr>
        <sz val="9"/>
        <rFont val="ＭＳ 明朝"/>
        <family val="1"/>
      </rPr>
      <t>（千尾)</t>
    </r>
  </si>
  <si>
    <r>
      <t>合計放流尾数</t>
    </r>
    <r>
      <rPr>
        <sz val="9"/>
        <rFont val="ＭＳ 明朝"/>
        <family val="1"/>
      </rPr>
      <t>（千尾）</t>
    </r>
  </si>
  <si>
    <t>１.　施設の状況</t>
  </si>
  <si>
    <t>２.　飼育放流状況</t>
  </si>
  <si>
    <t>放流尾数×収容時体重</t>
  </si>
  <si>
    <t>放流尾数×飼育日数</t>
  </si>
  <si>
    <t>放流尾数×体長</t>
  </si>
  <si>
    <t>海面温度</t>
  </si>
  <si>
    <t>（㎏）</t>
  </si>
  <si>
    <t>（ｇ）</t>
  </si>
  <si>
    <t>（㎝）</t>
  </si>
  <si>
    <t>　会長理事　大　井　誠　治　　殿</t>
  </si>
  <si>
    <t>稚　魚　移　入　報　告　書</t>
  </si>
  <si>
    <t>放流実施主体名</t>
  </si>
  <si>
    <t>さ　け</t>
  </si>
  <si>
    <t>移出ふ化場</t>
  </si>
  <si>
    <t>移入月日</t>
  </si>
  <si>
    <t>収容海域温度</t>
  </si>
  <si>
    <t>移出時稚魚重量</t>
  </si>
  <si>
    <t>１尾平均</t>
  </si>
  <si>
    <t>g</t>
  </si>
  <si>
    <t>移出取扱者</t>
  </si>
  <si>
    <t>上記のとおり稚魚を移入したので報告する。</t>
  </si>
  <si>
    <t>飼育施設番号</t>
  </si>
  <si>
    <t>注：放流する時は、飼育施設写真を添付するとともに、放流稚魚の写真も添付すること。</t>
  </si>
  <si>
    <t>平均体重  (g)</t>
  </si>
  <si>
    <t>放流実施主体名</t>
  </si>
  <si>
    <t xml:space="preserve">預金種別及び口座番号　　 普通預金　No. </t>
  </si>
  <si>
    <t>振込先金融機関名　　　　 岩手県信漁連　　　支店</t>
  </si>
  <si>
    <t>受取人名義   　　　　　　</t>
  </si>
  <si>
    <t>設　置　海　域</t>
  </si>
  <si>
    <t>稚魚買上げ代</t>
  </si>
  <si>
    <t>海中飼育費</t>
  </si>
  <si>
    <t>収入</t>
  </si>
  <si>
    <t>支出</t>
  </si>
  <si>
    <t>金額単位：円</t>
  </si>
  <si>
    <t>収　支　差　額</t>
  </si>
  <si>
    <t>（様式第１号）</t>
  </si>
  <si>
    <t>住　　　所　○○郡○○第○地割○番地</t>
  </si>
  <si>
    <t>名　　　称　○○漁業協同組合</t>
  </si>
  <si>
    <t>代表者氏名　代表理事組合長　○○ ○○　　㊞</t>
  </si>
  <si>
    <t>前期</t>
  </si>
  <si>
    <t>中期</t>
  </si>
  <si>
    <t>後期</t>
  </si>
  <si>
    <t>生産
時期</t>
  </si>
  <si>
    <t>うち
斃死尾数</t>
  </si>
  <si>
    <t>備　　考</t>
  </si>
  <si>
    <t>さ け 種 苗 放 流 計 画 書</t>
  </si>
  <si>
    <t>種苗移入河川名</t>
  </si>
  <si>
    <t>（様式第３号）</t>
  </si>
  <si>
    <t>（様式第５号）</t>
  </si>
  <si>
    <t>(様式第５号 別紙)</t>
  </si>
  <si>
    <t>（様式第６号）</t>
  </si>
  <si>
    <t>魚　種</t>
  </si>
  <si>
    <t>放流尾数</t>
  </si>
  <si>
    <t>問題点等</t>
  </si>
  <si>
    <t>(注)稚魚生産尾数の欄には、上段に広域連携事業における買上対象尾数を、下段に稚魚生産総尾数を記載する。</t>
  </si>
  <si>
    <t>　平均尾叉長､体重､給餌日数の計算方法</t>
  </si>
  <si>
    <t>放流尾数×平均尾叉長</t>
  </si>
  <si>
    <t>放流尾数×平均給餌日数</t>
  </si>
  <si>
    <t>回数</t>
  </si>
  <si>
    <t>放流尾数(千尾)</t>
  </si>
  <si>
    <t>放流時の平均尾叉長､体重､給餌日数</t>
  </si>
  <si>
    <t>立会の有無</t>
  </si>
  <si>
    <t>備　考</t>
  </si>
  <si>
    <t>日</t>
  </si>
  <si>
    <t>日</t>
  </si>
  <si>
    <r>
      <t xml:space="preserve">稚魚移出入尾数
</t>
    </r>
    <r>
      <rPr>
        <sz val="9"/>
        <rFont val="ＭＳ 明朝"/>
        <family val="1"/>
      </rPr>
      <t>（千尾）</t>
    </r>
  </si>
  <si>
    <r>
      <t>海中飼育放流</t>
    </r>
    <r>
      <rPr>
        <sz val="9"/>
        <rFont val="ＭＳ 明朝"/>
        <family val="1"/>
      </rPr>
      <t>(千尾)</t>
    </r>
  </si>
  <si>
    <t>(放流実施主体名　　　　　　　　　　　　)</t>
  </si>
  <si>
    <t>１．飼育成績</t>
  </si>
  <si>
    <t>放流海域名</t>
  </si>
  <si>
    <t>　さ　　　　け</t>
  </si>
  <si>
    <t>さ　け</t>
  </si>
  <si>
    <t>cm</t>
  </si>
  <si>
    <t>g</t>
  </si>
  <si>
    <t>cm</t>
  </si>
  <si>
    <t>g</t>
  </si>
  <si>
    <t>cm</t>
  </si>
  <si>
    <t>g</t>
  </si>
  <si>
    <t>（様式第10号）</t>
  </si>
  <si>
    <t>飼育日誌（参考様式）</t>
  </si>
  <si>
    <t>　　　月　　　日</t>
  </si>
  <si>
    <t>池№</t>
  </si>
  <si>
    <t>収容
月日</t>
  </si>
  <si>
    <t>当初収容数
(尾)</t>
  </si>
  <si>
    <t>前日生
残尾数</t>
  </si>
  <si>
    <t>斃死
尾数</t>
  </si>
  <si>
    <t>現在尾数</t>
  </si>
  <si>
    <t>収容重量
（kg）</t>
  </si>
  <si>
    <t>給餌量
（kg）</t>
  </si>
  <si>
    <t>水温</t>
  </si>
  <si>
    <t>DO値</t>
  </si>
  <si>
    <t>備考</t>
  </si>
  <si>
    <t>n</t>
  </si>
  <si>
    <t>FL</t>
  </si>
  <si>
    <t>BW</t>
  </si>
  <si>
    <t>CF</t>
  </si>
  <si>
    <t>本日の作業内容</t>
  </si>
  <si>
    <t>飼育日誌記載要領</t>
  </si>
  <si>
    <t>1.　毎日池毎に記載すること。</t>
  </si>
  <si>
    <t>サ　ン　プ　ル</t>
  </si>
  <si>
    <t>放　　流　　台　　帳</t>
  </si>
  <si>
    <t>飼　　育　　日　　誌</t>
  </si>
  <si>
    <t>2.　海中飼育についても同じ様式で作成すること。</t>
  </si>
  <si>
    <t>生簀№</t>
  </si>
  <si>
    <r>
      <t xml:space="preserve">収容数
</t>
    </r>
    <r>
      <rPr>
        <sz val="10"/>
        <rFont val="ＭＳ Ｐ明朝"/>
        <family val="1"/>
      </rPr>
      <t>（千尾）</t>
    </r>
  </si>
  <si>
    <t>収容時サイズ</t>
  </si>
  <si>
    <t>放流時水温</t>
  </si>
  <si>
    <r>
      <t xml:space="preserve">放流数
</t>
    </r>
    <r>
      <rPr>
        <sz val="10"/>
        <rFont val="ＭＳ Ｐ明朝"/>
        <family val="1"/>
      </rPr>
      <t>（千尾）</t>
    </r>
  </si>
  <si>
    <t>放流･移出サイズ</t>
  </si>
  <si>
    <t>給餌量計
（kg）</t>
  </si>
  <si>
    <r>
      <t xml:space="preserve">水温範囲
</t>
    </r>
    <r>
      <rPr>
        <sz val="10"/>
        <rFont val="ＭＳ Ｐ明朝"/>
        <family val="1"/>
      </rPr>
      <t>（℃）</t>
    </r>
  </si>
  <si>
    <t>～</t>
  </si>
  <si>
    <t>FL</t>
  </si>
  <si>
    <t>BW</t>
  </si>
  <si>
    <t>CF</t>
  </si>
  <si>
    <t>（℃）</t>
  </si>
  <si>
    <t>～</t>
  </si>
  <si>
    <t>海中飼育放流成績</t>
  </si>
  <si>
    <t>3.　「現在尾数」はサンプルを殺して測定する場合はその数を減じておくこと。</t>
  </si>
  <si>
    <t>4.　「サンプル」測定は週に１回程度、餌付け月日と飼育水が同じ群について500尾程度を抽出し、少なくともBWだけでも行うこと。</t>
  </si>
  <si>
    <t>5.　「収容重量」はサンプルを測定した時に計算して記載すること。</t>
  </si>
  <si>
    <t>（様式第11号）</t>
  </si>
  <si>
    <t>さけ種苗放流計画書</t>
  </si>
  <si>
    <t>稚魚移入報告書</t>
  </si>
  <si>
    <t>第５号別紙</t>
  </si>
  <si>
    <t>放流年月日</t>
  </si>
  <si>
    <t>放流平均体重</t>
  </si>
  <si>
    <t>記事</t>
  </si>
  <si>
    <t>放流稚魚標本写真</t>
  </si>
  <si>
    <t>（数値目標）</t>
  </si>
  <si>
    <t>（管理経過）</t>
  </si>
  <si>
    <t>（購入稚魚放流内訳）</t>
  </si>
  <si>
    <t>供給ふ化場</t>
  </si>
  <si>
    <t>放流年月日</t>
  </si>
  <si>
    <t>事業実施規程</t>
  </si>
  <si>
    <t>契約事務処理規程</t>
  </si>
  <si>
    <t>放流調査等業務実施要領</t>
  </si>
  <si>
    <t>放流台帳</t>
  </si>
  <si>
    <t>放流実施主体名：</t>
  </si>
  <si>
    <t>目　　　次</t>
  </si>
  <si>
    <t>広域連携さけ・ます資源造成推進事業
実施規程・事務要領・各種様式集</t>
  </si>
  <si>
    <t>移入尾数</t>
  </si>
  <si>
    <t>移出時飼育池温度</t>
  </si>
  <si>
    <t>　　　　　　　　　　　　　　　　（放流実施主体）</t>
  </si>
  <si>
    <t>放流海域</t>
  </si>
  <si>
    <t>　　　　　　　　　　　　　　　　　　　　　　　　　</t>
  </si>
  <si>
    <t>㎝</t>
  </si>
  <si>
    <t>飼育放流
見込尾数</t>
  </si>
  <si>
    <r>
      <t xml:space="preserve">収容尾数
</t>
    </r>
    <r>
      <rPr>
        <sz val="9"/>
        <rFont val="ＭＳ 明朝"/>
        <family val="1"/>
      </rPr>
      <t>（千尾）</t>
    </r>
  </si>
  <si>
    <t>※放流時の平均尾叉長、体重、給餌日数はそれぞれの放流日毎に積算し、その総合計を総放流尾数で除算して下さい。</t>
  </si>
  <si>
    <t>２．放流成績(海中飼育放流)</t>
  </si>
  <si>
    <t>稚魚購入費</t>
  </si>
  <si>
    <t>摘　要</t>
  </si>
  <si>
    <t>飼育尾数　　　　　　　　　　　千尾</t>
  </si>
  <si>
    <t>以下は東北水研へ提出</t>
  </si>
  <si>
    <t>以下は定置協会へ提出</t>
  </si>
  <si>
    <t>(様式)</t>
  </si>
  <si>
    <t>　　海中飼育場所</t>
  </si>
  <si>
    <t>　　稚魚提供元</t>
  </si>
  <si>
    <r>
      <t xml:space="preserve">収容尾数
</t>
    </r>
    <r>
      <rPr>
        <sz val="9"/>
        <rFont val="ＭＳ 明朝"/>
        <family val="1"/>
      </rPr>
      <t>(千尾)</t>
    </r>
  </si>
  <si>
    <r>
      <t xml:space="preserve">生産尾数
</t>
    </r>
    <r>
      <rPr>
        <sz val="9"/>
        <rFont val="ＭＳ 明朝"/>
        <family val="1"/>
      </rPr>
      <t>(千尾)</t>
    </r>
  </si>
  <si>
    <r>
      <t xml:space="preserve">放流尾数
</t>
    </r>
    <r>
      <rPr>
        <sz val="9"/>
        <rFont val="ＭＳ 明朝"/>
        <family val="1"/>
      </rPr>
      <t>(千尾)</t>
    </r>
  </si>
  <si>
    <r>
      <rPr>
        <sz val="10"/>
        <rFont val="ＭＳ 明朝"/>
        <family val="1"/>
      </rPr>
      <t>購入稚魚尾数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(千尾)</t>
    </r>
  </si>
  <si>
    <t>番号</t>
  </si>
  <si>
    <r>
      <t xml:space="preserve">収容尾数
</t>
    </r>
    <r>
      <rPr>
        <sz val="8"/>
        <rFont val="ＭＳ 明朝"/>
        <family val="1"/>
      </rPr>
      <t>(千尾)</t>
    </r>
  </si>
  <si>
    <r>
      <t>放流時魚
体重</t>
    </r>
    <r>
      <rPr>
        <sz val="8"/>
        <rFont val="ＭＳ 明朝"/>
        <family val="1"/>
      </rPr>
      <t>(g)</t>
    </r>
  </si>
  <si>
    <r>
      <t xml:space="preserve">生産尾数
</t>
    </r>
    <r>
      <rPr>
        <sz val="8"/>
        <rFont val="ＭＳ 明朝"/>
        <family val="1"/>
      </rPr>
      <t>(千尾)</t>
    </r>
  </si>
  <si>
    <r>
      <t xml:space="preserve">放流尾数
</t>
    </r>
    <r>
      <rPr>
        <sz val="8"/>
        <rFont val="ＭＳ 明朝"/>
        <family val="1"/>
      </rPr>
      <t>(千尾)</t>
    </r>
  </si>
  <si>
    <t>備 考</t>
  </si>
  <si>
    <t>　　　　漁港</t>
  </si>
  <si>
    <t>　　　ふ化場</t>
  </si>
  <si>
    <t>放流時期　３月上旬～５月上旬</t>
  </si>
  <si>
    <r>
      <t xml:space="preserve">稚魚生産総尾数
</t>
    </r>
    <r>
      <rPr>
        <sz val="9"/>
        <rFont val="ＭＳ 明朝"/>
        <family val="1"/>
      </rPr>
      <t>(千尾)</t>
    </r>
  </si>
  <si>
    <t>(様式第９号)</t>
  </si>
  <si>
    <t>一般社団法人　岩手県さけ・ます増殖協会</t>
  </si>
  <si>
    <t>令和○年度サケ海中飼育検収尾数報告書</t>
  </si>
  <si>
    <t>令和○年度海中飼育放流標本</t>
  </si>
  <si>
    <t>令和○年度さけ放流結果報告書</t>
  </si>
  <si>
    <t>令和○年度海中飼育放流結果報告書</t>
  </si>
  <si>
    <t>令和○年度運営収支報告書</t>
  </si>
  <si>
    <t>令和　年　月　日</t>
  </si>
  <si>
    <t>令和　 年度さけ放流事業にかかる種苗放流計画を、下記のとおり定めたので提出します。</t>
  </si>
  <si>
    <t>令和　　年　　月　　日</t>
  </si>
  <si>
    <t>令和　　年度サケ海中飼育放流状況報告書</t>
  </si>
  <si>
    <t>令和　　年度サケ海中飼育検収尾数報告書</t>
  </si>
  <si>
    <t>令和　　年度海中飼育放流標本</t>
  </si>
  <si>
    <t>令和　　　　　年　　　　　月　　　　　日</t>
  </si>
  <si>
    <t>令和　　年度　さけ放流結果報告書</t>
  </si>
  <si>
    <t>令和　　年度海中飼育結果報告書</t>
  </si>
  <si>
    <t>令和　　年度運営収支報告書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</si>
</sst>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0.0%"/>
    <numFmt numFmtId="179" formatCode="#,##0_ ;[Red]\-#,##0\ "/>
    <numFmt numFmtId="180" formatCode="0&quot;千粒&quot;"/>
    <numFmt numFmtId="181" formatCode="#&quot;千粒&quot;"/>
    <numFmt numFmtId="182" formatCode="#&quot;㎡&quot;"/>
    <numFmt numFmtId="183" formatCode="#,###&quot;千粒&quot;"/>
    <numFmt numFmtId="184" formatCode="#,###&quot;㎡&quot;"/>
    <numFmt numFmtId="185" formatCode="#,###&quot;ｔ/分&quot;"/>
    <numFmt numFmtId="186" formatCode="#,###&quot;℃&quot;"/>
    <numFmt numFmtId="187" formatCode="#,###.00&quot;℃&quot;"/>
    <numFmt numFmtId="188" formatCode="#,###.##&quot;℃&quot;"/>
    <numFmt numFmtId="189" formatCode="#,##0_ "/>
    <numFmt numFmtId="190" formatCode="#,###&quot;トン/分&quot;"/>
    <numFmt numFmtId="191" formatCode="#,###.##&quot;トン/分&quot;"/>
    <numFmt numFmtId="192" formatCode="#,###.#&quot;㎡&quot;"/>
    <numFmt numFmtId="193" formatCode="0;&quot;△ &quot;0"/>
    <numFmt numFmtId="194" formatCode="m/d;@"/>
    <numFmt numFmtId="195" formatCode="\(#,##0_);\(\-#,##0\)"/>
    <numFmt numFmtId="196" formatCode="\(0\);\(\-0\)"/>
    <numFmt numFmtId="197" formatCode="[$-411]ge\.m\.d;@"/>
    <numFmt numFmtId="198" formatCode="\(#,##0\)"/>
    <numFmt numFmtId="199" formatCode="0_);[Red]\(0\)"/>
    <numFmt numFmtId="200" formatCode="#,##0_);[Red]\(#,##0\)"/>
    <numFmt numFmtId="201" formatCode="0.0_ "/>
    <numFmt numFmtId="202" formatCode="#,##0.0_);[Red]\(#,##0.0\)"/>
    <numFmt numFmtId="203" formatCode="#,##0.0_ "/>
    <numFmt numFmtId="204" formatCode="\(#,###\)"/>
    <numFmt numFmtId="205" formatCode="#,##0.00_ "/>
    <numFmt numFmtId="206" formatCode="#,##0.0"/>
    <numFmt numFmtId="207" formatCode="#,##0.0;[Red]\-#,##0.0"/>
    <numFmt numFmtId="208" formatCode="0.000_ "/>
    <numFmt numFmtId="209" formatCode="0.00_ "/>
    <numFmt numFmtId="210" formatCode="#,##0.00_ ;[Red]\-#,##0.00\ "/>
    <numFmt numFmtId="211" formatCode="#,##0_);\(#,##0\)"/>
    <numFmt numFmtId="212" formatCode="\(#,###\);\(&quot;△&quot;\ #,###\)"/>
    <numFmt numFmtId="213" formatCode="\(#,###\);[Red]\(#,###\)"/>
    <numFmt numFmtId="214" formatCode="#,##0.00&quot;cm&quot;"/>
    <numFmt numFmtId="215" formatCode="#,##0.00&quot;g&quot;"/>
    <numFmt numFmtId="216" formatCode="#,###&quot;日&quot;"/>
    <numFmt numFmtId="217" formatCode="m/d\(aaa\)"/>
    <numFmt numFmtId="218" formatCode="m/d\(aaaa\)"/>
    <numFmt numFmtId="219" formatCode="m/d"/>
    <numFmt numFmtId="220" formatCode="#,##0;&quot;△&quot;#,##0"/>
    <numFmt numFmtId="221" formatCode="0.0_);[Red]\(0.0\)"/>
    <numFmt numFmtId="222" formatCode="#,##0&quot;千粒&quot;"/>
    <numFmt numFmtId="223" formatCode="#,##0.0;&quot;△ &quot;#,##0.0"/>
    <numFmt numFmtId="224" formatCode="&quot;〔&quot;#,##0&quot;〕&quot;"/>
    <numFmt numFmtId="225" formatCode="#,###&quot;m&quot;"/>
    <numFmt numFmtId="226" formatCode="#,##0.0&quot;m&quot;"/>
    <numFmt numFmtId="227" formatCode="#,##0&quot;㎡&quot;"/>
    <numFmt numFmtId="228" formatCode="#,###.##&quot; g&quot;"/>
    <numFmt numFmtId="229" formatCode="#,###.00&quot; g  &quot;"/>
    <numFmt numFmtId="230" formatCode="#,##0.00_);[Red]\(#,##0.00\)"/>
    <numFmt numFmtId="231" formatCode="#,###&quot;円&quot;"/>
    <numFmt numFmtId="232" formatCode="&quot;飼育尾数　&quot;#,###&quot;千尾&quot;"/>
    <numFmt numFmtId="233" formatCode="#,###\ ;&quot;△ &quot;#,###\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color indexed="12"/>
      <name val="ＭＳ 明朝"/>
      <family val="1"/>
    </font>
    <font>
      <strike/>
      <sz val="12"/>
      <name val="ＭＳ Ｐ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vertAlign val="superscript"/>
      <sz val="11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u val="single"/>
      <sz val="11"/>
      <name val="ＭＳ Ｐ明朝"/>
      <family val="1"/>
    </font>
    <font>
      <sz val="2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8"/>
      <name val="ＭＳ Ｐ明朝"/>
      <family val="1"/>
    </font>
    <font>
      <sz val="13"/>
      <name val="ＭＳ Ｐ明朝"/>
      <family val="1"/>
    </font>
    <font>
      <b/>
      <sz val="12"/>
      <name val="ＭＳ 明朝"/>
      <family val="1"/>
    </font>
    <font>
      <sz val="13"/>
      <name val="ＭＳ ゴシック"/>
      <family val="3"/>
    </font>
    <font>
      <u val="single"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7030A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62" applyFont="1">
      <alignment vertical="center"/>
      <protection/>
    </xf>
    <xf numFmtId="207" fontId="9" fillId="33" borderId="27" xfId="49" applyNumberFormat="1" applyFont="1" applyFill="1" applyBorder="1" applyAlignment="1">
      <alignment vertical="center"/>
    </xf>
    <xf numFmtId="207" fontId="9" fillId="33" borderId="28" xfId="49" applyNumberFormat="1" applyFont="1" applyFill="1" applyBorder="1" applyAlignment="1">
      <alignment vertical="center"/>
    </xf>
    <xf numFmtId="38" fontId="9" fillId="33" borderId="29" xfId="49" applyFont="1" applyFill="1" applyBorder="1" applyAlignment="1">
      <alignment vertical="center"/>
    </xf>
    <xf numFmtId="207" fontId="9" fillId="33" borderId="30" xfId="49" applyNumberFormat="1" applyFont="1" applyFill="1" applyBorder="1" applyAlignment="1">
      <alignment vertical="center"/>
    </xf>
    <xf numFmtId="207" fontId="9" fillId="33" borderId="31" xfId="49" applyNumberFormat="1" applyFont="1" applyFill="1" applyBorder="1" applyAlignment="1">
      <alignment vertical="center"/>
    </xf>
    <xf numFmtId="207" fontId="9" fillId="33" borderId="32" xfId="49" applyNumberFormat="1" applyFont="1" applyFill="1" applyBorder="1" applyAlignment="1">
      <alignment vertical="center"/>
    </xf>
    <xf numFmtId="207" fontId="9" fillId="33" borderId="33" xfId="49" applyNumberFormat="1" applyFont="1" applyFill="1" applyBorder="1" applyAlignment="1">
      <alignment vertical="center"/>
    </xf>
    <xf numFmtId="40" fontId="13" fillId="33" borderId="34" xfId="49" applyNumberFormat="1" applyFont="1" applyFill="1" applyBorder="1" applyAlignment="1">
      <alignment horizontal="right" vertical="center"/>
    </xf>
    <xf numFmtId="40" fontId="13" fillId="33" borderId="35" xfId="49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02" fontId="8" fillId="0" borderId="10" xfId="0" applyNumberFormat="1" applyFont="1" applyBorder="1" applyAlignment="1">
      <alignment vertical="center"/>
    </xf>
    <xf numFmtId="0" fontId="8" fillId="0" borderId="23" xfId="0" applyFont="1" applyBorder="1" applyAlignment="1">
      <alignment horizontal="distributed" vertical="center"/>
    </xf>
    <xf numFmtId="189" fontId="8" fillId="0" borderId="10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89" fontId="16" fillId="34" borderId="11" xfId="0" applyNumberFormat="1" applyFont="1" applyFill="1" applyBorder="1" applyAlignment="1">
      <alignment vertical="center"/>
    </xf>
    <xf numFmtId="202" fontId="16" fillId="34" borderId="11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94" fontId="4" fillId="0" borderId="36" xfId="0" applyNumberFormat="1" applyFont="1" applyBorder="1" applyAlignment="1">
      <alignment horizontal="center" vertical="center" wrapText="1"/>
    </xf>
    <xf numFmtId="194" fontId="4" fillId="0" borderId="30" xfId="0" applyNumberFormat="1" applyFont="1" applyBorder="1" applyAlignment="1">
      <alignment horizontal="center" vertical="center" wrapText="1"/>
    </xf>
    <xf numFmtId="194" fontId="4" fillId="0" borderId="31" xfId="0" applyNumberFormat="1" applyFont="1" applyBorder="1" applyAlignment="1">
      <alignment horizontal="center" vertical="center" wrapText="1"/>
    </xf>
    <xf numFmtId="194" fontId="4" fillId="0" borderId="26" xfId="0" applyNumberFormat="1" applyFont="1" applyBorder="1" applyAlignment="1">
      <alignment horizontal="center" vertical="center" wrapText="1"/>
    </xf>
    <xf numFmtId="194" fontId="4" fillId="0" borderId="38" xfId="0" applyNumberFormat="1" applyFont="1" applyBorder="1" applyAlignment="1">
      <alignment horizontal="center" vertical="center"/>
    </xf>
    <xf numFmtId="194" fontId="4" fillId="0" borderId="39" xfId="0" applyNumberFormat="1" applyFont="1" applyBorder="1" applyAlignment="1">
      <alignment horizontal="center" vertical="center"/>
    </xf>
    <xf numFmtId="194" fontId="4" fillId="0" borderId="40" xfId="0" applyNumberFormat="1" applyFont="1" applyBorder="1" applyAlignment="1">
      <alignment horizontal="center" vertical="center"/>
    </xf>
    <xf numFmtId="194" fontId="4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89" fontId="2" fillId="0" borderId="26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89" fontId="2" fillId="0" borderId="41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vertical="center"/>
    </xf>
    <xf numFmtId="0" fontId="9" fillId="0" borderId="0" xfId="61">
      <alignment vertical="center"/>
      <protection/>
    </xf>
    <xf numFmtId="0" fontId="9" fillId="0" borderId="0" xfId="61" applyAlignment="1">
      <alignment horizontal="center" vertical="center"/>
      <protection/>
    </xf>
    <xf numFmtId="0" fontId="9" fillId="0" borderId="39" xfId="61" applyBorder="1" applyAlignment="1">
      <alignment horizontal="center" vertical="center"/>
      <protection/>
    </xf>
    <xf numFmtId="0" fontId="9" fillId="0" borderId="35" xfId="61" applyBorder="1" applyAlignment="1">
      <alignment horizontal="center" vertical="center"/>
      <protection/>
    </xf>
    <xf numFmtId="0" fontId="9" fillId="0" borderId="37" xfId="61" applyBorder="1">
      <alignment vertical="center"/>
      <protection/>
    </xf>
    <xf numFmtId="0" fontId="9" fillId="0" borderId="42" xfId="61" applyBorder="1">
      <alignment vertical="center"/>
      <protection/>
    </xf>
    <xf numFmtId="0" fontId="10" fillId="0" borderId="0" xfId="61" applyFont="1">
      <alignment vertical="center"/>
      <protection/>
    </xf>
    <xf numFmtId="0" fontId="9" fillId="0" borderId="43" xfId="61" applyBorder="1" applyAlignment="1">
      <alignment horizontal="center" vertical="center"/>
      <protection/>
    </xf>
    <xf numFmtId="0" fontId="9" fillId="0" borderId="44" xfId="61" applyBorder="1" applyAlignment="1">
      <alignment horizontal="center" vertical="center"/>
      <protection/>
    </xf>
    <xf numFmtId="0" fontId="9" fillId="0" borderId="28" xfId="61" applyBorder="1" applyAlignment="1">
      <alignment horizontal="center" vertical="center"/>
      <protection/>
    </xf>
    <xf numFmtId="0" fontId="9" fillId="0" borderId="31" xfId="61" applyBorder="1" applyAlignment="1">
      <alignment horizontal="center" vertical="center"/>
      <protection/>
    </xf>
    <xf numFmtId="176" fontId="2" fillId="0" borderId="25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189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 indent="1"/>
    </xf>
    <xf numFmtId="0" fontId="2" fillId="0" borderId="41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right" vertical="center" indent="1"/>
    </xf>
    <xf numFmtId="49" fontId="2" fillId="0" borderId="13" xfId="0" applyNumberFormat="1" applyFont="1" applyBorder="1" applyAlignment="1">
      <alignment horizontal="right" vertical="center" indent="2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2" xfId="61" applyFont="1" applyBorder="1">
      <alignment vertical="center"/>
      <protection/>
    </xf>
    <xf numFmtId="0" fontId="9" fillId="0" borderId="37" xfId="61" applyFont="1" applyBorder="1" applyAlignment="1">
      <alignment horizontal="center" vertical="center"/>
      <protection/>
    </xf>
    <xf numFmtId="0" fontId="9" fillId="0" borderId="37" xfId="61" applyFont="1" applyBorder="1">
      <alignment vertical="center"/>
      <protection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50" xfId="61" applyFont="1" applyBorder="1" applyAlignment="1">
      <alignment horizontal="center" vertical="center"/>
      <protection/>
    </xf>
    <xf numFmtId="0" fontId="9" fillId="0" borderId="51" xfId="61" applyBorder="1">
      <alignment vertical="center"/>
      <protection/>
    </xf>
    <xf numFmtId="0" fontId="9" fillId="0" borderId="52" xfId="61" applyFont="1" applyBorder="1">
      <alignment vertical="center"/>
      <protection/>
    </xf>
    <xf numFmtId="0" fontId="9" fillId="0" borderId="53" xfId="61" applyFont="1" applyBorder="1">
      <alignment vertical="center"/>
      <protection/>
    </xf>
    <xf numFmtId="0" fontId="9" fillId="0" borderId="54" xfId="61" applyFont="1" applyBorder="1">
      <alignment vertical="center"/>
      <protection/>
    </xf>
    <xf numFmtId="0" fontId="9" fillId="0" borderId="55" xfId="61" applyFont="1" applyBorder="1">
      <alignment vertical="center"/>
      <protection/>
    </xf>
    <xf numFmtId="0" fontId="9" fillId="0" borderId="51" xfId="61" applyFont="1" applyBorder="1">
      <alignment vertical="center"/>
      <protection/>
    </xf>
    <xf numFmtId="0" fontId="9" fillId="0" borderId="55" xfId="61" applyBorder="1">
      <alignment vertical="center"/>
      <protection/>
    </xf>
    <xf numFmtId="0" fontId="9" fillId="0" borderId="50" xfId="61" applyFont="1" applyBorder="1">
      <alignment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17" xfId="61" applyBorder="1">
      <alignment vertical="center"/>
      <protection/>
    </xf>
    <xf numFmtId="0" fontId="9" fillId="0" borderId="45" xfId="61" applyFont="1" applyBorder="1">
      <alignment vertical="center"/>
      <protection/>
    </xf>
    <xf numFmtId="0" fontId="9" fillId="0" borderId="56" xfId="61" applyFont="1" applyBorder="1">
      <alignment vertical="center"/>
      <protection/>
    </xf>
    <xf numFmtId="0" fontId="9" fillId="0" borderId="17" xfId="61" applyFont="1" applyBorder="1">
      <alignment vertical="center"/>
      <protection/>
    </xf>
    <xf numFmtId="0" fontId="9" fillId="0" borderId="46" xfId="61" applyBorder="1">
      <alignment vertical="center"/>
      <protection/>
    </xf>
    <xf numFmtId="0" fontId="9" fillId="0" borderId="22" xfId="61" applyFont="1" applyBorder="1">
      <alignment vertical="center"/>
      <protection/>
    </xf>
    <xf numFmtId="0" fontId="9" fillId="0" borderId="57" xfId="61" applyFont="1" applyBorder="1" applyAlignment="1">
      <alignment horizontal="center" vertical="center"/>
      <protection/>
    </xf>
    <xf numFmtId="0" fontId="9" fillId="0" borderId="58" xfId="61" applyFont="1" applyBorder="1">
      <alignment vertical="center"/>
      <protection/>
    </xf>
    <xf numFmtId="0" fontId="9" fillId="0" borderId="59" xfId="61" applyFont="1" applyBorder="1">
      <alignment vertical="center"/>
      <protection/>
    </xf>
    <xf numFmtId="0" fontId="9" fillId="0" borderId="60" xfId="61" applyFont="1" applyBorder="1">
      <alignment vertical="center"/>
      <protection/>
    </xf>
    <xf numFmtId="0" fontId="9" fillId="0" borderId="61" xfId="61" applyFont="1" applyBorder="1">
      <alignment vertical="center"/>
      <protection/>
    </xf>
    <xf numFmtId="0" fontId="9" fillId="0" borderId="62" xfId="61" applyFont="1" applyBorder="1">
      <alignment vertical="center"/>
      <protection/>
    </xf>
    <xf numFmtId="0" fontId="9" fillId="0" borderId="57" xfId="61" applyFont="1" applyBorder="1">
      <alignment vertical="center"/>
      <protection/>
    </xf>
    <xf numFmtId="0" fontId="2" fillId="0" borderId="2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226" fontId="2" fillId="0" borderId="45" xfId="0" applyNumberFormat="1" applyFont="1" applyBorder="1" applyAlignment="1">
      <alignment horizontal="center" vertical="center"/>
    </xf>
    <xf numFmtId="226" fontId="2" fillId="0" borderId="63" xfId="0" applyNumberFormat="1" applyFont="1" applyBorder="1" applyAlignment="1">
      <alignment horizontal="center" vertical="center"/>
    </xf>
    <xf numFmtId="226" fontId="2" fillId="0" borderId="64" xfId="0" applyNumberFormat="1" applyFont="1" applyBorder="1" applyAlignment="1">
      <alignment horizontal="center" vertical="center"/>
    </xf>
    <xf numFmtId="227" fontId="2" fillId="0" borderId="25" xfId="0" applyNumberFormat="1" applyFont="1" applyBorder="1" applyAlignment="1">
      <alignment horizontal="center" vertical="center"/>
    </xf>
    <xf numFmtId="226" fontId="2" fillId="0" borderId="46" xfId="0" applyNumberFormat="1" applyFont="1" applyBorder="1" applyAlignment="1">
      <alignment horizontal="center" vertical="center"/>
    </xf>
    <xf numFmtId="226" fontId="2" fillId="0" borderId="65" xfId="0" applyNumberFormat="1" applyFont="1" applyBorder="1" applyAlignment="1">
      <alignment horizontal="center" vertical="center"/>
    </xf>
    <xf numFmtId="226" fontId="2" fillId="0" borderId="47" xfId="0" applyNumberFormat="1" applyFont="1" applyBorder="1" applyAlignment="1">
      <alignment horizontal="center" vertical="center"/>
    </xf>
    <xf numFmtId="227" fontId="2" fillId="0" borderId="26" xfId="0" applyNumberFormat="1" applyFont="1" applyBorder="1" applyAlignment="1">
      <alignment horizontal="center" vertical="center"/>
    </xf>
    <xf numFmtId="226" fontId="2" fillId="0" borderId="56" xfId="0" applyNumberFormat="1" applyFont="1" applyBorder="1" applyAlignment="1">
      <alignment horizontal="center" vertical="center"/>
    </xf>
    <xf numFmtId="226" fontId="2" fillId="0" borderId="66" xfId="0" applyNumberFormat="1" applyFont="1" applyBorder="1" applyAlignment="1">
      <alignment horizontal="center" vertical="center"/>
    </xf>
    <xf numFmtId="226" fontId="2" fillId="0" borderId="48" xfId="0" applyNumberFormat="1" applyFont="1" applyBorder="1" applyAlignment="1">
      <alignment horizontal="center" vertical="center"/>
    </xf>
    <xf numFmtId="227" fontId="2" fillId="0" borderId="41" xfId="0" applyNumberFormat="1" applyFont="1" applyBorder="1" applyAlignment="1">
      <alignment horizontal="center" vertical="center"/>
    </xf>
    <xf numFmtId="197" fontId="2" fillId="0" borderId="25" xfId="0" applyNumberFormat="1" applyFont="1" applyBorder="1" applyAlignment="1">
      <alignment horizontal="center" vertical="center"/>
    </xf>
    <xf numFmtId="200" fontId="2" fillId="0" borderId="25" xfId="0" applyNumberFormat="1" applyFont="1" applyBorder="1" applyAlignment="1">
      <alignment horizontal="right" vertical="center"/>
    </xf>
    <xf numFmtId="197" fontId="2" fillId="0" borderId="26" xfId="0" applyNumberFormat="1" applyFont="1" applyBorder="1" applyAlignment="1">
      <alignment horizontal="center" vertical="center"/>
    </xf>
    <xf numFmtId="200" fontId="2" fillId="0" borderId="26" xfId="0" applyNumberFormat="1" applyFont="1" applyBorder="1" applyAlignment="1">
      <alignment horizontal="right" vertical="center"/>
    </xf>
    <xf numFmtId="197" fontId="2" fillId="0" borderId="41" xfId="0" applyNumberFormat="1" applyFont="1" applyBorder="1" applyAlignment="1">
      <alignment horizontal="center" vertical="center"/>
    </xf>
    <xf numFmtId="200" fontId="2" fillId="0" borderId="41" xfId="0" applyNumberFormat="1" applyFont="1" applyBorder="1" applyAlignment="1">
      <alignment horizontal="right" vertical="center"/>
    </xf>
    <xf numFmtId="189" fontId="2" fillId="0" borderId="25" xfId="0" applyNumberFormat="1" applyFont="1" applyBorder="1" applyAlignment="1">
      <alignment horizontal="right" vertical="center"/>
    </xf>
    <xf numFmtId="189" fontId="2" fillId="0" borderId="26" xfId="0" applyNumberFormat="1" applyFont="1" applyBorder="1" applyAlignment="1">
      <alignment horizontal="right" vertical="center"/>
    </xf>
    <xf numFmtId="189" fontId="2" fillId="0" borderId="41" xfId="0" applyNumberFormat="1" applyFont="1" applyBorder="1" applyAlignment="1">
      <alignment horizontal="right" vertical="center"/>
    </xf>
    <xf numFmtId="203" fontId="2" fillId="0" borderId="25" xfId="0" applyNumberFormat="1" applyFont="1" applyBorder="1" applyAlignment="1">
      <alignment horizontal="center" vertical="center"/>
    </xf>
    <xf numFmtId="203" fontId="2" fillId="0" borderId="26" xfId="0" applyNumberFormat="1" applyFont="1" applyBorder="1" applyAlignment="1">
      <alignment horizontal="center" vertical="center"/>
    </xf>
    <xf numFmtId="203" fontId="2" fillId="0" borderId="41" xfId="0" applyNumberFormat="1" applyFont="1" applyBorder="1" applyAlignment="1">
      <alignment horizontal="center" vertical="center"/>
    </xf>
    <xf numFmtId="200" fontId="2" fillId="34" borderId="26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200" fontId="2" fillId="34" borderId="11" xfId="0" applyNumberFormat="1" applyFont="1" applyFill="1" applyBorder="1" applyAlignment="1">
      <alignment horizontal="right" vertical="center"/>
    </xf>
    <xf numFmtId="40" fontId="2" fillId="34" borderId="11" xfId="0" applyNumberFormat="1" applyFont="1" applyFill="1" applyBorder="1" applyAlignment="1">
      <alignment horizontal="center" vertical="center"/>
    </xf>
    <xf numFmtId="202" fontId="2" fillId="34" borderId="11" xfId="0" applyNumberFormat="1" applyFont="1" applyFill="1" applyBorder="1" applyAlignment="1">
      <alignment horizontal="center" vertical="center"/>
    </xf>
    <xf numFmtId="189" fontId="2" fillId="34" borderId="11" xfId="0" applyNumberFormat="1" applyFont="1" applyFill="1" applyBorder="1" applyAlignment="1">
      <alignment horizontal="right" vertical="center"/>
    </xf>
    <xf numFmtId="205" fontId="2" fillId="34" borderId="11" xfId="0" applyNumberFormat="1" applyFont="1" applyFill="1" applyBorder="1" applyAlignment="1">
      <alignment horizontal="center" vertical="center"/>
    </xf>
    <xf numFmtId="203" fontId="2" fillId="34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203" fontId="3" fillId="0" borderId="14" xfId="0" applyNumberFormat="1" applyFont="1" applyBorder="1" applyAlignment="1">
      <alignment horizontal="right" vertical="center"/>
    </xf>
    <xf numFmtId="203" fontId="3" fillId="0" borderId="1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189" fontId="8" fillId="0" borderId="23" xfId="0" applyNumberFormat="1" applyFont="1" applyFill="1" applyBorder="1" applyAlignment="1">
      <alignment vertical="center"/>
    </xf>
    <xf numFmtId="202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89" fontId="8" fillId="0" borderId="24" xfId="0" applyNumberFormat="1" applyFont="1" applyFill="1" applyBorder="1" applyAlignment="1">
      <alignment vertical="center"/>
    </xf>
    <xf numFmtId="202" fontId="8" fillId="0" borderId="24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vertical="center"/>
    </xf>
    <xf numFmtId="202" fontId="8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230" fontId="2" fillId="0" borderId="25" xfId="0" applyNumberFormat="1" applyFont="1" applyBorder="1" applyAlignment="1">
      <alignment vertical="center"/>
    </xf>
    <xf numFmtId="230" fontId="2" fillId="0" borderId="26" xfId="0" applyNumberFormat="1" applyFont="1" applyBorder="1" applyAlignment="1">
      <alignment vertical="center"/>
    </xf>
    <xf numFmtId="230" fontId="2" fillId="0" borderId="41" xfId="0" applyNumberFormat="1" applyFont="1" applyBorder="1" applyAlignment="1">
      <alignment vertical="center"/>
    </xf>
    <xf numFmtId="230" fontId="2" fillId="0" borderId="1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8" fillId="0" borderId="23" xfId="0" applyFont="1" applyBorder="1" applyAlignment="1">
      <alignment horizontal="distributed" vertical="center" indent="1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41" xfId="0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231" fontId="6" fillId="0" borderId="2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232" fontId="6" fillId="0" borderId="25" xfId="0" applyNumberFormat="1" applyFont="1" applyBorder="1" applyAlignment="1">
      <alignment vertical="center"/>
    </xf>
    <xf numFmtId="233" fontId="2" fillId="0" borderId="25" xfId="0" applyNumberFormat="1" applyFont="1" applyBorder="1" applyAlignment="1">
      <alignment vertical="center"/>
    </xf>
    <xf numFmtId="233" fontId="2" fillId="0" borderId="26" xfId="0" applyNumberFormat="1" applyFont="1" applyBorder="1" applyAlignment="1">
      <alignment vertical="center"/>
    </xf>
    <xf numFmtId="233" fontId="2" fillId="0" borderId="41" xfId="0" applyNumberFormat="1" applyFont="1" applyBorder="1" applyAlignment="1">
      <alignment vertical="center"/>
    </xf>
    <xf numFmtId="233" fontId="2" fillId="0" borderId="11" xfId="0" applyNumberFormat="1" applyFont="1" applyBorder="1" applyAlignment="1">
      <alignment vertical="center"/>
    </xf>
    <xf numFmtId="233" fontId="2" fillId="0" borderId="16" xfId="0" applyNumberFormat="1" applyFont="1" applyBorder="1" applyAlignment="1">
      <alignment vertical="center"/>
    </xf>
    <xf numFmtId="233" fontId="2" fillId="0" borderId="0" xfId="0" applyNumberFormat="1" applyFont="1" applyBorder="1" applyAlignment="1">
      <alignment vertical="center"/>
    </xf>
    <xf numFmtId="233" fontId="2" fillId="0" borderId="19" xfId="0" applyNumberFormat="1" applyFont="1" applyBorder="1" applyAlignment="1">
      <alignment vertical="center"/>
    </xf>
    <xf numFmtId="233" fontId="2" fillId="0" borderId="11" xfId="0" applyNumberFormat="1" applyFont="1" applyBorder="1" applyAlignment="1">
      <alignment horizontal="center" vertical="center"/>
    </xf>
    <xf numFmtId="233" fontId="2" fillId="0" borderId="10" xfId="0" applyNumberFormat="1" applyFont="1" applyBorder="1" applyAlignment="1">
      <alignment vertical="center"/>
    </xf>
    <xf numFmtId="233" fontId="2" fillId="0" borderId="12" xfId="0" applyNumberFormat="1" applyFont="1" applyBorder="1" applyAlignment="1">
      <alignment vertical="center"/>
    </xf>
    <xf numFmtId="58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top"/>
    </xf>
    <xf numFmtId="0" fontId="4" fillId="0" borderId="23" xfId="0" applyFont="1" applyBorder="1" applyAlignment="1">
      <alignment horizontal="center" vertical="top"/>
    </xf>
    <xf numFmtId="177" fontId="4" fillId="0" borderId="23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177" fontId="4" fillId="0" borderId="67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9" fillId="0" borderId="68" xfId="61" applyBorder="1">
      <alignment vertical="center"/>
      <protection/>
    </xf>
    <xf numFmtId="177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62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22" fillId="0" borderId="0" xfId="62" applyFont="1">
      <alignment vertical="center"/>
      <protection/>
    </xf>
    <xf numFmtId="0" fontId="9" fillId="0" borderId="19" xfId="62" applyFont="1" applyBorder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6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left" vertical="center"/>
      <protection/>
    </xf>
    <xf numFmtId="0" fontId="9" fillId="0" borderId="26" xfId="62" applyFont="1" applyBorder="1">
      <alignment vertical="center"/>
      <protection/>
    </xf>
    <xf numFmtId="38" fontId="9" fillId="33" borderId="36" xfId="49" applyFont="1" applyFill="1" applyBorder="1" applyAlignment="1">
      <alignment vertical="center"/>
    </xf>
    <xf numFmtId="0" fontId="9" fillId="0" borderId="41" xfId="62" applyFont="1" applyBorder="1" applyAlignment="1">
      <alignment horizontal="center" vertical="center"/>
      <protection/>
    </xf>
    <xf numFmtId="0" fontId="9" fillId="0" borderId="66" xfId="62" applyFont="1" applyBorder="1" applyAlignment="1">
      <alignment horizontal="left" vertical="center"/>
      <protection/>
    </xf>
    <xf numFmtId="0" fontId="9" fillId="0" borderId="48" xfId="62" applyFont="1" applyBorder="1" applyAlignment="1">
      <alignment horizontal="left" vertical="center"/>
      <protection/>
    </xf>
    <xf numFmtId="0" fontId="9" fillId="0" borderId="41" xfId="62" applyFont="1" applyBorder="1">
      <alignment vertical="center"/>
      <protection/>
    </xf>
    <xf numFmtId="38" fontId="9" fillId="33" borderId="69" xfId="49" applyFont="1" applyFill="1" applyBorder="1" applyAlignment="1">
      <alignment vertical="center"/>
    </xf>
    <xf numFmtId="0" fontId="9" fillId="0" borderId="24" xfId="62" applyFont="1" applyBorder="1">
      <alignment vertical="center"/>
      <protection/>
    </xf>
    <xf numFmtId="0" fontId="9" fillId="0" borderId="66" xfId="62" applyFont="1" applyFill="1" applyBorder="1" applyAlignment="1">
      <alignment horizontal="left" vertical="center"/>
      <protection/>
    </xf>
    <xf numFmtId="38" fontId="13" fillId="33" borderId="37" xfId="49" applyFont="1" applyFill="1" applyBorder="1" applyAlignment="1">
      <alignment vertical="center"/>
    </xf>
    <xf numFmtId="0" fontId="9" fillId="0" borderId="0" xfId="62" applyFont="1" applyAlignment="1">
      <alignment/>
      <protection/>
    </xf>
    <xf numFmtId="0" fontId="26" fillId="0" borderId="0" xfId="62" applyFont="1" applyAlignment="1">
      <alignment vertical="top"/>
      <protection/>
    </xf>
    <xf numFmtId="56" fontId="24" fillId="0" borderId="26" xfId="62" applyNumberFormat="1" applyFont="1" applyBorder="1" applyAlignment="1">
      <alignment horizontal="center" vertical="center"/>
      <protection/>
    </xf>
    <xf numFmtId="0" fontId="24" fillId="0" borderId="26" xfId="62" applyFont="1" applyBorder="1" applyAlignment="1">
      <alignment horizontal="center" vertical="center"/>
      <protection/>
    </xf>
    <xf numFmtId="179" fontId="24" fillId="0" borderId="26" xfId="49" applyNumberFormat="1" applyFont="1" applyBorder="1" applyAlignment="1">
      <alignment vertical="center"/>
    </xf>
    <xf numFmtId="210" fontId="24" fillId="0" borderId="46" xfId="49" applyNumberFormat="1" applyFont="1" applyBorder="1" applyAlignment="1">
      <alignment horizontal="right" vertical="center"/>
    </xf>
    <xf numFmtId="205" fontId="24" fillId="0" borderId="65" xfId="62" applyNumberFormat="1" applyFont="1" applyBorder="1" applyAlignment="1" applyProtection="1">
      <alignment horizontal="right" vertical="center"/>
      <protection locked="0"/>
    </xf>
    <xf numFmtId="199" fontId="24" fillId="0" borderId="65" xfId="62" applyNumberFormat="1" applyFont="1" applyBorder="1" applyAlignment="1">
      <alignment horizontal="right" vertical="center"/>
      <protection/>
    </xf>
    <xf numFmtId="0" fontId="24" fillId="0" borderId="10" xfId="62" applyFont="1" applyBorder="1" applyAlignment="1">
      <alignment horizontal="center" vertical="center"/>
      <protection/>
    </xf>
    <xf numFmtId="56" fontId="24" fillId="0" borderId="41" xfId="62" applyNumberFormat="1" applyFont="1" applyBorder="1" applyAlignment="1">
      <alignment horizontal="center" vertical="center"/>
      <protection/>
    </xf>
    <xf numFmtId="0" fontId="24" fillId="0" borderId="41" xfId="62" applyFont="1" applyBorder="1" applyAlignment="1">
      <alignment horizontal="center" vertical="center"/>
      <protection/>
    </xf>
    <xf numFmtId="179" fontId="24" fillId="0" borderId="41" xfId="49" applyNumberFormat="1" applyFont="1" applyBorder="1" applyAlignment="1">
      <alignment vertical="center"/>
    </xf>
    <xf numFmtId="210" fontId="24" fillId="0" borderId="56" xfId="49" applyNumberFormat="1" applyFont="1" applyBorder="1" applyAlignment="1">
      <alignment horizontal="right" vertical="center"/>
    </xf>
    <xf numFmtId="205" fontId="24" fillId="0" borderId="66" xfId="62" applyNumberFormat="1" applyFont="1" applyBorder="1" applyAlignment="1" applyProtection="1">
      <alignment horizontal="right" vertical="center"/>
      <protection locked="0"/>
    </xf>
    <xf numFmtId="199" fontId="24" fillId="0" borderId="66" xfId="62" applyNumberFormat="1" applyFont="1" applyBorder="1" applyAlignment="1">
      <alignment horizontal="right" vertical="center"/>
      <protection/>
    </xf>
    <xf numFmtId="179" fontId="24" fillId="0" borderId="11" xfId="49" applyNumberFormat="1" applyFont="1" applyBorder="1" applyAlignment="1">
      <alignment vertical="center"/>
    </xf>
    <xf numFmtId="210" fontId="24" fillId="0" borderId="56" xfId="49" applyNumberFormat="1" applyFont="1" applyFill="1" applyBorder="1" applyAlignment="1">
      <alignment horizontal="right" vertical="center"/>
    </xf>
    <xf numFmtId="210" fontId="24" fillId="0" borderId="12" xfId="49" applyNumberFormat="1" applyFont="1" applyFill="1" applyBorder="1" applyAlignment="1">
      <alignment horizontal="right" vertical="center"/>
    </xf>
    <xf numFmtId="199" fontId="24" fillId="0" borderId="12" xfId="49" applyNumberFormat="1" applyFont="1" applyFill="1" applyBorder="1" applyAlignment="1">
      <alignment horizontal="right" vertical="center"/>
    </xf>
    <xf numFmtId="49" fontId="2" fillId="0" borderId="64" xfId="0" applyNumberFormat="1" applyFont="1" applyBorder="1" applyAlignment="1">
      <alignment vertical="center"/>
    </xf>
    <xf numFmtId="19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206" fontId="2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206" fontId="2" fillId="0" borderId="38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194" fontId="2" fillId="0" borderId="26" xfId="0" applyNumberFormat="1" applyFont="1" applyBorder="1" applyAlignment="1">
      <alignment horizontal="center" vertical="center"/>
    </xf>
    <xf numFmtId="206" fontId="2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206" fontId="2" fillId="0" borderId="30" xfId="0" applyNumberFormat="1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vertical="center"/>
    </xf>
    <xf numFmtId="194" fontId="2" fillId="0" borderId="49" xfId="0" applyNumberFormat="1" applyFont="1" applyBorder="1" applyAlignment="1">
      <alignment horizontal="center" vertical="center"/>
    </xf>
    <xf numFmtId="189" fontId="2" fillId="0" borderId="49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206" fontId="2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206" fontId="2" fillId="0" borderId="32" xfId="0" applyNumberFormat="1" applyFont="1" applyBorder="1" applyAlignment="1">
      <alignment vertical="center"/>
    </xf>
    <xf numFmtId="19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06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206" fontId="2" fillId="0" borderId="34" xfId="0" applyNumberFormat="1" applyFont="1" applyBorder="1" applyAlignment="1">
      <alignment vertical="center"/>
    </xf>
    <xf numFmtId="0" fontId="27" fillId="0" borderId="14" xfId="0" applyFont="1" applyBorder="1" applyAlignment="1">
      <alignment/>
    </xf>
    <xf numFmtId="0" fontId="2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right" vertical="center" shrinkToFit="1"/>
    </xf>
    <xf numFmtId="38" fontId="2" fillId="0" borderId="25" xfId="49" applyFont="1" applyBorder="1" applyAlignment="1">
      <alignment vertical="center"/>
    </xf>
    <xf numFmtId="202" fontId="2" fillId="0" borderId="38" xfId="0" applyNumberFormat="1" applyFont="1" applyFill="1" applyBorder="1" applyAlignment="1">
      <alignment horizontal="right" vertical="center"/>
    </xf>
    <xf numFmtId="202" fontId="2" fillId="0" borderId="39" xfId="0" applyNumberFormat="1" applyFont="1" applyFill="1" applyBorder="1" applyAlignment="1">
      <alignment horizontal="right" vertical="center"/>
    </xf>
    <xf numFmtId="202" fontId="2" fillId="0" borderId="40" xfId="0" applyNumberFormat="1" applyFont="1" applyFill="1" applyBorder="1" applyAlignment="1">
      <alignment horizontal="right" vertical="center"/>
    </xf>
    <xf numFmtId="203" fontId="2" fillId="0" borderId="25" xfId="0" applyNumberFormat="1" applyFont="1" applyFill="1" applyBorder="1" applyAlignment="1">
      <alignment vertical="center"/>
    </xf>
    <xf numFmtId="202" fontId="2" fillId="0" borderId="38" xfId="0" applyNumberFormat="1" applyFont="1" applyFill="1" applyBorder="1" applyAlignment="1">
      <alignment vertical="center"/>
    </xf>
    <xf numFmtId="202" fontId="2" fillId="0" borderId="39" xfId="0" applyNumberFormat="1" applyFont="1" applyFill="1" applyBorder="1" applyAlignment="1">
      <alignment vertical="center"/>
    </xf>
    <xf numFmtId="202" fontId="2" fillId="0" borderId="40" xfId="0" applyNumberFormat="1" applyFont="1" applyFill="1" applyBorder="1" applyAlignment="1">
      <alignment vertical="center"/>
    </xf>
    <xf numFmtId="200" fontId="2" fillId="0" borderId="25" xfId="0" applyNumberFormat="1" applyFont="1" applyBorder="1" applyAlignment="1">
      <alignment vertical="center"/>
    </xf>
    <xf numFmtId="206" fontId="2" fillId="0" borderId="45" xfId="0" applyNumberFormat="1" applyFont="1" applyFill="1" applyBorder="1" applyAlignment="1">
      <alignment vertical="center"/>
    </xf>
    <xf numFmtId="206" fontId="2" fillId="0" borderId="63" xfId="0" applyNumberFormat="1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202" fontId="2" fillId="0" borderId="30" xfId="0" applyNumberFormat="1" applyFont="1" applyFill="1" applyBorder="1" applyAlignment="1">
      <alignment horizontal="right" vertical="center"/>
    </xf>
    <xf numFmtId="202" fontId="2" fillId="0" borderId="31" xfId="0" applyNumberFormat="1" applyFont="1" applyFill="1" applyBorder="1" applyAlignment="1">
      <alignment horizontal="right" vertical="center"/>
    </xf>
    <xf numFmtId="202" fontId="2" fillId="0" borderId="36" xfId="0" applyNumberFormat="1" applyFont="1" applyFill="1" applyBorder="1" applyAlignment="1">
      <alignment horizontal="right" vertical="center"/>
    </xf>
    <xf numFmtId="203" fontId="2" fillId="0" borderId="26" xfId="0" applyNumberFormat="1" applyFont="1" applyFill="1" applyBorder="1" applyAlignment="1">
      <alignment vertical="center"/>
    </xf>
    <xf numFmtId="202" fontId="2" fillId="0" borderId="30" xfId="0" applyNumberFormat="1" applyFont="1" applyFill="1" applyBorder="1" applyAlignment="1">
      <alignment vertical="center"/>
    </xf>
    <xf numFmtId="202" fontId="2" fillId="0" borderId="31" xfId="0" applyNumberFormat="1" applyFont="1" applyFill="1" applyBorder="1" applyAlignment="1">
      <alignment vertical="center"/>
    </xf>
    <xf numFmtId="202" fontId="2" fillId="0" borderId="36" xfId="0" applyNumberFormat="1" applyFont="1" applyFill="1" applyBorder="1" applyAlignment="1">
      <alignment vertical="center"/>
    </xf>
    <xf numFmtId="200" fontId="2" fillId="0" borderId="26" xfId="0" applyNumberFormat="1" applyFont="1" applyBorder="1" applyAlignment="1">
      <alignment vertical="center"/>
    </xf>
    <xf numFmtId="206" fontId="2" fillId="0" borderId="46" xfId="0" applyNumberFormat="1" applyFont="1" applyFill="1" applyBorder="1" applyAlignment="1">
      <alignment vertical="center"/>
    </xf>
    <xf numFmtId="206" fontId="2" fillId="0" borderId="65" xfId="0" applyNumberFormat="1" applyFont="1" applyFill="1" applyBorder="1" applyAlignment="1">
      <alignment vertical="center"/>
    </xf>
    <xf numFmtId="38" fontId="2" fillId="0" borderId="49" xfId="49" applyFont="1" applyBorder="1" applyAlignment="1">
      <alignment vertical="center"/>
    </xf>
    <xf numFmtId="202" fontId="2" fillId="0" borderId="32" xfId="0" applyNumberFormat="1" applyFont="1" applyFill="1" applyBorder="1" applyAlignment="1">
      <alignment horizontal="right" vertical="center"/>
    </xf>
    <xf numFmtId="202" fontId="2" fillId="0" borderId="33" xfId="0" applyNumberFormat="1" applyFont="1" applyFill="1" applyBorder="1" applyAlignment="1">
      <alignment horizontal="right" vertical="center"/>
    </xf>
    <xf numFmtId="202" fontId="2" fillId="0" borderId="69" xfId="0" applyNumberFormat="1" applyFont="1" applyFill="1" applyBorder="1" applyAlignment="1">
      <alignment horizontal="right" vertical="center"/>
    </xf>
    <xf numFmtId="203" fontId="2" fillId="0" borderId="49" xfId="0" applyNumberFormat="1" applyFont="1" applyFill="1" applyBorder="1" applyAlignment="1">
      <alignment vertical="center"/>
    </xf>
    <xf numFmtId="202" fontId="2" fillId="0" borderId="32" xfId="0" applyNumberFormat="1" applyFont="1" applyFill="1" applyBorder="1" applyAlignment="1">
      <alignment vertical="center"/>
    </xf>
    <xf numFmtId="202" fontId="2" fillId="0" borderId="33" xfId="0" applyNumberFormat="1" applyFont="1" applyFill="1" applyBorder="1" applyAlignment="1">
      <alignment vertical="center"/>
    </xf>
    <xf numFmtId="202" fontId="2" fillId="0" borderId="69" xfId="0" applyNumberFormat="1" applyFont="1" applyFill="1" applyBorder="1" applyAlignment="1">
      <alignment vertical="center"/>
    </xf>
    <xf numFmtId="200" fontId="2" fillId="0" borderId="49" xfId="0" applyNumberFormat="1" applyFont="1" applyBorder="1" applyAlignment="1">
      <alignment vertical="center"/>
    </xf>
    <xf numFmtId="206" fontId="2" fillId="0" borderId="70" xfId="0" applyNumberFormat="1" applyFont="1" applyFill="1" applyBorder="1" applyAlignment="1">
      <alignment vertical="center"/>
    </xf>
    <xf numFmtId="206" fontId="2" fillId="0" borderId="72" xfId="0" applyNumberFormat="1" applyFont="1" applyFill="1" applyBorder="1" applyAlignment="1">
      <alignment vertical="center"/>
    </xf>
    <xf numFmtId="38" fontId="2" fillId="0" borderId="11" xfId="49" applyFont="1" applyBorder="1" applyAlignment="1">
      <alignment vertical="center"/>
    </xf>
    <xf numFmtId="202" fontId="2" fillId="0" borderId="34" xfId="0" applyNumberFormat="1" applyFont="1" applyFill="1" applyBorder="1" applyAlignment="1">
      <alignment horizontal="right" vertical="center"/>
    </xf>
    <xf numFmtId="202" fontId="2" fillId="0" borderId="35" xfId="0" applyNumberFormat="1" applyFont="1" applyFill="1" applyBorder="1" applyAlignment="1">
      <alignment horizontal="right" vertical="center"/>
    </xf>
    <xf numFmtId="202" fontId="2" fillId="0" borderId="37" xfId="0" applyNumberFormat="1" applyFont="1" applyFill="1" applyBorder="1" applyAlignment="1">
      <alignment horizontal="right" vertical="center"/>
    </xf>
    <xf numFmtId="203" fontId="2" fillId="0" borderId="11" xfId="0" applyNumberFormat="1" applyFont="1" applyFill="1" applyBorder="1" applyAlignment="1">
      <alignment vertical="center"/>
    </xf>
    <xf numFmtId="202" fontId="2" fillId="0" borderId="34" xfId="0" applyNumberFormat="1" applyFont="1" applyFill="1" applyBorder="1" applyAlignment="1">
      <alignment vertical="center"/>
    </xf>
    <xf numFmtId="202" fontId="2" fillId="0" borderId="35" xfId="0" applyNumberFormat="1" applyFont="1" applyFill="1" applyBorder="1" applyAlignment="1">
      <alignment vertical="center"/>
    </xf>
    <xf numFmtId="202" fontId="2" fillId="0" borderId="37" xfId="0" applyNumberFormat="1" applyFont="1" applyFill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206" fontId="2" fillId="0" borderId="22" xfId="0" applyNumberFormat="1" applyFont="1" applyFill="1" applyBorder="1" applyAlignment="1">
      <alignment vertical="center"/>
    </xf>
    <xf numFmtId="206" fontId="2" fillId="0" borderId="12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9" fontId="8" fillId="0" borderId="11" xfId="0" applyNumberFormat="1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203" fontId="9" fillId="0" borderId="11" xfId="0" applyNumberFormat="1" applyFont="1" applyBorder="1" applyAlignment="1">
      <alignment vertical="center"/>
    </xf>
    <xf numFmtId="197" fontId="9" fillId="0" borderId="11" xfId="0" applyNumberFormat="1" applyFont="1" applyBorder="1" applyAlignment="1">
      <alignment vertical="center"/>
    </xf>
    <xf numFmtId="0" fontId="9" fillId="0" borderId="14" xfId="61" applyFont="1" applyBorder="1">
      <alignment vertical="center"/>
      <protection/>
    </xf>
    <xf numFmtId="0" fontId="9" fillId="0" borderId="73" xfId="61" applyFont="1" applyBorder="1">
      <alignment vertical="center"/>
      <protection/>
    </xf>
    <xf numFmtId="0" fontId="9" fillId="0" borderId="74" xfId="61" applyBorder="1" applyAlignment="1">
      <alignment horizontal="center" vertical="center"/>
      <protection/>
    </xf>
    <xf numFmtId="0" fontId="9" fillId="0" borderId="75" xfId="61" applyBorder="1">
      <alignment vertical="center"/>
      <protection/>
    </xf>
    <xf numFmtId="0" fontId="9" fillId="0" borderId="54" xfId="61" applyBorder="1">
      <alignment vertical="center"/>
      <protection/>
    </xf>
    <xf numFmtId="0" fontId="9" fillId="0" borderId="29" xfId="61" applyBorder="1">
      <alignment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/>
      <protection/>
    </xf>
    <xf numFmtId="0" fontId="9" fillId="0" borderId="58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left" vertical="center"/>
      <protection/>
    </xf>
    <xf numFmtId="0" fontId="9" fillId="0" borderId="40" xfId="61" applyFont="1" applyBorder="1" applyAlignment="1">
      <alignment horizontal="center" vertical="center"/>
      <protection/>
    </xf>
    <xf numFmtId="0" fontId="9" fillId="0" borderId="75" xfId="6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/>
      <protection/>
    </xf>
    <xf numFmtId="0" fontId="9" fillId="0" borderId="61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233" fontId="2" fillId="0" borderId="23" xfId="0" applyNumberFormat="1" applyFont="1" applyBorder="1" applyAlignment="1">
      <alignment vertical="center"/>
    </xf>
    <xf numFmtId="0" fontId="9" fillId="0" borderId="76" xfId="61" applyBorder="1">
      <alignment vertical="center"/>
      <protection/>
    </xf>
    <xf numFmtId="0" fontId="9" fillId="0" borderId="40" xfId="61" applyFont="1" applyBorder="1">
      <alignment vertical="center"/>
      <protection/>
    </xf>
    <xf numFmtId="0" fontId="21" fillId="0" borderId="21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3" fillId="0" borderId="0" xfId="0" applyFont="1" applyBorder="1" applyAlignment="1" quotePrefix="1">
      <alignment vertical="center"/>
    </xf>
    <xf numFmtId="0" fontId="3" fillId="0" borderId="19" xfId="0" applyFont="1" applyBorder="1" applyAlignment="1" quotePrefix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vertical="top"/>
    </xf>
    <xf numFmtId="202" fontId="4" fillId="0" borderId="32" xfId="0" applyNumberFormat="1" applyFont="1" applyBorder="1" applyAlignment="1">
      <alignment horizontal="center" vertical="center" wrapText="1"/>
    </xf>
    <xf numFmtId="202" fontId="4" fillId="0" borderId="33" xfId="0" applyNumberFormat="1" applyFont="1" applyBorder="1" applyAlignment="1">
      <alignment horizontal="center" vertical="center" wrapText="1"/>
    </xf>
    <xf numFmtId="202" fontId="4" fillId="0" borderId="69" xfId="0" applyNumberFormat="1" applyFont="1" applyBorder="1" applyAlignment="1">
      <alignment horizontal="center" vertical="center" wrapText="1"/>
    </xf>
    <xf numFmtId="202" fontId="4" fillId="0" borderId="49" xfId="0" applyNumberFormat="1" applyFont="1" applyBorder="1" applyAlignment="1">
      <alignment horizontal="center" vertical="center" wrapText="1"/>
    </xf>
    <xf numFmtId="202" fontId="4" fillId="0" borderId="49" xfId="0" applyNumberFormat="1" applyFont="1" applyBorder="1" applyAlignment="1">
      <alignment vertical="center"/>
    </xf>
    <xf numFmtId="202" fontId="4" fillId="0" borderId="77" xfId="0" applyNumberFormat="1" applyFont="1" applyBorder="1" applyAlignment="1">
      <alignment horizontal="center" vertical="center" wrapText="1"/>
    </xf>
    <xf numFmtId="202" fontId="4" fillId="0" borderId="78" xfId="0" applyNumberFormat="1" applyFont="1" applyBorder="1" applyAlignment="1">
      <alignment horizontal="center" vertical="center" wrapText="1"/>
    </xf>
    <xf numFmtId="202" fontId="4" fillId="0" borderId="79" xfId="0" applyNumberFormat="1" applyFont="1" applyBorder="1" applyAlignment="1">
      <alignment horizontal="center" vertical="center" wrapText="1"/>
    </xf>
    <xf numFmtId="202" fontId="4" fillId="0" borderId="24" xfId="0" applyNumberFormat="1" applyFont="1" applyBorder="1" applyAlignment="1">
      <alignment horizontal="center" vertical="center" wrapText="1"/>
    </xf>
    <xf numFmtId="202" fontId="4" fillId="0" borderId="24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233" fontId="2" fillId="0" borderId="10" xfId="0" applyNumberFormat="1" applyFont="1" applyBorder="1" applyAlignment="1">
      <alignment horizontal="center" vertical="center"/>
    </xf>
    <xf numFmtId="231" fontId="6" fillId="0" borderId="26" xfId="0" applyNumberFormat="1" applyFont="1" applyBorder="1" applyAlignment="1">
      <alignment horizontal="right" vertical="center"/>
    </xf>
    <xf numFmtId="0" fontId="36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73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89" fontId="8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97" fontId="9" fillId="0" borderId="25" xfId="0" applyNumberFormat="1" applyFont="1" applyBorder="1" applyAlignment="1">
      <alignment horizontal="center" vertical="center" shrinkToFit="1"/>
    </xf>
    <xf numFmtId="189" fontId="9" fillId="0" borderId="25" xfId="0" applyNumberFormat="1" applyFont="1" applyBorder="1" applyAlignment="1">
      <alignment vertical="center"/>
    </xf>
    <xf numFmtId="203" fontId="9" fillId="0" borderId="25" xfId="0" applyNumberFormat="1" applyFont="1" applyBorder="1" applyAlignment="1">
      <alignment vertical="center"/>
    </xf>
    <xf numFmtId="197" fontId="9" fillId="0" borderId="25" xfId="0" applyNumberFormat="1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97" fontId="9" fillId="0" borderId="26" xfId="0" applyNumberFormat="1" applyFont="1" applyBorder="1" applyAlignment="1">
      <alignment horizontal="center" vertical="center"/>
    </xf>
    <xf numFmtId="189" fontId="9" fillId="0" borderId="26" xfId="0" applyNumberFormat="1" applyFont="1" applyBorder="1" applyAlignment="1">
      <alignment vertical="center"/>
    </xf>
    <xf numFmtId="203" fontId="9" fillId="0" borderId="26" xfId="0" applyNumberFormat="1" applyFont="1" applyBorder="1" applyAlignment="1">
      <alignment vertical="center"/>
    </xf>
    <xf numFmtId="197" fontId="9" fillId="0" borderId="26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197" fontId="9" fillId="0" borderId="41" xfId="0" applyNumberFormat="1" applyFont="1" applyBorder="1" applyAlignment="1">
      <alignment horizontal="center" vertical="center"/>
    </xf>
    <xf numFmtId="189" fontId="9" fillId="0" borderId="41" xfId="0" applyNumberFormat="1" applyFont="1" applyBorder="1" applyAlignment="1">
      <alignment vertical="center"/>
    </xf>
    <xf numFmtId="203" fontId="9" fillId="0" borderId="41" xfId="0" applyNumberFormat="1" applyFont="1" applyBorder="1" applyAlignment="1">
      <alignment vertical="center"/>
    </xf>
    <xf numFmtId="197" fontId="9" fillId="0" borderId="41" xfId="0" applyNumberFormat="1" applyFont="1" applyBorder="1" applyAlignment="1">
      <alignment vertical="center"/>
    </xf>
    <xf numFmtId="197" fontId="9" fillId="0" borderId="11" xfId="0" applyNumberFormat="1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/>
    </xf>
    <xf numFmtId="38" fontId="25" fillId="0" borderId="11" xfId="49" applyFont="1" applyBorder="1" applyAlignment="1">
      <alignment horizontal="center" vertical="center"/>
    </xf>
    <xf numFmtId="177" fontId="24" fillId="0" borderId="11" xfId="49" applyNumberFormat="1" applyFont="1" applyBorder="1" applyAlignment="1">
      <alignment horizontal="center" vertical="center"/>
    </xf>
    <xf numFmtId="0" fontId="34" fillId="0" borderId="0" xfId="61" applyFont="1" applyAlignment="1">
      <alignment horizontal="center" vertical="center"/>
      <protection/>
    </xf>
    <xf numFmtId="0" fontId="9" fillId="0" borderId="68" xfId="61" applyFont="1" applyBorder="1">
      <alignment vertical="center"/>
      <protection/>
    </xf>
    <xf numFmtId="0" fontId="9" fillId="0" borderId="42" xfId="61" applyFont="1" applyBorder="1">
      <alignment vertical="center"/>
      <protection/>
    </xf>
    <xf numFmtId="0" fontId="9" fillId="0" borderId="79" xfId="61" applyFont="1" applyBorder="1">
      <alignment vertical="center"/>
      <protection/>
    </xf>
    <xf numFmtId="0" fontId="14" fillId="0" borderId="0" xfId="61" applyFont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177" fontId="4" fillId="0" borderId="80" xfId="0" applyNumberFormat="1" applyFont="1" applyBorder="1" applyAlignment="1">
      <alignment vertical="center"/>
    </xf>
    <xf numFmtId="177" fontId="4" fillId="0" borderId="8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82" xfId="0" applyNumberFormat="1" applyFont="1" applyBorder="1" applyAlignment="1">
      <alignment vertical="center"/>
    </xf>
    <xf numFmtId="177" fontId="4" fillId="0" borderId="83" xfId="0" applyNumberFormat="1" applyFont="1" applyBorder="1" applyAlignment="1">
      <alignment vertical="center"/>
    </xf>
    <xf numFmtId="177" fontId="4" fillId="0" borderId="84" xfId="0" applyNumberFormat="1" applyFont="1" applyBorder="1" applyAlignment="1">
      <alignment vertical="center"/>
    </xf>
    <xf numFmtId="177" fontId="4" fillId="0" borderId="8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4" fillId="0" borderId="86" xfId="0" applyNumberFormat="1" applyFont="1" applyBorder="1" applyAlignment="1">
      <alignment vertical="center"/>
    </xf>
    <xf numFmtId="177" fontId="4" fillId="0" borderId="87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89" fontId="3" fillId="0" borderId="2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203" fontId="3" fillId="0" borderId="22" xfId="0" applyNumberFormat="1" applyFont="1" applyBorder="1" applyAlignment="1">
      <alignment vertical="center"/>
    </xf>
    <xf numFmtId="203" fontId="3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9" fillId="0" borderId="1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177" fontId="24" fillId="0" borderId="22" xfId="49" applyNumberFormat="1" applyFont="1" applyBorder="1" applyAlignment="1">
      <alignment horizontal="center" vertical="center"/>
    </xf>
    <xf numFmtId="177" fontId="24" fillId="0" borderId="12" xfId="49" applyNumberFormat="1" applyFont="1" applyBorder="1" applyAlignment="1">
      <alignment horizontal="center" vertical="center"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177" fontId="24" fillId="0" borderId="13" xfId="49" applyNumberFormat="1" applyFont="1" applyBorder="1" applyAlignment="1">
      <alignment horizontal="center" vertical="center"/>
    </xf>
    <xf numFmtId="0" fontId="9" fillId="0" borderId="22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left" vertical="center"/>
      <protection/>
    </xf>
    <xf numFmtId="0" fontId="12" fillId="33" borderId="40" xfId="62" applyFont="1" applyFill="1" applyBorder="1" applyAlignment="1">
      <alignment vertical="center" wrapText="1" shrinkToFit="1"/>
      <protection/>
    </xf>
    <xf numFmtId="0" fontId="12" fillId="33" borderId="88" xfId="62" applyFont="1" applyFill="1" applyBorder="1" applyAlignment="1">
      <alignment vertical="center" wrapText="1" shrinkToFit="1"/>
      <protection/>
    </xf>
    <xf numFmtId="0" fontId="10" fillId="0" borderId="0" xfId="62" applyFont="1" applyAlignment="1">
      <alignment horizontal="center" vertical="top"/>
      <protection/>
    </xf>
    <xf numFmtId="0" fontId="8" fillId="0" borderId="0" xfId="62" applyFont="1" applyAlignment="1">
      <alignment horizontal="right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12" fillId="33" borderId="38" xfId="62" applyFont="1" applyFill="1" applyBorder="1" applyAlignment="1">
      <alignment vertical="center" wrapText="1" shrinkToFit="1"/>
      <protection/>
    </xf>
    <xf numFmtId="0" fontId="12" fillId="33" borderId="89" xfId="62" applyFont="1" applyFill="1" applyBorder="1" applyAlignment="1">
      <alignment vertical="center" wrapText="1" shrinkToFit="1"/>
      <protection/>
    </xf>
    <xf numFmtId="0" fontId="12" fillId="33" borderId="39" xfId="62" applyFont="1" applyFill="1" applyBorder="1" applyAlignment="1">
      <alignment vertical="center" wrapText="1" shrinkToFit="1"/>
      <protection/>
    </xf>
    <xf numFmtId="0" fontId="12" fillId="33" borderId="44" xfId="62" applyFont="1" applyFill="1" applyBorder="1" applyAlignment="1">
      <alignment vertical="center" wrapText="1" shrinkToFit="1"/>
      <protection/>
    </xf>
    <xf numFmtId="0" fontId="9" fillId="0" borderId="10" xfId="62" applyFont="1" applyBorder="1" applyAlignment="1">
      <alignment horizontal="center" vertical="center" wrapText="1" shrinkToFit="1"/>
      <protection/>
    </xf>
    <xf numFmtId="0" fontId="9" fillId="0" borderId="24" xfId="62" applyFont="1" applyBorder="1" applyAlignment="1">
      <alignment horizontal="center" vertical="center" shrinkToFit="1"/>
      <protection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56" xfId="0" applyFont="1" applyBorder="1" applyAlignment="1">
      <alignment vertical="center" textRotation="255"/>
    </xf>
    <xf numFmtId="0" fontId="2" fillId="0" borderId="66" xfId="0" applyFont="1" applyBorder="1" applyAlignment="1">
      <alignment vertical="center" textRotation="255"/>
    </xf>
    <xf numFmtId="0" fontId="2" fillId="0" borderId="48" xfId="0" applyFont="1" applyBorder="1" applyAlignment="1">
      <alignment vertical="center" textRotation="255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fukahouryukekkahoukoku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04787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7</xdr:row>
      <xdr:rowOff>28575</xdr:rowOff>
    </xdr:from>
    <xdr:to>
      <xdr:col>9</xdr:col>
      <xdr:colOff>304800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857875" y="1590675"/>
          <a:ext cx="2181225" cy="866775"/>
        </a:xfrm>
        <a:prstGeom prst="wedgeRoundRectCallout">
          <a:avLst>
            <a:gd name="adj1" fmla="val -67032"/>
            <a:gd name="adj2" fmla="val 4890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増殖協会から入金となった買上代は、経理上は税抜き処理をしていると思いますので、税抜きの額を記載して下さい。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3" sqref="A1:F23"/>
    </sheetView>
  </sheetViews>
  <sheetFormatPr defaultColWidth="9.00390625" defaultRowHeight="13.5"/>
  <cols>
    <col min="1" max="1" width="1.25" style="106" customWidth="1"/>
    <col min="2" max="2" width="12.75390625" style="106" customWidth="1"/>
    <col min="3" max="3" width="1.12109375" style="106" customWidth="1"/>
    <col min="4" max="4" width="39.75390625" style="106" customWidth="1"/>
    <col min="5" max="5" width="4.50390625" style="107" customWidth="1"/>
    <col min="6" max="6" width="27.625" style="106" customWidth="1"/>
    <col min="7" max="16384" width="9.00390625" style="106" customWidth="1"/>
  </cols>
  <sheetData>
    <row r="1" spans="1:6" ht="61.5" customHeight="1">
      <c r="A1" s="487" t="s">
        <v>277</v>
      </c>
      <c r="B1" s="488"/>
      <c r="C1" s="488"/>
      <c r="D1" s="488"/>
      <c r="E1" s="488"/>
      <c r="F1" s="488"/>
    </row>
    <row r="2" ht="30" customHeight="1"/>
    <row r="3" spans="1:6" ht="27" customHeight="1">
      <c r="A3" s="483" t="s">
        <v>276</v>
      </c>
      <c r="B3" s="483"/>
      <c r="C3" s="483"/>
      <c r="D3" s="483"/>
      <c r="E3" s="483"/>
      <c r="F3" s="483"/>
    </row>
    <row r="4" spans="1:2" ht="30" customHeight="1">
      <c r="A4" s="112"/>
      <c r="B4" s="112"/>
    </row>
    <row r="5" spans="1:6" ht="21" customHeight="1">
      <c r="A5" s="149"/>
      <c r="B5" s="140" t="s">
        <v>123</v>
      </c>
      <c r="C5" s="156"/>
      <c r="D5" s="140" t="s">
        <v>124</v>
      </c>
      <c r="E5" s="109" t="s">
        <v>99</v>
      </c>
      <c r="F5" s="135" t="s">
        <v>122</v>
      </c>
    </row>
    <row r="6" spans="1:6" ht="21" customHeight="1">
      <c r="A6" s="410"/>
      <c r="B6" s="411"/>
      <c r="C6" s="412"/>
      <c r="D6" s="413" t="s">
        <v>271</v>
      </c>
      <c r="E6" s="108">
        <v>1</v>
      </c>
      <c r="F6" s="414"/>
    </row>
    <row r="7" spans="1:6" ht="21" customHeight="1">
      <c r="A7" s="415"/>
      <c r="B7" s="416"/>
      <c r="C7" s="417"/>
      <c r="D7" s="144" t="s">
        <v>100</v>
      </c>
      <c r="E7" s="115">
        <v>3</v>
      </c>
      <c r="F7" s="418"/>
    </row>
    <row r="8" spans="1:6" ht="21" customHeight="1">
      <c r="A8" s="407"/>
      <c r="B8" s="408"/>
      <c r="C8" s="160"/>
      <c r="D8" s="144" t="s">
        <v>273</v>
      </c>
      <c r="E8" s="115">
        <v>6</v>
      </c>
      <c r="F8" s="409"/>
    </row>
    <row r="9" spans="1:6" ht="21" customHeight="1">
      <c r="A9" s="150"/>
      <c r="B9" s="141"/>
      <c r="C9" s="158"/>
      <c r="D9" s="146" t="s">
        <v>272</v>
      </c>
      <c r="E9" s="113">
        <v>7</v>
      </c>
      <c r="F9" s="111"/>
    </row>
    <row r="10" spans="1:6" ht="21" customHeight="1">
      <c r="A10" s="404"/>
      <c r="B10" s="405" t="s">
        <v>101</v>
      </c>
      <c r="C10" s="422"/>
      <c r="D10" s="405" t="s">
        <v>259</v>
      </c>
      <c r="E10" s="406">
        <v>9</v>
      </c>
      <c r="F10" s="262"/>
    </row>
    <row r="11" spans="1:6" ht="21" customHeight="1">
      <c r="A11" s="151"/>
      <c r="B11" s="142" t="s">
        <v>102</v>
      </c>
      <c r="C11" s="157"/>
      <c r="D11" s="142" t="s">
        <v>260</v>
      </c>
      <c r="E11" s="108">
        <v>10</v>
      </c>
      <c r="F11" s="423"/>
    </row>
    <row r="12" spans="1:6" ht="21" customHeight="1">
      <c r="A12" s="155"/>
      <c r="B12" s="148" t="s">
        <v>103</v>
      </c>
      <c r="C12" s="162"/>
      <c r="D12" s="148" t="s">
        <v>105</v>
      </c>
      <c r="E12" s="109">
        <v>11</v>
      </c>
      <c r="F12" s="110"/>
    </row>
    <row r="13" spans="1:6" ht="21" customHeight="1">
      <c r="A13" s="153"/>
      <c r="B13" s="146" t="s">
        <v>104</v>
      </c>
      <c r="C13" s="158"/>
      <c r="D13" s="146" t="s">
        <v>108</v>
      </c>
      <c r="E13" s="113">
        <v>12</v>
      </c>
      <c r="F13" s="134"/>
    </row>
    <row r="14" spans="1:6" ht="21" customHeight="1">
      <c r="A14" s="151"/>
      <c r="B14" s="142" t="s">
        <v>106</v>
      </c>
      <c r="C14" s="157"/>
      <c r="D14" s="142" t="s">
        <v>110</v>
      </c>
      <c r="E14" s="108">
        <v>14</v>
      </c>
      <c r="F14" s="484" t="s">
        <v>118</v>
      </c>
    </row>
    <row r="15" spans="1:6" ht="21" customHeight="1">
      <c r="A15" s="152"/>
      <c r="B15" s="143" t="s">
        <v>261</v>
      </c>
      <c r="C15" s="161"/>
      <c r="D15" s="143" t="s">
        <v>111</v>
      </c>
      <c r="E15" s="114">
        <v>15</v>
      </c>
      <c r="F15" s="485"/>
    </row>
    <row r="16" spans="1:6" ht="21" customHeight="1">
      <c r="A16" s="154"/>
      <c r="B16" s="147"/>
      <c r="C16" s="159"/>
      <c r="D16" s="145" t="s">
        <v>312</v>
      </c>
      <c r="E16" s="116">
        <v>16</v>
      </c>
      <c r="F16" s="485"/>
    </row>
    <row r="17" spans="1:6" ht="21" customHeight="1">
      <c r="A17" s="150"/>
      <c r="B17" s="141"/>
      <c r="C17" s="158"/>
      <c r="D17" s="146" t="s">
        <v>313</v>
      </c>
      <c r="E17" s="113">
        <v>17</v>
      </c>
      <c r="F17" s="486"/>
    </row>
    <row r="18" spans="1:6" ht="21" customHeight="1">
      <c r="A18" s="155"/>
      <c r="B18" s="148" t="s">
        <v>107</v>
      </c>
      <c r="C18" s="162"/>
      <c r="D18" s="148" t="s">
        <v>113</v>
      </c>
      <c r="E18" s="109">
        <v>18</v>
      </c>
      <c r="F18" s="110"/>
    </row>
    <row r="19" spans="1:6" ht="21" customHeight="1">
      <c r="A19" s="155"/>
      <c r="B19" s="148" t="s">
        <v>109</v>
      </c>
      <c r="C19" s="162"/>
      <c r="D19" s="148" t="s">
        <v>314</v>
      </c>
      <c r="E19" s="109">
        <v>19</v>
      </c>
      <c r="F19" s="110"/>
    </row>
    <row r="20" spans="1:6" ht="21" customHeight="1">
      <c r="A20" s="153"/>
      <c r="B20" s="146" t="s">
        <v>112</v>
      </c>
      <c r="C20" s="158"/>
      <c r="D20" s="146" t="s">
        <v>315</v>
      </c>
      <c r="E20" s="113">
        <v>21</v>
      </c>
      <c r="F20" s="134"/>
    </row>
    <row r="21" spans="1:6" ht="21" customHeight="1">
      <c r="A21" s="155"/>
      <c r="B21" s="148" t="s">
        <v>114</v>
      </c>
      <c r="C21" s="162"/>
      <c r="D21" s="148" t="s">
        <v>274</v>
      </c>
      <c r="E21" s="109">
        <v>22</v>
      </c>
      <c r="F21" s="136"/>
    </row>
    <row r="22" spans="1:6" ht="21" customHeight="1">
      <c r="A22" s="155"/>
      <c r="B22" s="148" t="s">
        <v>115</v>
      </c>
      <c r="C22" s="162"/>
      <c r="D22" s="148" t="s">
        <v>117</v>
      </c>
      <c r="E22" s="109">
        <v>24</v>
      </c>
      <c r="F22" s="136"/>
    </row>
    <row r="23" spans="1:6" ht="21" customHeight="1">
      <c r="A23" s="155"/>
      <c r="B23" s="148" t="s">
        <v>116</v>
      </c>
      <c r="C23" s="162"/>
      <c r="D23" s="148" t="s">
        <v>316</v>
      </c>
      <c r="E23" s="109">
        <v>26</v>
      </c>
      <c r="F23" s="136" t="s">
        <v>125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3">
    <mergeCell ref="A3:F3"/>
    <mergeCell ref="F14:F17"/>
    <mergeCell ref="A1:F1"/>
  </mergeCells>
  <printOptions/>
  <pageMargins left="1.07" right="0.21" top="0.95" bottom="0.63" header="0.512" footer="0.51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28"/>
  <sheetViews>
    <sheetView showZeros="0" zoomScalePageLayoutView="0" workbookViewId="0" topLeftCell="A1">
      <selection activeCell="A2" sqref="A2:M2"/>
    </sheetView>
  </sheetViews>
  <sheetFormatPr defaultColWidth="9.00390625" defaultRowHeight="13.5"/>
  <cols>
    <col min="1" max="1" width="13.125" style="43" customWidth="1"/>
    <col min="2" max="2" width="5.25390625" style="43" customWidth="1"/>
    <col min="3" max="5" width="15.625" style="43" customWidth="1"/>
    <col min="6" max="6" width="10.00390625" style="43" customWidth="1"/>
    <col min="7" max="7" width="2.375" style="43" customWidth="1"/>
    <col min="8" max="8" width="9.125" style="43" customWidth="1"/>
    <col min="9" max="9" width="2.50390625" style="43" customWidth="1"/>
    <col min="10" max="10" width="11.00390625" style="43" customWidth="1"/>
    <col min="11" max="11" width="3.25390625" style="43" customWidth="1"/>
    <col min="12" max="13" width="15.625" style="43" customWidth="1"/>
    <col min="14" max="29" width="9.00390625" style="43" customWidth="1"/>
    <col min="30" max="16384" width="9.00390625" style="269" customWidth="1"/>
  </cols>
  <sheetData>
    <row r="1" ht="18.75" customHeight="1">
      <c r="A1" s="43" t="s">
        <v>310</v>
      </c>
    </row>
    <row r="2" spans="1:13" ht="23.25" customHeight="1">
      <c r="A2" s="564" t="s">
        <v>324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1:13" ht="18.75" customHeight="1">
      <c r="A3" s="565" t="s">
        <v>204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</row>
    <row r="4" ht="18.75" customHeight="1">
      <c r="A4" s="43" t="s">
        <v>205</v>
      </c>
    </row>
    <row r="5" spans="1:13" ht="20.25" customHeight="1">
      <c r="A5" s="566" t="s">
        <v>188</v>
      </c>
      <c r="B5" s="567"/>
      <c r="C5" s="555" t="s">
        <v>285</v>
      </c>
      <c r="D5" s="574" t="s">
        <v>309</v>
      </c>
      <c r="E5" s="555" t="s">
        <v>202</v>
      </c>
      <c r="F5" s="556" t="s">
        <v>189</v>
      </c>
      <c r="G5" s="557"/>
      <c r="H5" s="557"/>
      <c r="I5" s="556" t="s">
        <v>190</v>
      </c>
      <c r="J5" s="557"/>
      <c r="K5" s="557"/>
      <c r="L5" s="557"/>
      <c r="M5" s="558"/>
    </row>
    <row r="6" spans="1:13" ht="15" customHeight="1">
      <c r="A6" s="568"/>
      <c r="B6" s="569"/>
      <c r="C6" s="549"/>
      <c r="D6" s="575"/>
      <c r="E6" s="549"/>
      <c r="F6" s="556" t="s">
        <v>203</v>
      </c>
      <c r="G6" s="557"/>
      <c r="H6" s="557"/>
      <c r="I6" s="556"/>
      <c r="J6" s="557"/>
      <c r="K6" s="557"/>
      <c r="L6" s="557"/>
      <c r="M6" s="558"/>
    </row>
    <row r="7" spans="1:13" ht="29.25" customHeight="1">
      <c r="A7" s="560" t="s">
        <v>207</v>
      </c>
      <c r="B7" s="561"/>
      <c r="C7" s="480"/>
      <c r="D7" s="481"/>
      <c r="E7" s="482"/>
      <c r="F7" s="553"/>
      <c r="G7" s="554"/>
      <c r="H7" s="554"/>
      <c r="I7" s="553"/>
      <c r="J7" s="554"/>
      <c r="K7" s="554"/>
      <c r="L7" s="554"/>
      <c r="M7" s="559"/>
    </row>
    <row r="8" spans="1:14" ht="21.75" customHeight="1">
      <c r="A8" s="290" t="s">
        <v>191</v>
      </c>
      <c r="N8" s="271" t="s">
        <v>192</v>
      </c>
    </row>
    <row r="9" spans="1:17" ht="15.75" customHeight="1">
      <c r="A9" s="272" t="s">
        <v>287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O9" s="570" t="s">
        <v>193</v>
      </c>
      <c r="P9" s="572" t="s">
        <v>84</v>
      </c>
      <c r="Q9" s="562" t="s">
        <v>194</v>
      </c>
    </row>
    <row r="10" spans="1:17" ht="17.25" customHeight="1">
      <c r="A10" s="270" t="s">
        <v>188</v>
      </c>
      <c r="B10" s="270" t="s">
        <v>195</v>
      </c>
      <c r="C10" s="270" t="s">
        <v>33</v>
      </c>
      <c r="D10" s="270" t="s">
        <v>206</v>
      </c>
      <c r="E10" s="270" t="s">
        <v>196</v>
      </c>
      <c r="F10" s="550" t="s">
        <v>197</v>
      </c>
      <c r="G10" s="551"/>
      <c r="H10" s="551"/>
      <c r="I10" s="551"/>
      <c r="J10" s="551"/>
      <c r="K10" s="552"/>
      <c r="L10" s="270" t="s">
        <v>198</v>
      </c>
      <c r="M10" s="270" t="s">
        <v>199</v>
      </c>
      <c r="O10" s="571"/>
      <c r="P10" s="573"/>
      <c r="Q10" s="563"/>
    </row>
    <row r="11" spans="1:17" ht="16.5" customHeight="1">
      <c r="A11" s="549" t="s">
        <v>208</v>
      </c>
      <c r="B11" s="273">
        <v>1</v>
      </c>
      <c r="C11" s="291"/>
      <c r="D11" s="292"/>
      <c r="E11" s="293"/>
      <c r="F11" s="294"/>
      <c r="G11" s="274" t="s">
        <v>209</v>
      </c>
      <c r="H11" s="295"/>
      <c r="I11" s="274" t="s">
        <v>210</v>
      </c>
      <c r="J11" s="296"/>
      <c r="K11" s="275" t="s">
        <v>200</v>
      </c>
      <c r="L11" s="297"/>
      <c r="M11" s="276"/>
      <c r="O11" s="44">
        <f aca="true" t="shared" si="0" ref="O11:O26">+E11*F11</f>
        <v>0</v>
      </c>
      <c r="P11" s="45">
        <f aca="true" t="shared" si="1" ref="P11:P26">+E11*H11</f>
        <v>0</v>
      </c>
      <c r="Q11" s="46">
        <f aca="true" t="shared" si="2" ref="Q11:Q26">+J11*E11</f>
        <v>0</v>
      </c>
    </row>
    <row r="12" spans="1:17" ht="16.5" customHeight="1">
      <c r="A12" s="549"/>
      <c r="B12" s="277">
        <v>2</v>
      </c>
      <c r="C12" s="291"/>
      <c r="D12" s="292"/>
      <c r="E12" s="293"/>
      <c r="F12" s="294"/>
      <c r="G12" s="274" t="s">
        <v>211</v>
      </c>
      <c r="H12" s="295"/>
      <c r="I12" s="274" t="s">
        <v>212</v>
      </c>
      <c r="J12" s="296"/>
      <c r="K12" s="278" t="s">
        <v>200</v>
      </c>
      <c r="L12" s="292"/>
      <c r="M12" s="279"/>
      <c r="O12" s="47">
        <f t="shared" si="0"/>
        <v>0</v>
      </c>
      <c r="P12" s="48">
        <f t="shared" si="1"/>
        <v>0</v>
      </c>
      <c r="Q12" s="280">
        <f t="shared" si="2"/>
        <v>0</v>
      </c>
    </row>
    <row r="13" spans="1:17" ht="16.5" customHeight="1">
      <c r="A13" s="549"/>
      <c r="B13" s="277">
        <v>3</v>
      </c>
      <c r="C13" s="291"/>
      <c r="D13" s="292"/>
      <c r="E13" s="293"/>
      <c r="F13" s="294"/>
      <c r="G13" s="274" t="s">
        <v>211</v>
      </c>
      <c r="H13" s="295"/>
      <c r="I13" s="274" t="s">
        <v>212</v>
      </c>
      <c r="J13" s="296"/>
      <c r="K13" s="278" t="s">
        <v>200</v>
      </c>
      <c r="L13" s="292"/>
      <c r="M13" s="279"/>
      <c r="O13" s="47">
        <f t="shared" si="0"/>
        <v>0</v>
      </c>
      <c r="P13" s="48">
        <f t="shared" si="1"/>
        <v>0</v>
      </c>
      <c r="Q13" s="280">
        <f t="shared" si="2"/>
        <v>0</v>
      </c>
    </row>
    <row r="14" spans="1:17" ht="16.5" customHeight="1">
      <c r="A14" s="549"/>
      <c r="B14" s="277">
        <v>4</v>
      </c>
      <c r="C14" s="291"/>
      <c r="D14" s="292"/>
      <c r="E14" s="293"/>
      <c r="F14" s="294"/>
      <c r="G14" s="274" t="s">
        <v>211</v>
      </c>
      <c r="H14" s="295"/>
      <c r="I14" s="274" t="s">
        <v>212</v>
      </c>
      <c r="J14" s="296"/>
      <c r="K14" s="278" t="s">
        <v>200</v>
      </c>
      <c r="L14" s="292"/>
      <c r="M14" s="279"/>
      <c r="O14" s="47">
        <f t="shared" si="0"/>
        <v>0</v>
      </c>
      <c r="P14" s="48">
        <f t="shared" si="1"/>
        <v>0</v>
      </c>
      <c r="Q14" s="280">
        <f t="shared" si="2"/>
        <v>0</v>
      </c>
    </row>
    <row r="15" spans="1:17" ht="16.5" customHeight="1">
      <c r="A15" s="549"/>
      <c r="B15" s="277">
        <v>5</v>
      </c>
      <c r="C15" s="291"/>
      <c r="D15" s="292"/>
      <c r="E15" s="293"/>
      <c r="F15" s="294"/>
      <c r="G15" s="274" t="s">
        <v>211</v>
      </c>
      <c r="H15" s="295"/>
      <c r="I15" s="274" t="s">
        <v>212</v>
      </c>
      <c r="J15" s="296"/>
      <c r="K15" s="278" t="s">
        <v>200</v>
      </c>
      <c r="L15" s="292"/>
      <c r="M15" s="279"/>
      <c r="O15" s="47">
        <f t="shared" si="0"/>
        <v>0</v>
      </c>
      <c r="P15" s="48">
        <f t="shared" si="1"/>
        <v>0</v>
      </c>
      <c r="Q15" s="280">
        <f t="shared" si="2"/>
        <v>0</v>
      </c>
    </row>
    <row r="16" spans="1:17" ht="16.5" customHeight="1">
      <c r="A16" s="549"/>
      <c r="B16" s="277">
        <v>6</v>
      </c>
      <c r="C16" s="291"/>
      <c r="D16" s="292"/>
      <c r="E16" s="293"/>
      <c r="F16" s="294"/>
      <c r="G16" s="274" t="s">
        <v>211</v>
      </c>
      <c r="H16" s="295"/>
      <c r="I16" s="274" t="s">
        <v>212</v>
      </c>
      <c r="J16" s="296"/>
      <c r="K16" s="278" t="s">
        <v>200</v>
      </c>
      <c r="L16" s="292"/>
      <c r="M16" s="279"/>
      <c r="O16" s="47">
        <f t="shared" si="0"/>
        <v>0</v>
      </c>
      <c r="P16" s="48">
        <f t="shared" si="1"/>
        <v>0</v>
      </c>
      <c r="Q16" s="280">
        <f t="shared" si="2"/>
        <v>0</v>
      </c>
    </row>
    <row r="17" spans="1:17" ht="16.5" customHeight="1">
      <c r="A17" s="549"/>
      <c r="B17" s="277">
        <v>7</v>
      </c>
      <c r="C17" s="291"/>
      <c r="D17" s="292"/>
      <c r="E17" s="293"/>
      <c r="F17" s="294"/>
      <c r="G17" s="274" t="s">
        <v>211</v>
      </c>
      <c r="H17" s="295"/>
      <c r="I17" s="274" t="s">
        <v>212</v>
      </c>
      <c r="J17" s="296"/>
      <c r="K17" s="278" t="s">
        <v>200</v>
      </c>
      <c r="L17" s="292"/>
      <c r="M17" s="279"/>
      <c r="O17" s="47">
        <f t="shared" si="0"/>
        <v>0</v>
      </c>
      <c r="P17" s="48">
        <f t="shared" si="1"/>
        <v>0</v>
      </c>
      <c r="Q17" s="280">
        <f t="shared" si="2"/>
        <v>0</v>
      </c>
    </row>
    <row r="18" spans="1:17" ht="16.5" customHeight="1">
      <c r="A18" s="549"/>
      <c r="B18" s="277">
        <v>8</v>
      </c>
      <c r="C18" s="291"/>
      <c r="D18" s="292"/>
      <c r="E18" s="293"/>
      <c r="F18" s="294"/>
      <c r="G18" s="274" t="s">
        <v>211</v>
      </c>
      <c r="H18" s="295"/>
      <c r="I18" s="274" t="s">
        <v>212</v>
      </c>
      <c r="J18" s="296"/>
      <c r="K18" s="278" t="s">
        <v>200</v>
      </c>
      <c r="L18" s="292"/>
      <c r="M18" s="279"/>
      <c r="O18" s="47">
        <f t="shared" si="0"/>
        <v>0</v>
      </c>
      <c r="P18" s="48">
        <f t="shared" si="1"/>
        <v>0</v>
      </c>
      <c r="Q18" s="280">
        <f t="shared" si="2"/>
        <v>0</v>
      </c>
    </row>
    <row r="19" spans="1:17" ht="16.5" customHeight="1">
      <c r="A19" s="549"/>
      <c r="B19" s="277">
        <v>9</v>
      </c>
      <c r="C19" s="291"/>
      <c r="D19" s="292"/>
      <c r="E19" s="293"/>
      <c r="F19" s="294"/>
      <c r="G19" s="274" t="s">
        <v>211</v>
      </c>
      <c r="H19" s="295"/>
      <c r="I19" s="274" t="s">
        <v>212</v>
      </c>
      <c r="J19" s="296"/>
      <c r="K19" s="278" t="s">
        <v>200</v>
      </c>
      <c r="L19" s="292"/>
      <c r="M19" s="279"/>
      <c r="O19" s="47">
        <f t="shared" si="0"/>
        <v>0</v>
      </c>
      <c r="P19" s="48">
        <f t="shared" si="1"/>
        <v>0</v>
      </c>
      <c r="Q19" s="280">
        <f t="shared" si="2"/>
        <v>0</v>
      </c>
    </row>
    <row r="20" spans="1:17" ht="16.5" customHeight="1">
      <c r="A20" s="549"/>
      <c r="B20" s="277">
        <v>10</v>
      </c>
      <c r="C20" s="291"/>
      <c r="D20" s="292"/>
      <c r="E20" s="293"/>
      <c r="F20" s="294"/>
      <c r="G20" s="274" t="s">
        <v>211</v>
      </c>
      <c r="H20" s="295"/>
      <c r="I20" s="274" t="s">
        <v>212</v>
      </c>
      <c r="J20" s="296"/>
      <c r="K20" s="278" t="s">
        <v>200</v>
      </c>
      <c r="L20" s="292"/>
      <c r="M20" s="279"/>
      <c r="O20" s="47">
        <f t="shared" si="0"/>
        <v>0</v>
      </c>
      <c r="P20" s="48">
        <f t="shared" si="1"/>
        <v>0</v>
      </c>
      <c r="Q20" s="280">
        <f t="shared" si="2"/>
        <v>0</v>
      </c>
    </row>
    <row r="21" spans="1:17" ht="16.5" customHeight="1">
      <c r="A21" s="549"/>
      <c r="B21" s="277">
        <v>11</v>
      </c>
      <c r="C21" s="291"/>
      <c r="D21" s="292"/>
      <c r="E21" s="293"/>
      <c r="F21" s="294"/>
      <c r="G21" s="274" t="s">
        <v>211</v>
      </c>
      <c r="H21" s="295"/>
      <c r="I21" s="274" t="s">
        <v>212</v>
      </c>
      <c r="J21" s="296"/>
      <c r="K21" s="278" t="s">
        <v>200</v>
      </c>
      <c r="L21" s="292"/>
      <c r="M21" s="279"/>
      <c r="O21" s="47">
        <f t="shared" si="0"/>
        <v>0</v>
      </c>
      <c r="P21" s="48">
        <f t="shared" si="1"/>
        <v>0</v>
      </c>
      <c r="Q21" s="280">
        <f t="shared" si="2"/>
        <v>0</v>
      </c>
    </row>
    <row r="22" spans="1:17" ht="16.5" customHeight="1">
      <c r="A22" s="549"/>
      <c r="B22" s="277">
        <v>12</v>
      </c>
      <c r="C22" s="291"/>
      <c r="D22" s="292"/>
      <c r="E22" s="293"/>
      <c r="F22" s="294"/>
      <c r="G22" s="274" t="s">
        <v>211</v>
      </c>
      <c r="H22" s="295"/>
      <c r="I22" s="274" t="s">
        <v>212</v>
      </c>
      <c r="J22" s="296"/>
      <c r="K22" s="278" t="s">
        <v>201</v>
      </c>
      <c r="L22" s="292"/>
      <c r="M22" s="279"/>
      <c r="O22" s="47">
        <f t="shared" si="0"/>
        <v>0</v>
      </c>
      <c r="P22" s="48">
        <f t="shared" si="1"/>
        <v>0</v>
      </c>
      <c r="Q22" s="280">
        <f t="shared" si="2"/>
        <v>0</v>
      </c>
    </row>
    <row r="23" spans="1:17" ht="16.5" customHeight="1">
      <c r="A23" s="549"/>
      <c r="B23" s="277">
        <v>13</v>
      </c>
      <c r="C23" s="291"/>
      <c r="D23" s="292"/>
      <c r="E23" s="293"/>
      <c r="F23" s="294"/>
      <c r="G23" s="274" t="s">
        <v>211</v>
      </c>
      <c r="H23" s="295"/>
      <c r="I23" s="274" t="s">
        <v>212</v>
      </c>
      <c r="J23" s="296"/>
      <c r="K23" s="278" t="s">
        <v>201</v>
      </c>
      <c r="L23" s="292"/>
      <c r="M23" s="279"/>
      <c r="O23" s="47">
        <f t="shared" si="0"/>
        <v>0</v>
      </c>
      <c r="P23" s="48">
        <f t="shared" si="1"/>
        <v>0</v>
      </c>
      <c r="Q23" s="280">
        <f t="shared" si="2"/>
        <v>0</v>
      </c>
    </row>
    <row r="24" spans="1:17" ht="16.5" customHeight="1">
      <c r="A24" s="549"/>
      <c r="B24" s="277">
        <v>14</v>
      </c>
      <c r="C24" s="291"/>
      <c r="D24" s="292"/>
      <c r="E24" s="293"/>
      <c r="F24" s="294"/>
      <c r="G24" s="274" t="s">
        <v>211</v>
      </c>
      <c r="H24" s="295"/>
      <c r="I24" s="274" t="s">
        <v>212</v>
      </c>
      <c r="J24" s="296"/>
      <c r="K24" s="278" t="s">
        <v>201</v>
      </c>
      <c r="L24" s="292"/>
      <c r="M24" s="279"/>
      <c r="O24" s="47">
        <f t="shared" si="0"/>
        <v>0</v>
      </c>
      <c r="P24" s="48">
        <f t="shared" si="1"/>
        <v>0</v>
      </c>
      <c r="Q24" s="280">
        <f t="shared" si="2"/>
        <v>0</v>
      </c>
    </row>
    <row r="25" spans="1:17" ht="16.5" customHeight="1">
      <c r="A25" s="549"/>
      <c r="B25" s="277">
        <v>15</v>
      </c>
      <c r="C25" s="291"/>
      <c r="D25" s="292"/>
      <c r="E25" s="293"/>
      <c r="F25" s="294"/>
      <c r="G25" s="274" t="s">
        <v>211</v>
      </c>
      <c r="H25" s="295"/>
      <c r="I25" s="274" t="s">
        <v>212</v>
      </c>
      <c r="J25" s="296"/>
      <c r="K25" s="278" t="s">
        <v>200</v>
      </c>
      <c r="L25" s="292"/>
      <c r="M25" s="279"/>
      <c r="O25" s="47">
        <f t="shared" si="0"/>
        <v>0</v>
      </c>
      <c r="P25" s="48">
        <f t="shared" si="1"/>
        <v>0</v>
      </c>
      <c r="Q25" s="280">
        <f t="shared" si="2"/>
        <v>0</v>
      </c>
    </row>
    <row r="26" spans="1:17" ht="16.5" customHeight="1">
      <c r="A26" s="549"/>
      <c r="B26" s="281"/>
      <c r="C26" s="298"/>
      <c r="D26" s="299"/>
      <c r="E26" s="300"/>
      <c r="F26" s="301"/>
      <c r="G26" s="282"/>
      <c r="H26" s="302"/>
      <c r="I26" s="282"/>
      <c r="J26" s="303"/>
      <c r="K26" s="283"/>
      <c r="L26" s="299"/>
      <c r="M26" s="284"/>
      <c r="O26" s="49">
        <f t="shared" si="0"/>
        <v>0</v>
      </c>
      <c r="P26" s="50">
        <f t="shared" si="1"/>
        <v>0</v>
      </c>
      <c r="Q26" s="285">
        <f t="shared" si="2"/>
        <v>0</v>
      </c>
    </row>
    <row r="27" spans="1:17" ht="16.5" customHeight="1">
      <c r="A27" s="549"/>
      <c r="B27" s="270" t="s">
        <v>1</v>
      </c>
      <c r="C27" s="286"/>
      <c r="D27" s="286"/>
      <c r="E27" s="304">
        <f>SUM(E11:E26)</f>
        <v>0</v>
      </c>
      <c r="F27" s="305">
        <f>+O27</f>
      </c>
      <c r="G27" s="287" t="s">
        <v>213</v>
      </c>
      <c r="H27" s="306">
        <f>+P27</f>
      </c>
      <c r="I27" s="287" t="s">
        <v>214</v>
      </c>
      <c r="J27" s="307">
        <f>+Q27</f>
      </c>
      <c r="K27" s="283" t="s">
        <v>200</v>
      </c>
      <c r="L27" s="299"/>
      <c r="M27" s="286"/>
      <c r="O27" s="51">
        <f>IF(ISERROR(SUM(O11:O26)/E27)=TRUE,"",SUM(O11:O26)/E27)</f>
      </c>
      <c r="P27" s="52">
        <f>IF(ISERROR(SUM(P11:P26)/E27)=TRUE,"",SUM(P11:P26)/E27)</f>
      </c>
      <c r="Q27" s="288">
        <f>IF(ISERROR(SUM(Q11:Q26)/E27)=TRUE,"",SUM(Q11:Q26)/E27)</f>
      </c>
    </row>
    <row r="28" ht="18" customHeight="1">
      <c r="A28" s="289" t="s">
        <v>286</v>
      </c>
    </row>
  </sheetData>
  <sheetProtection/>
  <mergeCells count="17">
    <mergeCell ref="Q9:Q10"/>
    <mergeCell ref="A2:M2"/>
    <mergeCell ref="A3:M3"/>
    <mergeCell ref="A5:B6"/>
    <mergeCell ref="C5:C6"/>
    <mergeCell ref="F5:H5"/>
    <mergeCell ref="O9:O10"/>
    <mergeCell ref="P9:P10"/>
    <mergeCell ref="D5:D6"/>
    <mergeCell ref="A11:A27"/>
    <mergeCell ref="F10:K10"/>
    <mergeCell ref="F7:H7"/>
    <mergeCell ref="E5:E6"/>
    <mergeCell ref="F6:H6"/>
    <mergeCell ref="I5:M6"/>
    <mergeCell ref="I7:M7"/>
    <mergeCell ref="A7:B7"/>
  </mergeCells>
  <printOptions/>
  <pageMargins left="0.69" right="0.22" top="0.74" bottom="0.22" header="0.2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18" width="6.625" style="0" customWidth="1"/>
  </cols>
  <sheetData>
    <row r="1" spans="1:19" ht="27" customHeight="1">
      <c r="A1" s="266" t="s">
        <v>121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>
      <c r="A2" s="24"/>
      <c r="B2" s="129" t="s">
        <v>73</v>
      </c>
      <c r="C2" s="577" t="s">
        <v>79</v>
      </c>
      <c r="D2" s="577"/>
      <c r="E2" s="577"/>
      <c r="F2" s="577" t="s">
        <v>126</v>
      </c>
      <c r="G2" s="577"/>
      <c r="H2" s="577"/>
      <c r="I2" s="577" t="s">
        <v>127</v>
      </c>
      <c r="J2" s="577"/>
      <c r="K2" s="577"/>
      <c r="L2" s="577" t="s">
        <v>128</v>
      </c>
      <c r="M2" s="577"/>
      <c r="N2" s="577"/>
      <c r="O2" s="577" t="s">
        <v>129</v>
      </c>
      <c r="P2" s="577"/>
      <c r="Q2" s="577"/>
      <c r="R2" s="581" t="s">
        <v>78</v>
      </c>
      <c r="S2" s="577" t="s">
        <v>80</v>
      </c>
    </row>
    <row r="3" spans="1:19" ht="21.75" customHeight="1">
      <c r="A3" s="22" t="s">
        <v>72</v>
      </c>
      <c r="B3" s="23"/>
      <c r="C3" s="137" t="s">
        <v>75</v>
      </c>
      <c r="D3" s="138" t="s">
        <v>76</v>
      </c>
      <c r="E3" s="139" t="s">
        <v>77</v>
      </c>
      <c r="F3" s="137" t="s">
        <v>75</v>
      </c>
      <c r="G3" s="138" t="s">
        <v>76</v>
      </c>
      <c r="H3" s="139" t="s">
        <v>77</v>
      </c>
      <c r="I3" s="137" t="s">
        <v>75</v>
      </c>
      <c r="J3" s="138" t="s">
        <v>76</v>
      </c>
      <c r="K3" s="139" t="s">
        <v>77</v>
      </c>
      <c r="L3" s="137" t="s">
        <v>75</v>
      </c>
      <c r="M3" s="138" t="s">
        <v>76</v>
      </c>
      <c r="N3" s="139" t="s">
        <v>77</v>
      </c>
      <c r="O3" s="137" t="s">
        <v>75</v>
      </c>
      <c r="P3" s="138" t="s">
        <v>76</v>
      </c>
      <c r="Q3" s="139" t="s">
        <v>77</v>
      </c>
      <c r="R3" s="582"/>
      <c r="S3" s="577"/>
    </row>
    <row r="4" spans="1:19" ht="21.75" customHeight="1">
      <c r="A4" s="578" t="s">
        <v>32</v>
      </c>
      <c r="B4" s="130" t="s">
        <v>133</v>
      </c>
      <c r="C4" s="97"/>
      <c r="D4" s="98"/>
      <c r="E4" s="99"/>
      <c r="F4" s="97"/>
      <c r="G4" s="98"/>
      <c r="H4" s="99"/>
      <c r="I4" s="97"/>
      <c r="J4" s="98"/>
      <c r="K4" s="99"/>
      <c r="L4" s="97"/>
      <c r="M4" s="98"/>
      <c r="N4" s="99"/>
      <c r="O4" s="97"/>
      <c r="P4" s="98"/>
      <c r="Q4" s="99"/>
      <c r="R4" s="100"/>
      <c r="S4" s="84"/>
    </row>
    <row r="5" spans="1:19" ht="21.75" customHeight="1">
      <c r="A5" s="579"/>
      <c r="B5" s="131" t="s">
        <v>134</v>
      </c>
      <c r="C5" s="85"/>
      <c r="D5" s="86"/>
      <c r="E5" s="87"/>
      <c r="F5" s="85"/>
      <c r="G5" s="86"/>
      <c r="H5" s="87"/>
      <c r="I5" s="85"/>
      <c r="J5" s="86"/>
      <c r="K5" s="87"/>
      <c r="L5" s="85"/>
      <c r="M5" s="86"/>
      <c r="N5" s="87"/>
      <c r="O5" s="85"/>
      <c r="P5" s="86"/>
      <c r="Q5" s="87"/>
      <c r="R5" s="88"/>
      <c r="S5" s="88"/>
    </row>
    <row r="6" spans="1:19" ht="21.75" customHeight="1">
      <c r="A6" s="579"/>
      <c r="B6" s="131" t="s">
        <v>135</v>
      </c>
      <c r="C6" s="85"/>
      <c r="D6" s="86"/>
      <c r="E6" s="87"/>
      <c r="F6" s="85"/>
      <c r="G6" s="86"/>
      <c r="H6" s="87"/>
      <c r="I6" s="85"/>
      <c r="J6" s="86"/>
      <c r="K6" s="87"/>
      <c r="L6" s="85"/>
      <c r="M6" s="86"/>
      <c r="N6" s="87"/>
      <c r="O6" s="85"/>
      <c r="P6" s="86"/>
      <c r="Q6" s="87"/>
      <c r="R6" s="88"/>
      <c r="S6" s="88"/>
    </row>
    <row r="7" spans="1:19" ht="21.75" customHeight="1">
      <c r="A7" s="579"/>
      <c r="B7" s="131" t="s">
        <v>130</v>
      </c>
      <c r="C7" s="94"/>
      <c r="D7" s="95"/>
      <c r="E7" s="93"/>
      <c r="F7" s="94"/>
      <c r="G7" s="95"/>
      <c r="H7" s="93"/>
      <c r="I7" s="94"/>
      <c r="J7" s="95"/>
      <c r="K7" s="93"/>
      <c r="L7" s="94"/>
      <c r="M7" s="95"/>
      <c r="N7" s="93"/>
      <c r="O7" s="94"/>
      <c r="P7" s="95"/>
      <c r="Q7" s="93"/>
      <c r="R7" s="96"/>
      <c r="S7" s="88"/>
    </row>
    <row r="8" spans="1:19" ht="21.75" customHeight="1">
      <c r="A8" s="579"/>
      <c r="B8" s="132" t="s">
        <v>131</v>
      </c>
      <c r="C8" s="439"/>
      <c r="D8" s="440"/>
      <c r="E8" s="441"/>
      <c r="F8" s="439"/>
      <c r="G8" s="440"/>
      <c r="H8" s="441"/>
      <c r="I8" s="439"/>
      <c r="J8" s="440"/>
      <c r="K8" s="441"/>
      <c r="L8" s="439"/>
      <c r="M8" s="440"/>
      <c r="N8" s="441"/>
      <c r="O8" s="439"/>
      <c r="P8" s="440"/>
      <c r="Q8" s="441"/>
      <c r="R8" s="442"/>
      <c r="S8" s="443"/>
    </row>
    <row r="9" spans="1:19" ht="21.75" customHeight="1">
      <c r="A9" s="580"/>
      <c r="B9" s="133" t="s">
        <v>132</v>
      </c>
      <c r="C9" s="444"/>
      <c r="D9" s="445"/>
      <c r="E9" s="446"/>
      <c r="F9" s="444"/>
      <c r="G9" s="445"/>
      <c r="H9" s="446"/>
      <c r="I9" s="444"/>
      <c r="J9" s="445"/>
      <c r="K9" s="446"/>
      <c r="L9" s="444"/>
      <c r="M9" s="445"/>
      <c r="N9" s="446"/>
      <c r="O9" s="444"/>
      <c r="P9" s="445"/>
      <c r="Q9" s="446"/>
      <c r="R9" s="447"/>
      <c r="S9" s="448"/>
    </row>
    <row r="10" spans="1:19" ht="21.75" customHeight="1">
      <c r="A10" s="576" t="s">
        <v>136</v>
      </c>
      <c r="B10" s="576"/>
      <c r="C10" s="222"/>
      <c r="D10" s="223"/>
      <c r="E10" s="224"/>
      <c r="F10" s="222"/>
      <c r="G10" s="223"/>
      <c r="H10" s="224"/>
      <c r="I10" s="222"/>
      <c r="J10" s="223"/>
      <c r="K10" s="224"/>
      <c r="L10" s="222"/>
      <c r="M10" s="223"/>
      <c r="N10" s="224"/>
      <c r="O10" s="222"/>
      <c r="P10" s="223"/>
      <c r="Q10" s="224"/>
      <c r="R10" s="225"/>
      <c r="S10" s="225"/>
    </row>
    <row r="11" spans="1:19" ht="21.75" customHeight="1">
      <c r="A11" s="576" t="s">
        <v>74</v>
      </c>
      <c r="B11" s="576"/>
      <c r="C11" s="89"/>
      <c r="D11" s="90"/>
      <c r="E11" s="91"/>
      <c r="F11" s="89"/>
      <c r="G11" s="90"/>
      <c r="H11" s="91"/>
      <c r="I11" s="89"/>
      <c r="J11" s="90"/>
      <c r="K11" s="91"/>
      <c r="L11" s="89"/>
      <c r="M11" s="90"/>
      <c r="N11" s="91"/>
      <c r="O11" s="89"/>
      <c r="P11" s="90"/>
      <c r="Q11" s="91"/>
      <c r="R11" s="92"/>
      <c r="S11" s="92"/>
    </row>
    <row r="13" spans="4:14" ht="13.5"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</sheetData>
  <sheetProtection/>
  <mergeCells count="10">
    <mergeCell ref="A10:B10"/>
    <mergeCell ref="A11:B11"/>
    <mergeCell ref="C2:E2"/>
    <mergeCell ref="A4:A9"/>
    <mergeCell ref="R2:R3"/>
    <mergeCell ref="S2:S3"/>
    <mergeCell ref="F2:H2"/>
    <mergeCell ref="I2:K2"/>
    <mergeCell ref="L2:N2"/>
    <mergeCell ref="O2:Q2"/>
  </mergeCells>
  <printOptions/>
  <pageMargins left="0.66" right="0" top="1.07" bottom="0.49" header="0.5118110236220472" footer="0.36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">
      <selection activeCell="A2" sqref="A2:L2"/>
    </sheetView>
  </sheetViews>
  <sheetFormatPr defaultColWidth="9.00390625" defaultRowHeight="13.5"/>
  <cols>
    <col min="1" max="12" width="11.125" style="0" customWidth="1"/>
    <col min="13" max="13" width="4.625" style="0" customWidth="1"/>
    <col min="18" max="18" width="9.625" style="0" bestFit="1" customWidth="1"/>
  </cols>
  <sheetData>
    <row r="1" spans="1:12" ht="15.75" customHeight="1">
      <c r="A1" s="592" t="s">
        <v>35</v>
      </c>
      <c r="B1" s="592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>
      <c r="A2" s="514" t="s">
        <v>325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ht="15.75" customHeight="1">
      <c r="A3" s="593" t="s">
        <v>137</v>
      </c>
      <c r="B3" s="593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591" t="s">
        <v>36</v>
      </c>
      <c r="B4" s="591" t="s">
        <v>37</v>
      </c>
      <c r="C4" s="591" t="s">
        <v>59</v>
      </c>
      <c r="D4" s="591"/>
      <c r="E4" s="591"/>
      <c r="F4" s="591"/>
      <c r="G4" s="591"/>
      <c r="H4" s="591"/>
      <c r="I4" s="591" t="s">
        <v>165</v>
      </c>
      <c r="J4" s="591"/>
      <c r="K4" s="591"/>
      <c r="L4" s="591" t="s">
        <v>58</v>
      </c>
    </row>
    <row r="5" spans="1:12" ht="15.75" customHeight="1">
      <c r="A5" s="591"/>
      <c r="B5" s="591"/>
      <c r="C5" s="591" t="s">
        <v>38</v>
      </c>
      <c r="D5" s="591"/>
      <c r="E5" s="591"/>
      <c r="F5" s="3" t="s">
        <v>56</v>
      </c>
      <c r="G5" s="591" t="s">
        <v>39</v>
      </c>
      <c r="H5" s="591"/>
      <c r="I5" s="3" t="s">
        <v>57</v>
      </c>
      <c r="J5" s="591" t="s">
        <v>40</v>
      </c>
      <c r="K5" s="591"/>
      <c r="L5" s="591"/>
    </row>
    <row r="6" spans="1:12" ht="15.75" customHeight="1">
      <c r="A6" s="37">
        <v>1</v>
      </c>
      <c r="B6" s="37"/>
      <c r="C6" s="165"/>
      <c r="D6" s="166"/>
      <c r="E6" s="167"/>
      <c r="F6" s="168"/>
      <c r="G6" s="587"/>
      <c r="H6" s="588"/>
      <c r="I6" s="166"/>
      <c r="J6" s="587"/>
      <c r="K6" s="588"/>
      <c r="L6" s="37"/>
    </row>
    <row r="7" spans="1:12" ht="15.75" customHeight="1">
      <c r="A7" s="38">
        <v>2</v>
      </c>
      <c r="B7" s="38"/>
      <c r="C7" s="169"/>
      <c r="D7" s="170"/>
      <c r="E7" s="171"/>
      <c r="F7" s="172"/>
      <c r="G7" s="583"/>
      <c r="H7" s="584"/>
      <c r="I7" s="170"/>
      <c r="J7" s="583"/>
      <c r="K7" s="584"/>
      <c r="L7" s="38"/>
    </row>
    <row r="8" spans="1:12" ht="15.75" customHeight="1">
      <c r="A8" s="38">
        <v>3</v>
      </c>
      <c r="B8" s="38"/>
      <c r="C8" s="169"/>
      <c r="D8" s="170"/>
      <c r="E8" s="171"/>
      <c r="F8" s="172"/>
      <c r="G8" s="583"/>
      <c r="H8" s="584"/>
      <c r="I8" s="170"/>
      <c r="J8" s="583"/>
      <c r="K8" s="584"/>
      <c r="L8" s="38"/>
    </row>
    <row r="9" spans="1:12" ht="15.75" customHeight="1">
      <c r="A9" s="38">
        <v>4</v>
      </c>
      <c r="B9" s="38"/>
      <c r="C9" s="169"/>
      <c r="D9" s="170"/>
      <c r="E9" s="171"/>
      <c r="F9" s="172"/>
      <c r="G9" s="583"/>
      <c r="H9" s="584"/>
      <c r="I9" s="170"/>
      <c r="J9" s="583"/>
      <c r="K9" s="584"/>
      <c r="L9" s="38"/>
    </row>
    <row r="10" spans="1:12" ht="15.75" customHeight="1">
      <c r="A10" s="38">
        <v>5</v>
      </c>
      <c r="B10" s="38"/>
      <c r="C10" s="169"/>
      <c r="D10" s="170"/>
      <c r="E10" s="171"/>
      <c r="F10" s="172"/>
      <c r="G10" s="583"/>
      <c r="H10" s="584"/>
      <c r="I10" s="170"/>
      <c r="J10" s="583"/>
      <c r="K10" s="584"/>
      <c r="L10" s="38"/>
    </row>
    <row r="11" spans="1:12" ht="15.75" customHeight="1">
      <c r="A11" s="38">
        <v>6</v>
      </c>
      <c r="B11" s="38"/>
      <c r="C11" s="169"/>
      <c r="D11" s="170"/>
      <c r="E11" s="171"/>
      <c r="F11" s="172"/>
      <c r="G11" s="583"/>
      <c r="H11" s="584"/>
      <c r="I11" s="170"/>
      <c r="J11" s="583"/>
      <c r="K11" s="584"/>
      <c r="L11" s="38"/>
    </row>
    <row r="12" spans="1:12" ht="15.75" customHeight="1">
      <c r="A12" s="38">
        <v>7</v>
      </c>
      <c r="B12" s="38"/>
      <c r="C12" s="169"/>
      <c r="D12" s="170"/>
      <c r="E12" s="171"/>
      <c r="F12" s="172"/>
      <c r="G12" s="583"/>
      <c r="H12" s="584"/>
      <c r="I12" s="170"/>
      <c r="J12" s="583"/>
      <c r="K12" s="584"/>
      <c r="L12" s="38"/>
    </row>
    <row r="13" spans="1:12" ht="15.75" customHeight="1">
      <c r="A13" s="38">
        <v>8</v>
      </c>
      <c r="B13" s="38"/>
      <c r="C13" s="169"/>
      <c r="D13" s="170"/>
      <c r="E13" s="171"/>
      <c r="F13" s="172"/>
      <c r="G13" s="583"/>
      <c r="H13" s="584"/>
      <c r="I13" s="170"/>
      <c r="J13" s="583"/>
      <c r="K13" s="584"/>
      <c r="L13" s="38"/>
    </row>
    <row r="14" spans="1:12" ht="15.75" customHeight="1">
      <c r="A14" s="38">
        <v>9</v>
      </c>
      <c r="B14" s="38"/>
      <c r="C14" s="169"/>
      <c r="D14" s="170"/>
      <c r="E14" s="171"/>
      <c r="F14" s="172"/>
      <c r="G14" s="583"/>
      <c r="H14" s="584"/>
      <c r="I14" s="170"/>
      <c r="J14" s="583"/>
      <c r="K14" s="584"/>
      <c r="L14" s="38"/>
    </row>
    <row r="15" spans="1:12" ht="15.75" customHeight="1">
      <c r="A15" s="123">
        <v>10</v>
      </c>
      <c r="B15" s="123"/>
      <c r="C15" s="173"/>
      <c r="D15" s="174"/>
      <c r="E15" s="175"/>
      <c r="F15" s="176"/>
      <c r="G15" s="585"/>
      <c r="H15" s="586"/>
      <c r="I15" s="174"/>
      <c r="J15" s="585"/>
      <c r="K15" s="586"/>
      <c r="L15" s="123"/>
    </row>
    <row r="16" spans="1:12" ht="15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6" ht="15.75" customHeight="1">
      <c r="A17" s="593" t="s">
        <v>138</v>
      </c>
      <c r="B17" s="593"/>
      <c r="C17" s="42"/>
      <c r="D17" s="42"/>
      <c r="E17" s="42"/>
      <c r="F17" s="42"/>
      <c r="G17" s="42"/>
      <c r="H17" s="42"/>
      <c r="I17" s="42"/>
      <c r="J17" s="42"/>
      <c r="K17" s="42"/>
      <c r="L17" s="42"/>
      <c r="N17" s="43"/>
      <c r="O17" s="43"/>
      <c r="P17" s="43"/>
    </row>
    <row r="18" spans="1:18" ht="15.75" customHeight="1">
      <c r="A18" s="589" t="s">
        <v>41</v>
      </c>
      <c r="B18" s="127" t="s">
        <v>42</v>
      </c>
      <c r="C18" s="127" t="s">
        <v>44</v>
      </c>
      <c r="D18" s="127" t="s">
        <v>46</v>
      </c>
      <c r="E18" s="127" t="s">
        <v>34</v>
      </c>
      <c r="F18" s="589" t="s">
        <v>33</v>
      </c>
      <c r="G18" s="127" t="s">
        <v>48</v>
      </c>
      <c r="H18" s="127" t="s">
        <v>50</v>
      </c>
      <c r="I18" s="127" t="s">
        <v>51</v>
      </c>
      <c r="J18" s="127" t="s">
        <v>52</v>
      </c>
      <c r="K18" s="127" t="s">
        <v>53</v>
      </c>
      <c r="L18" s="127" t="s">
        <v>54</v>
      </c>
      <c r="N18" s="570" t="s">
        <v>139</v>
      </c>
      <c r="O18" s="572" t="s">
        <v>140</v>
      </c>
      <c r="P18" s="562" t="s">
        <v>84</v>
      </c>
      <c r="Q18" s="562" t="s">
        <v>141</v>
      </c>
      <c r="R18" s="562" t="s">
        <v>142</v>
      </c>
    </row>
    <row r="19" spans="1:18" ht="15.75" customHeight="1">
      <c r="A19" s="590"/>
      <c r="B19" s="163" t="s">
        <v>43</v>
      </c>
      <c r="C19" s="163" t="s">
        <v>45</v>
      </c>
      <c r="D19" s="163" t="s">
        <v>47</v>
      </c>
      <c r="E19" s="163" t="s">
        <v>45</v>
      </c>
      <c r="F19" s="590"/>
      <c r="G19" s="163" t="s">
        <v>49</v>
      </c>
      <c r="H19" s="163" t="s">
        <v>143</v>
      </c>
      <c r="I19" s="163" t="s">
        <v>47</v>
      </c>
      <c r="J19" s="163" t="s">
        <v>144</v>
      </c>
      <c r="K19" s="163" t="s">
        <v>145</v>
      </c>
      <c r="L19" s="163" t="s">
        <v>55</v>
      </c>
      <c r="N19" s="571"/>
      <c r="O19" s="573"/>
      <c r="P19" s="563"/>
      <c r="Q19" s="563"/>
      <c r="R19" s="563"/>
    </row>
    <row r="20" spans="1:18" ht="15.75" customHeight="1">
      <c r="A20" s="177"/>
      <c r="B20" s="177"/>
      <c r="C20" s="178"/>
      <c r="D20" s="37"/>
      <c r="E20" s="178"/>
      <c r="F20" s="177"/>
      <c r="G20" s="189"/>
      <c r="H20" s="183"/>
      <c r="I20" s="186"/>
      <c r="J20" s="186"/>
      <c r="K20" s="186"/>
      <c r="L20" s="186"/>
      <c r="N20" s="44">
        <f aca="true" t="shared" si="0" ref="N20:N33">+C20*D20</f>
        <v>0</v>
      </c>
      <c r="O20" s="45">
        <f aca="true" t="shared" si="1" ref="O20:O25">IF(ISERROR(E20*G20)=TRUE,"",E20*G20)</f>
        <v>0</v>
      </c>
      <c r="P20" s="46">
        <f aca="true" t="shared" si="2" ref="P20:P33">+I20*E20</f>
        <v>0</v>
      </c>
      <c r="Q20" s="46">
        <f aca="true" t="shared" si="3" ref="Q20:Q33">+K20*E20</f>
        <v>0</v>
      </c>
      <c r="R20" s="46">
        <f aca="true" t="shared" si="4" ref="R20:R25">IF(ISERROR(L20*G20)=TRUE,"",L20*G20)</f>
        <v>0</v>
      </c>
    </row>
    <row r="21" spans="1:18" ht="15.75" customHeight="1">
      <c r="A21" s="179"/>
      <c r="B21" s="179"/>
      <c r="C21" s="180"/>
      <c r="D21" s="38"/>
      <c r="E21" s="180"/>
      <c r="F21" s="179"/>
      <c r="G21" s="189"/>
      <c r="H21" s="184"/>
      <c r="I21" s="187"/>
      <c r="J21" s="187"/>
      <c r="K21" s="187"/>
      <c r="L21" s="187"/>
      <c r="N21" s="47">
        <f t="shared" si="0"/>
        <v>0</v>
      </c>
      <c r="O21" s="48">
        <f t="shared" si="1"/>
        <v>0</v>
      </c>
      <c r="P21" s="46">
        <f t="shared" si="2"/>
        <v>0</v>
      </c>
      <c r="Q21" s="46">
        <f t="shared" si="3"/>
        <v>0</v>
      </c>
      <c r="R21" s="46">
        <f t="shared" si="4"/>
        <v>0</v>
      </c>
    </row>
    <row r="22" spans="1:18" ht="15.75" customHeight="1">
      <c r="A22" s="179"/>
      <c r="B22" s="179"/>
      <c r="C22" s="180"/>
      <c r="D22" s="38"/>
      <c r="E22" s="180"/>
      <c r="F22" s="179"/>
      <c r="G22" s="189"/>
      <c r="H22" s="184"/>
      <c r="I22" s="187"/>
      <c r="J22" s="187"/>
      <c r="K22" s="187"/>
      <c r="L22" s="187"/>
      <c r="N22" s="47">
        <f t="shared" si="0"/>
        <v>0</v>
      </c>
      <c r="O22" s="48">
        <f t="shared" si="1"/>
        <v>0</v>
      </c>
      <c r="P22" s="46">
        <f t="shared" si="2"/>
        <v>0</v>
      </c>
      <c r="Q22" s="46">
        <f t="shared" si="3"/>
        <v>0</v>
      </c>
      <c r="R22" s="46">
        <f t="shared" si="4"/>
        <v>0</v>
      </c>
    </row>
    <row r="23" spans="1:18" ht="15.75" customHeight="1">
      <c r="A23" s="179"/>
      <c r="B23" s="179"/>
      <c r="C23" s="180"/>
      <c r="D23" s="38"/>
      <c r="E23" s="180"/>
      <c r="F23" s="179"/>
      <c r="G23" s="189"/>
      <c r="H23" s="184"/>
      <c r="I23" s="187"/>
      <c r="J23" s="187"/>
      <c r="K23" s="187"/>
      <c r="L23" s="187"/>
      <c r="N23" s="47">
        <f t="shared" si="0"/>
        <v>0</v>
      </c>
      <c r="O23" s="48">
        <f t="shared" si="1"/>
        <v>0</v>
      </c>
      <c r="P23" s="46">
        <f t="shared" si="2"/>
        <v>0</v>
      </c>
      <c r="Q23" s="46">
        <f t="shared" si="3"/>
        <v>0</v>
      </c>
      <c r="R23" s="46">
        <f t="shared" si="4"/>
        <v>0</v>
      </c>
    </row>
    <row r="24" spans="1:18" ht="15.75" customHeight="1">
      <c r="A24" s="179"/>
      <c r="B24" s="179"/>
      <c r="C24" s="180"/>
      <c r="D24" s="38"/>
      <c r="E24" s="180"/>
      <c r="F24" s="179"/>
      <c r="G24" s="189"/>
      <c r="H24" s="184"/>
      <c r="I24" s="187"/>
      <c r="J24" s="187"/>
      <c r="K24" s="187"/>
      <c r="L24" s="187"/>
      <c r="N24" s="47">
        <f t="shared" si="0"/>
        <v>0</v>
      </c>
      <c r="O24" s="48">
        <f t="shared" si="1"/>
        <v>0</v>
      </c>
      <c r="P24" s="46">
        <f t="shared" si="2"/>
        <v>0</v>
      </c>
      <c r="Q24" s="46">
        <f t="shared" si="3"/>
        <v>0</v>
      </c>
      <c r="R24" s="46">
        <f t="shared" si="4"/>
        <v>0</v>
      </c>
    </row>
    <row r="25" spans="1:18" ht="15.75" customHeight="1">
      <c r="A25" s="179"/>
      <c r="B25" s="179"/>
      <c r="C25" s="180"/>
      <c r="D25" s="38"/>
      <c r="E25" s="180"/>
      <c r="F25" s="179"/>
      <c r="G25" s="189">
        <f aca="true" t="shared" si="5" ref="G25:G33">IF(F25&gt;0,+F25-B25+1,"")</f>
      </c>
      <c r="H25" s="184"/>
      <c r="I25" s="187"/>
      <c r="J25" s="187"/>
      <c r="K25" s="187"/>
      <c r="L25" s="187"/>
      <c r="N25" s="47">
        <f t="shared" si="0"/>
        <v>0</v>
      </c>
      <c r="O25" s="48">
        <f t="shared" si="1"/>
      </c>
      <c r="P25" s="46">
        <f t="shared" si="2"/>
        <v>0</v>
      </c>
      <c r="Q25" s="46">
        <f t="shared" si="3"/>
        <v>0</v>
      </c>
      <c r="R25" s="46">
        <f t="shared" si="4"/>
      </c>
    </row>
    <row r="26" spans="1:18" ht="15.75" customHeight="1">
      <c r="A26" s="179"/>
      <c r="B26" s="179"/>
      <c r="C26" s="180"/>
      <c r="D26" s="38"/>
      <c r="E26" s="180"/>
      <c r="F26" s="179"/>
      <c r="G26" s="189">
        <f t="shared" si="5"/>
      </c>
      <c r="H26" s="184"/>
      <c r="I26" s="187"/>
      <c r="J26" s="187"/>
      <c r="K26" s="187"/>
      <c r="L26" s="187"/>
      <c r="N26" s="47">
        <f t="shared" si="0"/>
        <v>0</v>
      </c>
      <c r="O26" s="48">
        <f aca="true" t="shared" si="6" ref="O26:O33">IF(ISERROR(E26*G26)=TRUE,"",E26*G26)</f>
      </c>
      <c r="P26" s="46">
        <f t="shared" si="2"/>
        <v>0</v>
      </c>
      <c r="Q26" s="46">
        <f t="shared" si="3"/>
        <v>0</v>
      </c>
      <c r="R26" s="46">
        <f aca="true" t="shared" si="7" ref="R26:R33">IF(ISERROR(L26*G26)=TRUE,"",L26*G26)</f>
      </c>
    </row>
    <row r="27" spans="1:18" ht="15.75" customHeight="1">
      <c r="A27" s="179"/>
      <c r="B27" s="179"/>
      <c r="C27" s="180"/>
      <c r="D27" s="38"/>
      <c r="E27" s="180"/>
      <c r="F27" s="179"/>
      <c r="G27" s="189">
        <f t="shared" si="5"/>
      </c>
      <c r="H27" s="184"/>
      <c r="I27" s="187"/>
      <c r="J27" s="187"/>
      <c r="K27" s="187"/>
      <c r="L27" s="187"/>
      <c r="N27" s="47">
        <f t="shared" si="0"/>
        <v>0</v>
      </c>
      <c r="O27" s="48">
        <f t="shared" si="6"/>
      </c>
      <c r="P27" s="46">
        <f t="shared" si="2"/>
        <v>0</v>
      </c>
      <c r="Q27" s="46">
        <f t="shared" si="3"/>
        <v>0</v>
      </c>
      <c r="R27" s="46">
        <f t="shared" si="7"/>
      </c>
    </row>
    <row r="28" spans="1:18" ht="15.75" customHeight="1">
      <c r="A28" s="179"/>
      <c r="B28" s="179"/>
      <c r="C28" s="180"/>
      <c r="D28" s="38"/>
      <c r="E28" s="180"/>
      <c r="F28" s="179"/>
      <c r="G28" s="189">
        <f t="shared" si="5"/>
      </c>
      <c r="H28" s="184"/>
      <c r="I28" s="187"/>
      <c r="J28" s="187"/>
      <c r="K28" s="187"/>
      <c r="L28" s="187"/>
      <c r="N28" s="47">
        <f t="shared" si="0"/>
        <v>0</v>
      </c>
      <c r="O28" s="48">
        <f t="shared" si="6"/>
      </c>
      <c r="P28" s="46">
        <f t="shared" si="2"/>
        <v>0</v>
      </c>
      <c r="Q28" s="46">
        <f t="shared" si="3"/>
        <v>0</v>
      </c>
      <c r="R28" s="46">
        <f t="shared" si="7"/>
      </c>
    </row>
    <row r="29" spans="1:18" ht="15.75" customHeight="1">
      <c r="A29" s="179"/>
      <c r="B29" s="179"/>
      <c r="C29" s="180"/>
      <c r="D29" s="38"/>
      <c r="E29" s="180"/>
      <c r="F29" s="179"/>
      <c r="G29" s="189">
        <f t="shared" si="5"/>
      </c>
      <c r="H29" s="184"/>
      <c r="I29" s="187"/>
      <c r="J29" s="187"/>
      <c r="K29" s="187"/>
      <c r="L29" s="187"/>
      <c r="N29" s="47">
        <f t="shared" si="0"/>
        <v>0</v>
      </c>
      <c r="O29" s="48">
        <f t="shared" si="6"/>
      </c>
      <c r="P29" s="46">
        <f t="shared" si="2"/>
        <v>0</v>
      </c>
      <c r="Q29" s="46">
        <f t="shared" si="3"/>
        <v>0</v>
      </c>
      <c r="R29" s="46">
        <f t="shared" si="7"/>
      </c>
    </row>
    <row r="30" spans="1:18" ht="15.75" customHeight="1">
      <c r="A30" s="179"/>
      <c r="B30" s="179"/>
      <c r="C30" s="180"/>
      <c r="D30" s="38"/>
      <c r="E30" s="180"/>
      <c r="F30" s="179"/>
      <c r="G30" s="189">
        <f t="shared" si="5"/>
      </c>
      <c r="H30" s="184"/>
      <c r="I30" s="187"/>
      <c r="J30" s="187"/>
      <c r="K30" s="187"/>
      <c r="L30" s="187"/>
      <c r="N30" s="47">
        <f t="shared" si="0"/>
        <v>0</v>
      </c>
      <c r="O30" s="48">
        <f t="shared" si="6"/>
      </c>
      <c r="P30" s="46">
        <f t="shared" si="2"/>
        <v>0</v>
      </c>
      <c r="Q30" s="46">
        <f t="shared" si="3"/>
        <v>0</v>
      </c>
      <c r="R30" s="46">
        <f t="shared" si="7"/>
      </c>
    </row>
    <row r="31" spans="1:18" ht="15.75" customHeight="1">
      <c r="A31" s="179"/>
      <c r="B31" s="179"/>
      <c r="C31" s="180"/>
      <c r="D31" s="38"/>
      <c r="E31" s="180"/>
      <c r="F31" s="179"/>
      <c r="G31" s="189">
        <f t="shared" si="5"/>
      </c>
      <c r="H31" s="184"/>
      <c r="I31" s="187"/>
      <c r="J31" s="187"/>
      <c r="K31" s="187"/>
      <c r="L31" s="187"/>
      <c r="N31" s="47">
        <f t="shared" si="0"/>
        <v>0</v>
      </c>
      <c r="O31" s="48">
        <f t="shared" si="6"/>
      </c>
      <c r="P31" s="46">
        <f t="shared" si="2"/>
        <v>0</v>
      </c>
      <c r="Q31" s="46">
        <f t="shared" si="3"/>
        <v>0</v>
      </c>
      <c r="R31" s="46">
        <f t="shared" si="7"/>
      </c>
    </row>
    <row r="32" spans="1:18" ht="15.75" customHeight="1">
      <c r="A32" s="179"/>
      <c r="B32" s="179"/>
      <c r="C32" s="180"/>
      <c r="D32" s="38"/>
      <c r="E32" s="180"/>
      <c r="F32" s="179"/>
      <c r="G32" s="189">
        <f t="shared" si="5"/>
      </c>
      <c r="H32" s="184"/>
      <c r="I32" s="187"/>
      <c r="J32" s="187"/>
      <c r="K32" s="187"/>
      <c r="L32" s="187"/>
      <c r="N32" s="47">
        <f t="shared" si="0"/>
        <v>0</v>
      </c>
      <c r="O32" s="48">
        <f t="shared" si="6"/>
      </c>
      <c r="P32" s="46">
        <f t="shared" si="2"/>
        <v>0</v>
      </c>
      <c r="Q32" s="46">
        <f t="shared" si="3"/>
        <v>0</v>
      </c>
      <c r="R32" s="46">
        <f t="shared" si="7"/>
      </c>
    </row>
    <row r="33" spans="1:18" ht="15.75" customHeight="1">
      <c r="A33" s="181"/>
      <c r="B33" s="181"/>
      <c r="C33" s="182"/>
      <c r="D33" s="123"/>
      <c r="E33" s="182"/>
      <c r="F33" s="181"/>
      <c r="G33" s="189">
        <f t="shared" si="5"/>
      </c>
      <c r="H33" s="185"/>
      <c r="I33" s="188"/>
      <c r="J33" s="188"/>
      <c r="K33" s="188"/>
      <c r="L33" s="188"/>
      <c r="N33" s="49">
        <f t="shared" si="0"/>
        <v>0</v>
      </c>
      <c r="O33" s="50">
        <f t="shared" si="6"/>
      </c>
      <c r="P33" s="46">
        <f t="shared" si="2"/>
        <v>0</v>
      </c>
      <c r="Q33" s="46">
        <f t="shared" si="3"/>
        <v>0</v>
      </c>
      <c r="R33" s="46">
        <f t="shared" si="7"/>
      </c>
    </row>
    <row r="34" spans="1:18" ht="15.75" customHeight="1">
      <c r="A34" s="190" t="s">
        <v>1</v>
      </c>
      <c r="B34" s="190"/>
      <c r="C34" s="191">
        <f>SUM(C20:C33)</f>
        <v>0</v>
      </c>
      <c r="D34" s="192">
        <f>IF(ISERROR(N34)=TRUE,"",N34)</f>
      </c>
      <c r="E34" s="191">
        <f>SUM(E20:E33)</f>
        <v>0</v>
      </c>
      <c r="F34" s="190"/>
      <c r="G34" s="193">
        <f>IF(ISERROR(O34)=TRUE,"",O34)</f>
      </c>
      <c r="H34" s="194">
        <f>SUM(H20:H33)</f>
        <v>0</v>
      </c>
      <c r="I34" s="195">
        <f>IF(ISERROR(P34)=TRUE,"",P34)</f>
      </c>
      <c r="J34" s="195">
        <f>IF(ISERROR(I34-D34)=TRUE,"",I34-D34)</f>
      </c>
      <c r="K34" s="195">
        <f>IF(ISERROR(Q34)=TRUE,"",Q34)</f>
      </c>
      <c r="L34" s="196">
        <f>IF(ISERROR(R34)=TRUE,"",R34)</f>
      </c>
      <c r="N34" s="51" t="e">
        <f>SUM(N20:N33)/C34</f>
        <v>#DIV/0!</v>
      </c>
      <c r="O34" s="52" t="e">
        <f>SUM(O20:O33)/E34</f>
        <v>#DIV/0!</v>
      </c>
      <c r="P34" s="52" t="e">
        <f>SUM(P20:P33)/E34</f>
        <v>#DIV/0!</v>
      </c>
      <c r="Q34" s="52" t="e">
        <f>SUM(Q20:Q33)/E34</f>
        <v>#DIV/0!</v>
      </c>
      <c r="R34" s="52" t="e">
        <f>SUM(R20:R33)/SUM(G20:G33)</f>
        <v>#DIV/0!</v>
      </c>
    </row>
  </sheetData>
  <sheetProtection/>
  <mergeCells count="39">
    <mergeCell ref="A1:B1"/>
    <mergeCell ref="A2:L2"/>
    <mergeCell ref="A3:B3"/>
    <mergeCell ref="A17:B17"/>
    <mergeCell ref="L4:L5"/>
    <mergeCell ref="B4:B5"/>
    <mergeCell ref="A4:A5"/>
    <mergeCell ref="J5:K5"/>
    <mergeCell ref="C4:H4"/>
    <mergeCell ref="I4:K4"/>
    <mergeCell ref="A18:A19"/>
    <mergeCell ref="F18:F19"/>
    <mergeCell ref="C5:E5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J6:K6"/>
    <mergeCell ref="J7:K7"/>
    <mergeCell ref="J8:K8"/>
    <mergeCell ref="J9:K9"/>
    <mergeCell ref="J10:K10"/>
    <mergeCell ref="J11:K11"/>
    <mergeCell ref="J12:K12"/>
    <mergeCell ref="J13:K13"/>
    <mergeCell ref="P18:P19"/>
    <mergeCell ref="Q18:Q19"/>
    <mergeCell ref="R18:R19"/>
    <mergeCell ref="J14:K14"/>
    <mergeCell ref="J15:K15"/>
    <mergeCell ref="N18:N19"/>
    <mergeCell ref="O18:O19"/>
  </mergeCells>
  <printOptions/>
  <pageMargins left="0.7874015748031497" right="0.5905511811023623" top="0.94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2" width="5.625" style="0" customWidth="1"/>
    <col min="3" max="3" width="12.75390625" style="0" customWidth="1"/>
    <col min="4" max="4" width="19.125" style="0" customWidth="1"/>
    <col min="5" max="5" width="22.375" style="0" customWidth="1"/>
  </cols>
  <sheetData>
    <row r="1" ht="16.5" customHeight="1">
      <c r="A1" s="21" t="s">
        <v>258</v>
      </c>
    </row>
    <row r="2" ht="25.5" customHeight="1">
      <c r="A2" s="40"/>
    </row>
    <row r="3" spans="1:5" ht="14.25">
      <c r="A3" s="527" t="s">
        <v>326</v>
      </c>
      <c r="B3" s="527"/>
      <c r="C3" s="527"/>
      <c r="D3" s="527"/>
      <c r="E3" s="527"/>
    </row>
    <row r="4" ht="20.25" customHeight="1"/>
    <row r="5" ht="13.5">
      <c r="C5" s="1" t="s">
        <v>275</v>
      </c>
    </row>
    <row r="7" spans="1:5" ht="19.5" customHeight="1">
      <c r="A7" s="5" t="s">
        <v>168</v>
      </c>
      <c r="E7" s="234" t="s">
        <v>170</v>
      </c>
    </row>
    <row r="8" spans="1:6" ht="19.5" customHeight="1">
      <c r="A8" s="614" t="s">
        <v>63</v>
      </c>
      <c r="B8" s="615"/>
      <c r="C8" s="616"/>
      <c r="D8" s="3" t="s">
        <v>64</v>
      </c>
      <c r="E8" s="3" t="s">
        <v>289</v>
      </c>
      <c r="F8" s="1"/>
    </row>
    <row r="9" spans="1:6" ht="19.5" customHeight="1">
      <c r="A9" s="610" t="s">
        <v>166</v>
      </c>
      <c r="B9" s="594"/>
      <c r="C9" s="611"/>
      <c r="D9" s="249"/>
      <c r="E9" s="32"/>
      <c r="F9" s="1"/>
    </row>
    <row r="10" spans="1:6" ht="19.5" customHeight="1">
      <c r="A10" s="612"/>
      <c r="B10" s="537"/>
      <c r="C10" s="613"/>
      <c r="D10" s="421"/>
      <c r="E10" s="235"/>
      <c r="F10" s="1"/>
    </row>
    <row r="11" spans="1:6" ht="19.5" customHeight="1">
      <c r="A11" s="612"/>
      <c r="B11" s="537"/>
      <c r="C11" s="613"/>
      <c r="D11" s="421"/>
      <c r="E11" s="33"/>
      <c r="F11" s="1"/>
    </row>
    <row r="12" spans="1:6" ht="19.5" customHeight="1">
      <c r="A12" s="612"/>
      <c r="B12" s="537"/>
      <c r="C12" s="613"/>
      <c r="D12" s="421"/>
      <c r="E12" s="235"/>
      <c r="F12" s="1"/>
    </row>
    <row r="13" spans="1:6" ht="23.25" customHeight="1">
      <c r="A13" s="600"/>
      <c r="B13" s="601"/>
      <c r="C13" s="602"/>
      <c r="D13" s="242"/>
      <c r="E13" s="451"/>
      <c r="F13" s="1"/>
    </row>
    <row r="14" spans="1:6" ht="24.75" customHeight="1">
      <c r="A14" s="603"/>
      <c r="B14" s="604"/>
      <c r="C14" s="605"/>
      <c r="D14" s="243"/>
      <c r="E14" s="232"/>
      <c r="F14" s="1"/>
    </row>
    <row r="15" spans="1:6" ht="24.75" customHeight="1">
      <c r="A15" s="591" t="s">
        <v>3</v>
      </c>
      <c r="B15" s="591"/>
      <c r="C15" s="591"/>
      <c r="D15" s="244">
        <f>SUM(D9:D14)</f>
        <v>0</v>
      </c>
      <c r="E15" s="34"/>
      <c r="F15" s="1"/>
    </row>
    <row r="16" spans="1:6" ht="19.5" customHeight="1">
      <c r="A16" s="227"/>
      <c r="B16" s="594"/>
      <c r="C16" s="594"/>
      <c r="D16" s="245"/>
      <c r="E16" s="229"/>
      <c r="F16" s="228"/>
    </row>
    <row r="17" spans="1:6" ht="19.5" customHeight="1">
      <c r="A17" s="227"/>
      <c r="B17" s="231"/>
      <c r="C17" s="231"/>
      <c r="D17" s="246"/>
      <c r="E17" s="226"/>
      <c r="F17" s="228"/>
    </row>
    <row r="18" spans="1:6" ht="19.5" customHeight="1">
      <c r="A18" s="5" t="s">
        <v>169</v>
      </c>
      <c r="B18" s="230"/>
      <c r="C18" s="230"/>
      <c r="D18" s="247"/>
      <c r="E18" s="234" t="s">
        <v>170</v>
      </c>
      <c r="F18" s="228"/>
    </row>
    <row r="19" spans="1:6" ht="19.5" customHeight="1">
      <c r="A19" s="3" t="s">
        <v>65</v>
      </c>
      <c r="B19" s="591" t="s">
        <v>63</v>
      </c>
      <c r="C19" s="591"/>
      <c r="D19" s="248" t="s">
        <v>64</v>
      </c>
      <c r="E19" s="3" t="s">
        <v>289</v>
      </c>
      <c r="F19" s="228"/>
    </row>
    <row r="20" spans="1:6" ht="19.5" customHeight="1">
      <c r="A20" s="595" t="s">
        <v>167</v>
      </c>
      <c r="B20" s="598" t="s">
        <v>288</v>
      </c>
      <c r="C20" s="599"/>
      <c r="D20" s="450"/>
      <c r="E20" s="127"/>
      <c r="F20" s="228"/>
    </row>
    <row r="21" spans="1:6" ht="24" customHeight="1">
      <c r="A21" s="596"/>
      <c r="B21" s="608" t="s">
        <v>61</v>
      </c>
      <c r="C21" s="236" t="s">
        <v>66</v>
      </c>
      <c r="D21" s="241"/>
      <c r="E21" s="237"/>
      <c r="F21" s="1"/>
    </row>
    <row r="22" spans="1:6" ht="24" customHeight="1">
      <c r="A22" s="596"/>
      <c r="B22" s="608"/>
      <c r="C22" s="238" t="s">
        <v>67</v>
      </c>
      <c r="D22" s="242"/>
      <c r="E22" s="239"/>
      <c r="F22" s="1"/>
    </row>
    <row r="23" spans="1:6" ht="24" customHeight="1">
      <c r="A23" s="596"/>
      <c r="B23" s="608"/>
      <c r="C23" s="233" t="s">
        <v>1</v>
      </c>
      <c r="D23" s="243">
        <f>SUM(D21:D22)</f>
        <v>0</v>
      </c>
      <c r="E23" s="232"/>
      <c r="F23" s="1"/>
    </row>
    <row r="24" spans="1:6" ht="24" customHeight="1">
      <c r="A24" s="596"/>
      <c r="B24" s="606" t="s">
        <v>69</v>
      </c>
      <c r="C24" s="606"/>
      <c r="D24" s="241"/>
      <c r="E24" s="240" t="s">
        <v>290</v>
      </c>
      <c r="F24" s="1"/>
    </row>
    <row r="25" spans="1:6" ht="24" customHeight="1">
      <c r="A25" s="596"/>
      <c r="B25" s="607" t="s">
        <v>71</v>
      </c>
      <c r="C25" s="607"/>
      <c r="D25" s="242"/>
      <c r="E25" s="101"/>
      <c r="F25" s="1"/>
    </row>
    <row r="26" spans="1:6" ht="24" customHeight="1">
      <c r="A26" s="596"/>
      <c r="B26" s="607" t="s">
        <v>68</v>
      </c>
      <c r="C26" s="607"/>
      <c r="D26" s="242"/>
      <c r="E26" s="101"/>
      <c r="F26" s="1"/>
    </row>
    <row r="27" spans="1:6" ht="24" customHeight="1">
      <c r="A27" s="596"/>
      <c r="B27" s="607" t="s">
        <v>70</v>
      </c>
      <c r="C27" s="607"/>
      <c r="D27" s="242"/>
      <c r="E27" s="101"/>
      <c r="F27" s="1"/>
    </row>
    <row r="28" spans="1:6" ht="24" customHeight="1">
      <c r="A28" s="596"/>
      <c r="B28" s="607" t="s">
        <v>62</v>
      </c>
      <c r="C28" s="607"/>
      <c r="D28" s="242"/>
      <c r="E28" s="101"/>
      <c r="F28" s="1"/>
    </row>
    <row r="29" spans="1:6" ht="24" customHeight="1">
      <c r="A29" s="596"/>
      <c r="B29" s="609" t="s">
        <v>60</v>
      </c>
      <c r="C29" s="609"/>
      <c r="D29" s="243"/>
      <c r="E29" s="103"/>
      <c r="F29" s="1"/>
    </row>
    <row r="30" spans="1:6" ht="24" customHeight="1">
      <c r="A30" s="597"/>
      <c r="B30" s="589" t="s">
        <v>14</v>
      </c>
      <c r="C30" s="589"/>
      <c r="D30" s="249">
        <f>SUM(D23:D29,D20)</f>
        <v>0</v>
      </c>
      <c r="E30" s="2"/>
      <c r="F30" s="1"/>
    </row>
    <row r="31" spans="1:6" ht="24" customHeight="1">
      <c r="A31" s="31"/>
      <c r="B31" s="31"/>
      <c r="C31" s="31"/>
      <c r="D31" s="250"/>
      <c r="E31" s="198"/>
      <c r="F31" s="228"/>
    </row>
    <row r="32" spans="1:6" ht="24" customHeight="1">
      <c r="A32" s="591" t="s">
        <v>171</v>
      </c>
      <c r="B32" s="591"/>
      <c r="C32" s="591"/>
      <c r="D32" s="244">
        <f>+D15-D30</f>
        <v>0</v>
      </c>
      <c r="E32" s="128"/>
      <c r="F32" s="1"/>
    </row>
  </sheetData>
  <sheetProtection/>
  <mergeCells count="19">
    <mergeCell ref="A32:C32"/>
    <mergeCell ref="B26:C26"/>
    <mergeCell ref="B27:C27"/>
    <mergeCell ref="B28:C28"/>
    <mergeCell ref="B29:C29"/>
    <mergeCell ref="A3:E3"/>
    <mergeCell ref="A15:C15"/>
    <mergeCell ref="B19:C19"/>
    <mergeCell ref="A9:C12"/>
    <mergeCell ref="A8:C8"/>
    <mergeCell ref="B16:C16"/>
    <mergeCell ref="A20:A30"/>
    <mergeCell ref="B20:C20"/>
    <mergeCell ref="A13:C13"/>
    <mergeCell ref="A14:C14"/>
    <mergeCell ref="B30:C30"/>
    <mergeCell ref="B24:C24"/>
    <mergeCell ref="B25:C25"/>
    <mergeCell ref="B21:B23"/>
  </mergeCells>
  <printOptions/>
  <pageMargins left="1.11" right="0.5905511811023623" top="0.86" bottom="0.7874015748031497" header="0.5118110236220472" footer="0.5118110236220472"/>
  <pageSetup horizontalDpi="600" verticalDpi="600" orientation="portrait" paperSize="9" scale="11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6" sqref="L16"/>
    </sheetView>
  </sheetViews>
  <sheetFormatPr defaultColWidth="9.00390625" defaultRowHeight="13.5"/>
  <cols>
    <col min="3" max="3" width="13.75390625" style="0" customWidth="1"/>
  </cols>
  <sheetData>
    <row r="1" spans="1:2" ht="13.5">
      <c r="A1" s="592" t="s">
        <v>215</v>
      </c>
      <c r="B1" s="592"/>
    </row>
    <row r="4" ht="151.5" customHeight="1"/>
    <row r="5" spans="1:9" ht="32.25">
      <c r="A5" s="618" t="s">
        <v>237</v>
      </c>
      <c r="B5" s="618"/>
      <c r="C5" s="618"/>
      <c r="D5" s="618"/>
      <c r="E5" s="618"/>
      <c r="F5" s="618"/>
      <c r="G5" s="618"/>
      <c r="H5" s="618"/>
      <c r="I5" s="618"/>
    </row>
    <row r="16" ht="92.25" customHeight="1"/>
    <row r="27" spans="3:9" ht="17.25">
      <c r="C27" s="336"/>
      <c r="D27" s="337" t="s">
        <v>148</v>
      </c>
      <c r="E27" s="617"/>
      <c r="F27" s="617"/>
      <c r="G27" s="617"/>
      <c r="H27" s="617"/>
      <c r="I27" s="617"/>
    </row>
  </sheetData>
  <sheetProtection/>
  <mergeCells count="3">
    <mergeCell ref="A1:B1"/>
    <mergeCell ref="E27:I27"/>
    <mergeCell ref="A5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O26" sqref="O26"/>
    </sheetView>
  </sheetViews>
  <sheetFormatPr defaultColWidth="9.00390625" defaultRowHeight="13.5"/>
  <cols>
    <col min="1" max="1" width="3.25390625" style="0" customWidth="1"/>
    <col min="2" max="2" width="6.625" style="0" customWidth="1"/>
    <col min="3" max="3" width="8.375" style="0" customWidth="1"/>
    <col min="4" max="4" width="8.875" style="0" customWidth="1"/>
    <col min="5" max="7" width="5.625" style="0" customWidth="1"/>
    <col min="11" max="13" width="5.625" style="0" customWidth="1"/>
    <col min="14" max="14" width="9.50390625" style="0" customWidth="1"/>
    <col min="16" max="16" width="4.875" style="0" customWidth="1"/>
    <col min="17" max="17" width="2.50390625" style="0" customWidth="1"/>
    <col min="18" max="18" width="4.875" style="0" customWidth="1"/>
    <col min="19" max="19" width="10.625" style="0" customWidth="1"/>
  </cols>
  <sheetData>
    <row r="1" spans="1:19" ht="22.5" customHeight="1">
      <c r="A1" s="338" t="s">
        <v>254</v>
      </c>
      <c r="B1" s="3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626" t="s">
        <v>240</v>
      </c>
      <c r="B2" s="627"/>
      <c r="C2" s="589" t="s">
        <v>43</v>
      </c>
      <c r="D2" s="625" t="s">
        <v>241</v>
      </c>
      <c r="E2" s="629" t="s">
        <v>242</v>
      </c>
      <c r="F2" s="629"/>
      <c r="G2" s="629"/>
      <c r="H2" s="619" t="s">
        <v>33</v>
      </c>
      <c r="I2" s="339" t="s">
        <v>243</v>
      </c>
      <c r="J2" s="625" t="s">
        <v>244</v>
      </c>
      <c r="K2" s="629" t="s">
        <v>245</v>
      </c>
      <c r="L2" s="629"/>
      <c r="M2" s="629"/>
      <c r="N2" s="589" t="s">
        <v>48</v>
      </c>
      <c r="O2" s="625" t="s">
        <v>246</v>
      </c>
      <c r="P2" s="621" t="s">
        <v>247</v>
      </c>
      <c r="Q2" s="622"/>
      <c r="R2" s="622"/>
      <c r="S2" s="589" t="s">
        <v>58</v>
      </c>
    </row>
    <row r="3" spans="1:19" ht="13.5">
      <c r="A3" s="623"/>
      <c r="B3" s="628"/>
      <c r="C3" s="590"/>
      <c r="D3" s="590"/>
      <c r="E3" s="340" t="s">
        <v>249</v>
      </c>
      <c r="F3" s="341" t="s">
        <v>250</v>
      </c>
      <c r="G3" s="342" t="s">
        <v>251</v>
      </c>
      <c r="H3" s="620"/>
      <c r="I3" s="343" t="s">
        <v>252</v>
      </c>
      <c r="J3" s="590"/>
      <c r="K3" s="340" t="s">
        <v>249</v>
      </c>
      <c r="L3" s="341" t="s">
        <v>250</v>
      </c>
      <c r="M3" s="342" t="s">
        <v>251</v>
      </c>
      <c r="N3" s="590"/>
      <c r="O3" s="590"/>
      <c r="P3" s="623"/>
      <c r="Q3" s="624"/>
      <c r="R3" s="624"/>
      <c r="S3" s="590"/>
    </row>
    <row r="4" spans="1:19" ht="19.5" customHeight="1">
      <c r="A4" s="267"/>
      <c r="B4" s="308"/>
      <c r="C4" s="309"/>
      <c r="D4" s="344"/>
      <c r="E4" s="345"/>
      <c r="F4" s="346"/>
      <c r="G4" s="347"/>
      <c r="H4" s="309"/>
      <c r="I4" s="348"/>
      <c r="J4" s="344"/>
      <c r="K4" s="349"/>
      <c r="L4" s="350"/>
      <c r="M4" s="351"/>
      <c r="N4" s="352"/>
      <c r="O4" s="312"/>
      <c r="P4" s="353"/>
      <c r="Q4" s="354" t="s">
        <v>248</v>
      </c>
      <c r="R4" s="354"/>
      <c r="S4" s="310"/>
    </row>
    <row r="5" spans="1:19" ht="19.5" customHeight="1">
      <c r="A5" s="268"/>
      <c r="B5" s="314"/>
      <c r="C5" s="315"/>
      <c r="D5" s="355"/>
      <c r="E5" s="356"/>
      <c r="F5" s="357"/>
      <c r="G5" s="358"/>
      <c r="H5" s="315"/>
      <c r="I5" s="359"/>
      <c r="J5" s="355"/>
      <c r="K5" s="360"/>
      <c r="L5" s="361"/>
      <c r="M5" s="362"/>
      <c r="N5" s="363"/>
      <c r="O5" s="317"/>
      <c r="P5" s="364"/>
      <c r="Q5" s="365" t="s">
        <v>248</v>
      </c>
      <c r="R5" s="365"/>
      <c r="S5" s="101"/>
    </row>
    <row r="6" spans="1:19" ht="19.5" customHeight="1">
      <c r="A6" s="268"/>
      <c r="B6" s="314"/>
      <c r="C6" s="315"/>
      <c r="D6" s="355"/>
      <c r="E6" s="356"/>
      <c r="F6" s="357"/>
      <c r="G6" s="358"/>
      <c r="H6" s="315"/>
      <c r="I6" s="359"/>
      <c r="J6" s="355"/>
      <c r="K6" s="360"/>
      <c r="L6" s="361"/>
      <c r="M6" s="362"/>
      <c r="N6" s="363"/>
      <c r="O6" s="317"/>
      <c r="P6" s="364"/>
      <c r="Q6" s="365" t="s">
        <v>248</v>
      </c>
      <c r="R6" s="365"/>
      <c r="S6" s="101"/>
    </row>
    <row r="7" spans="1:19" ht="19.5" customHeight="1">
      <c r="A7" s="268"/>
      <c r="B7" s="314"/>
      <c r="C7" s="315"/>
      <c r="D7" s="355"/>
      <c r="E7" s="356"/>
      <c r="F7" s="357"/>
      <c r="G7" s="358"/>
      <c r="H7" s="315"/>
      <c r="I7" s="359"/>
      <c r="J7" s="355"/>
      <c r="K7" s="360"/>
      <c r="L7" s="361"/>
      <c r="M7" s="362"/>
      <c r="N7" s="363"/>
      <c r="O7" s="317"/>
      <c r="P7" s="364"/>
      <c r="Q7" s="365" t="s">
        <v>248</v>
      </c>
      <c r="R7" s="365"/>
      <c r="S7" s="101"/>
    </row>
    <row r="8" spans="1:19" ht="19.5" customHeight="1">
      <c r="A8" s="268"/>
      <c r="B8" s="314"/>
      <c r="C8" s="315"/>
      <c r="D8" s="355"/>
      <c r="E8" s="356"/>
      <c r="F8" s="357"/>
      <c r="G8" s="358"/>
      <c r="H8" s="315"/>
      <c r="I8" s="359"/>
      <c r="J8" s="355"/>
      <c r="K8" s="360"/>
      <c r="L8" s="361"/>
      <c r="M8" s="362"/>
      <c r="N8" s="363"/>
      <c r="O8" s="317"/>
      <c r="P8" s="364"/>
      <c r="Q8" s="365" t="s">
        <v>248</v>
      </c>
      <c r="R8" s="365"/>
      <c r="S8" s="101"/>
    </row>
    <row r="9" spans="1:19" ht="19.5" customHeight="1">
      <c r="A9" s="268"/>
      <c r="B9" s="314"/>
      <c r="C9" s="315"/>
      <c r="D9" s="355"/>
      <c r="E9" s="356"/>
      <c r="F9" s="357"/>
      <c r="G9" s="358"/>
      <c r="H9" s="315"/>
      <c r="I9" s="359"/>
      <c r="J9" s="355"/>
      <c r="K9" s="360"/>
      <c r="L9" s="361"/>
      <c r="M9" s="362"/>
      <c r="N9" s="363"/>
      <c r="O9" s="317"/>
      <c r="P9" s="364"/>
      <c r="Q9" s="365" t="s">
        <v>248</v>
      </c>
      <c r="R9" s="365"/>
      <c r="S9" s="101"/>
    </row>
    <row r="10" spans="1:19" ht="19.5" customHeight="1">
      <c r="A10" s="268"/>
      <c r="B10" s="314"/>
      <c r="C10" s="315"/>
      <c r="D10" s="355"/>
      <c r="E10" s="356"/>
      <c r="F10" s="357"/>
      <c r="G10" s="358"/>
      <c r="H10" s="315"/>
      <c r="I10" s="359"/>
      <c r="J10" s="355"/>
      <c r="K10" s="360"/>
      <c r="L10" s="361"/>
      <c r="M10" s="362"/>
      <c r="N10" s="363"/>
      <c r="O10" s="317"/>
      <c r="P10" s="364"/>
      <c r="Q10" s="365" t="s">
        <v>248</v>
      </c>
      <c r="R10" s="365"/>
      <c r="S10" s="101"/>
    </row>
    <row r="11" spans="1:19" ht="19.5" customHeight="1">
      <c r="A11" s="268"/>
      <c r="B11" s="314"/>
      <c r="C11" s="315"/>
      <c r="D11" s="355"/>
      <c r="E11" s="356"/>
      <c r="F11" s="357"/>
      <c r="G11" s="358"/>
      <c r="H11" s="315"/>
      <c r="I11" s="359"/>
      <c r="J11" s="355"/>
      <c r="K11" s="360"/>
      <c r="L11" s="361"/>
      <c r="M11" s="362"/>
      <c r="N11" s="363"/>
      <c r="O11" s="317"/>
      <c r="P11" s="364"/>
      <c r="Q11" s="365" t="s">
        <v>248</v>
      </c>
      <c r="R11" s="365"/>
      <c r="S11" s="101"/>
    </row>
    <row r="12" spans="1:19" ht="19.5" customHeight="1">
      <c r="A12" s="268"/>
      <c r="B12" s="314"/>
      <c r="C12" s="315"/>
      <c r="D12" s="355"/>
      <c r="E12" s="356"/>
      <c r="F12" s="357"/>
      <c r="G12" s="358"/>
      <c r="H12" s="315"/>
      <c r="I12" s="359"/>
      <c r="J12" s="355"/>
      <c r="K12" s="360"/>
      <c r="L12" s="361"/>
      <c r="M12" s="362"/>
      <c r="N12" s="363"/>
      <c r="O12" s="317"/>
      <c r="P12" s="364"/>
      <c r="Q12" s="365" t="s">
        <v>248</v>
      </c>
      <c r="R12" s="365"/>
      <c r="S12" s="101"/>
    </row>
    <row r="13" spans="1:19" ht="19.5" customHeight="1">
      <c r="A13" s="268"/>
      <c r="B13" s="314"/>
      <c r="C13" s="315"/>
      <c r="D13" s="355"/>
      <c r="E13" s="356"/>
      <c r="F13" s="357"/>
      <c r="G13" s="358"/>
      <c r="H13" s="315"/>
      <c r="I13" s="359"/>
      <c r="J13" s="355"/>
      <c r="K13" s="360"/>
      <c r="L13" s="361"/>
      <c r="M13" s="362"/>
      <c r="N13" s="363"/>
      <c r="O13" s="317"/>
      <c r="P13" s="364"/>
      <c r="Q13" s="365" t="s">
        <v>248</v>
      </c>
      <c r="R13" s="365"/>
      <c r="S13" s="101"/>
    </row>
    <row r="14" spans="1:19" ht="19.5" customHeight="1">
      <c r="A14" s="268"/>
      <c r="B14" s="314"/>
      <c r="C14" s="315"/>
      <c r="D14" s="355"/>
      <c r="E14" s="356"/>
      <c r="F14" s="357"/>
      <c r="G14" s="358"/>
      <c r="H14" s="315"/>
      <c r="I14" s="359"/>
      <c r="J14" s="355"/>
      <c r="K14" s="360"/>
      <c r="L14" s="361"/>
      <c r="M14" s="362"/>
      <c r="N14" s="363"/>
      <c r="O14" s="317"/>
      <c r="P14" s="364"/>
      <c r="Q14" s="365" t="s">
        <v>248</v>
      </c>
      <c r="R14" s="365"/>
      <c r="S14" s="101"/>
    </row>
    <row r="15" spans="1:19" ht="19.5" customHeight="1">
      <c r="A15" s="268"/>
      <c r="B15" s="314"/>
      <c r="C15" s="315"/>
      <c r="D15" s="355"/>
      <c r="E15" s="356"/>
      <c r="F15" s="357"/>
      <c r="G15" s="358"/>
      <c r="H15" s="315"/>
      <c r="I15" s="359"/>
      <c r="J15" s="355"/>
      <c r="K15" s="360"/>
      <c r="L15" s="361"/>
      <c r="M15" s="362"/>
      <c r="N15" s="363"/>
      <c r="O15" s="317"/>
      <c r="P15" s="364"/>
      <c r="Q15" s="365" t="s">
        <v>248</v>
      </c>
      <c r="R15" s="365"/>
      <c r="S15" s="101"/>
    </row>
    <row r="16" spans="1:19" ht="19.5" customHeight="1">
      <c r="A16" s="268"/>
      <c r="B16" s="314"/>
      <c r="C16" s="315"/>
      <c r="D16" s="355"/>
      <c r="E16" s="356"/>
      <c r="F16" s="357"/>
      <c r="G16" s="358"/>
      <c r="H16" s="315"/>
      <c r="I16" s="359"/>
      <c r="J16" s="355"/>
      <c r="K16" s="360"/>
      <c r="L16" s="361"/>
      <c r="M16" s="362"/>
      <c r="N16" s="363"/>
      <c r="O16" s="317"/>
      <c r="P16" s="364"/>
      <c r="Q16" s="365" t="s">
        <v>248</v>
      </c>
      <c r="R16" s="365"/>
      <c r="S16" s="101"/>
    </row>
    <row r="17" spans="1:19" ht="19.5" customHeight="1">
      <c r="A17" s="268"/>
      <c r="B17" s="314"/>
      <c r="C17" s="315"/>
      <c r="D17" s="355"/>
      <c r="E17" s="356"/>
      <c r="F17" s="357"/>
      <c r="G17" s="358"/>
      <c r="H17" s="315"/>
      <c r="I17" s="359"/>
      <c r="J17" s="355"/>
      <c r="K17" s="360"/>
      <c r="L17" s="361"/>
      <c r="M17" s="362"/>
      <c r="N17" s="363"/>
      <c r="O17" s="317"/>
      <c r="P17" s="364"/>
      <c r="Q17" s="365" t="s">
        <v>248</v>
      </c>
      <c r="R17" s="365"/>
      <c r="S17" s="101"/>
    </row>
    <row r="18" spans="1:19" ht="19.5" customHeight="1">
      <c r="A18" s="268"/>
      <c r="B18" s="314"/>
      <c r="C18" s="315"/>
      <c r="D18" s="355"/>
      <c r="E18" s="356"/>
      <c r="F18" s="357"/>
      <c r="G18" s="358"/>
      <c r="H18" s="315"/>
      <c r="I18" s="359"/>
      <c r="J18" s="355"/>
      <c r="K18" s="360"/>
      <c r="L18" s="361"/>
      <c r="M18" s="362"/>
      <c r="N18" s="363"/>
      <c r="O18" s="317"/>
      <c r="P18" s="364"/>
      <c r="Q18" s="365" t="s">
        <v>248</v>
      </c>
      <c r="R18" s="365"/>
      <c r="S18" s="101"/>
    </row>
    <row r="19" spans="1:19" ht="19.5" customHeight="1">
      <c r="A19" s="268"/>
      <c r="B19" s="314"/>
      <c r="C19" s="315"/>
      <c r="D19" s="355"/>
      <c r="E19" s="356"/>
      <c r="F19" s="357"/>
      <c r="G19" s="358"/>
      <c r="H19" s="315"/>
      <c r="I19" s="359"/>
      <c r="J19" s="355"/>
      <c r="K19" s="360"/>
      <c r="L19" s="361"/>
      <c r="M19" s="362"/>
      <c r="N19" s="363"/>
      <c r="O19" s="317"/>
      <c r="P19" s="364"/>
      <c r="Q19" s="365" t="s">
        <v>248</v>
      </c>
      <c r="R19" s="365"/>
      <c r="S19" s="101"/>
    </row>
    <row r="20" spans="1:19" ht="19.5" customHeight="1">
      <c r="A20" s="268"/>
      <c r="B20" s="314"/>
      <c r="C20" s="315"/>
      <c r="D20" s="355"/>
      <c r="E20" s="356"/>
      <c r="F20" s="357"/>
      <c r="G20" s="358"/>
      <c r="H20" s="315"/>
      <c r="I20" s="359"/>
      <c r="J20" s="355"/>
      <c r="K20" s="360"/>
      <c r="L20" s="361"/>
      <c r="M20" s="362"/>
      <c r="N20" s="363"/>
      <c r="O20" s="317"/>
      <c r="P20" s="364"/>
      <c r="Q20" s="365" t="s">
        <v>248</v>
      </c>
      <c r="R20" s="365"/>
      <c r="S20" s="101"/>
    </row>
    <row r="21" spans="1:19" ht="19.5" customHeight="1">
      <c r="A21" s="268"/>
      <c r="B21" s="314"/>
      <c r="C21" s="315"/>
      <c r="D21" s="355"/>
      <c r="E21" s="356"/>
      <c r="F21" s="357"/>
      <c r="G21" s="358"/>
      <c r="H21" s="315"/>
      <c r="I21" s="359"/>
      <c r="J21" s="355"/>
      <c r="K21" s="360"/>
      <c r="L21" s="361"/>
      <c r="M21" s="362"/>
      <c r="N21" s="363"/>
      <c r="O21" s="317"/>
      <c r="P21" s="364"/>
      <c r="Q21" s="365" t="s">
        <v>248</v>
      </c>
      <c r="R21" s="365"/>
      <c r="S21" s="101"/>
    </row>
    <row r="22" spans="1:19" ht="19.5" customHeight="1">
      <c r="A22" s="268"/>
      <c r="B22" s="314"/>
      <c r="C22" s="315"/>
      <c r="D22" s="355"/>
      <c r="E22" s="356"/>
      <c r="F22" s="357"/>
      <c r="G22" s="358"/>
      <c r="H22" s="315"/>
      <c r="I22" s="359"/>
      <c r="J22" s="355"/>
      <c r="K22" s="360"/>
      <c r="L22" s="361"/>
      <c r="M22" s="362"/>
      <c r="N22" s="363"/>
      <c r="O22" s="317"/>
      <c r="P22" s="364"/>
      <c r="Q22" s="365" t="s">
        <v>248</v>
      </c>
      <c r="R22" s="365"/>
      <c r="S22" s="101"/>
    </row>
    <row r="23" spans="1:19" ht="19.5" customHeight="1">
      <c r="A23" s="268"/>
      <c r="B23" s="314"/>
      <c r="C23" s="315"/>
      <c r="D23" s="355"/>
      <c r="E23" s="356"/>
      <c r="F23" s="357"/>
      <c r="G23" s="358"/>
      <c r="H23" s="315"/>
      <c r="I23" s="359"/>
      <c r="J23" s="355"/>
      <c r="K23" s="360"/>
      <c r="L23" s="361"/>
      <c r="M23" s="362"/>
      <c r="N23" s="363"/>
      <c r="O23" s="317"/>
      <c r="P23" s="364"/>
      <c r="Q23" s="365" t="s">
        <v>248</v>
      </c>
      <c r="R23" s="365"/>
      <c r="S23" s="101"/>
    </row>
    <row r="24" spans="1:19" ht="19.5" customHeight="1">
      <c r="A24" s="268"/>
      <c r="B24" s="314"/>
      <c r="C24" s="315"/>
      <c r="D24" s="355"/>
      <c r="E24" s="356"/>
      <c r="F24" s="357"/>
      <c r="G24" s="358"/>
      <c r="H24" s="315"/>
      <c r="I24" s="359"/>
      <c r="J24" s="355"/>
      <c r="K24" s="360"/>
      <c r="L24" s="361"/>
      <c r="M24" s="362"/>
      <c r="N24" s="363"/>
      <c r="O24" s="317"/>
      <c r="P24" s="364"/>
      <c r="Q24" s="365" t="s">
        <v>248</v>
      </c>
      <c r="R24" s="365"/>
      <c r="S24" s="101"/>
    </row>
    <row r="25" spans="1:19" ht="19.5" customHeight="1">
      <c r="A25" s="319"/>
      <c r="B25" s="320"/>
      <c r="C25" s="321"/>
      <c r="D25" s="366"/>
      <c r="E25" s="367"/>
      <c r="F25" s="368"/>
      <c r="G25" s="369"/>
      <c r="H25" s="321"/>
      <c r="I25" s="370"/>
      <c r="J25" s="366"/>
      <c r="K25" s="371"/>
      <c r="L25" s="372"/>
      <c r="M25" s="373"/>
      <c r="N25" s="374"/>
      <c r="O25" s="325"/>
      <c r="P25" s="375"/>
      <c r="Q25" s="376" t="s">
        <v>248</v>
      </c>
      <c r="R25" s="376"/>
      <c r="S25" s="323"/>
    </row>
    <row r="26" spans="1:19" ht="19.5" customHeight="1">
      <c r="A26" s="614" t="s">
        <v>2</v>
      </c>
      <c r="B26" s="616"/>
      <c r="C26" s="327"/>
      <c r="D26" s="377"/>
      <c r="E26" s="378"/>
      <c r="F26" s="379"/>
      <c r="G26" s="380"/>
      <c r="H26" s="327"/>
      <c r="I26" s="381"/>
      <c r="J26" s="377"/>
      <c r="K26" s="382"/>
      <c r="L26" s="383"/>
      <c r="M26" s="384"/>
      <c r="N26" s="385"/>
      <c r="O26" s="330"/>
      <c r="P26" s="386"/>
      <c r="Q26" s="387" t="s">
        <v>253</v>
      </c>
      <c r="R26" s="387"/>
      <c r="S26" s="328"/>
    </row>
  </sheetData>
  <sheetProtection/>
  <mergeCells count="12">
    <mergeCell ref="A26:B26"/>
    <mergeCell ref="S2:S3"/>
    <mergeCell ref="C2:C3"/>
    <mergeCell ref="D2:D3"/>
    <mergeCell ref="K2:M2"/>
    <mergeCell ref="E2:G2"/>
    <mergeCell ref="H2:H3"/>
    <mergeCell ref="P2:R3"/>
    <mergeCell ref="J2:J3"/>
    <mergeCell ref="N2:N3"/>
    <mergeCell ref="O2:O3"/>
    <mergeCell ref="A2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&amp;C-　&amp;P　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6" sqref="H16"/>
    </sheetView>
  </sheetViews>
  <sheetFormatPr defaultColWidth="9.00390625" defaultRowHeight="13.5"/>
  <cols>
    <col min="3" max="3" width="13.75390625" style="0" customWidth="1"/>
  </cols>
  <sheetData>
    <row r="1" spans="1:2" ht="13.5">
      <c r="A1" s="592" t="s">
        <v>215</v>
      </c>
      <c r="B1" s="592"/>
    </row>
    <row r="4" ht="151.5" customHeight="1"/>
    <row r="5" spans="1:9" ht="32.25">
      <c r="A5" s="618" t="s">
        <v>238</v>
      </c>
      <c r="B5" s="618"/>
      <c r="C5" s="618"/>
      <c r="D5" s="618"/>
      <c r="E5" s="618"/>
      <c r="F5" s="618"/>
      <c r="G5" s="618"/>
      <c r="H5" s="618"/>
      <c r="I5" s="618"/>
    </row>
    <row r="16" ht="92.25" customHeight="1"/>
    <row r="27" spans="3:9" ht="17.25">
      <c r="C27" s="336"/>
      <c r="D27" s="337" t="s">
        <v>148</v>
      </c>
      <c r="E27" s="617"/>
      <c r="F27" s="617"/>
      <c r="G27" s="617"/>
      <c r="H27" s="617"/>
      <c r="I27" s="617"/>
    </row>
  </sheetData>
  <sheetProtection/>
  <mergeCells count="3">
    <mergeCell ref="A1:B1"/>
    <mergeCell ref="E27:I27"/>
    <mergeCell ref="A5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O37" sqref="O37"/>
    </sheetView>
  </sheetViews>
  <sheetFormatPr defaultColWidth="9.00390625" defaultRowHeight="13.5"/>
  <cols>
    <col min="1" max="1" width="3.375" style="0" customWidth="1"/>
    <col min="2" max="2" width="3.75390625" style="0" customWidth="1"/>
    <col min="3" max="3" width="6.125" style="0" customWidth="1"/>
    <col min="4" max="4" width="11.00390625" style="0" customWidth="1"/>
    <col min="5" max="5" width="11.50390625" style="0" customWidth="1"/>
    <col min="6" max="6" width="8.625" style="0" customWidth="1"/>
    <col min="7" max="7" width="11.75390625" style="0" customWidth="1"/>
    <col min="8" max="8" width="4.625" style="0" customWidth="1"/>
    <col min="9" max="11" width="5.75390625" style="0" customWidth="1"/>
    <col min="12" max="12" width="10.75390625" style="0" customWidth="1"/>
    <col min="13" max="13" width="8.25390625" style="0" customWidth="1"/>
    <col min="14" max="15" width="6.125" style="0" customWidth="1"/>
    <col min="16" max="16" width="8.25390625" style="0" customWidth="1"/>
  </cols>
  <sheetData>
    <row r="1" spans="1:16" ht="19.5" customHeight="1">
      <c r="A1" s="1" t="s">
        <v>216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 t="s">
        <v>217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26" t="s">
        <v>218</v>
      </c>
      <c r="B3" s="627"/>
      <c r="C3" s="625" t="s">
        <v>219</v>
      </c>
      <c r="D3" s="625" t="s">
        <v>220</v>
      </c>
      <c r="E3" s="625" t="s">
        <v>221</v>
      </c>
      <c r="F3" s="625" t="s">
        <v>222</v>
      </c>
      <c r="G3" s="589" t="s">
        <v>223</v>
      </c>
      <c r="H3" s="589" t="s">
        <v>236</v>
      </c>
      <c r="I3" s="589"/>
      <c r="J3" s="589"/>
      <c r="K3" s="589"/>
      <c r="L3" s="625" t="s">
        <v>224</v>
      </c>
      <c r="M3" s="625" t="s">
        <v>225</v>
      </c>
      <c r="N3" s="589" t="s">
        <v>226</v>
      </c>
      <c r="O3" s="589" t="s">
        <v>227</v>
      </c>
      <c r="P3" s="589" t="s">
        <v>228</v>
      </c>
    </row>
    <row r="4" spans="1:16" ht="13.5">
      <c r="A4" s="623"/>
      <c r="B4" s="628"/>
      <c r="C4" s="590"/>
      <c r="D4" s="590"/>
      <c r="E4" s="590"/>
      <c r="F4" s="590"/>
      <c r="G4" s="590"/>
      <c r="H4" s="3" t="s">
        <v>229</v>
      </c>
      <c r="I4" s="3" t="s">
        <v>230</v>
      </c>
      <c r="J4" s="3" t="s">
        <v>231</v>
      </c>
      <c r="K4" s="3" t="s">
        <v>232</v>
      </c>
      <c r="L4" s="590"/>
      <c r="M4" s="590"/>
      <c r="N4" s="590"/>
      <c r="O4" s="590"/>
      <c r="P4" s="590"/>
    </row>
    <row r="5" spans="1:16" ht="15" customHeight="1">
      <c r="A5" s="267"/>
      <c r="B5" s="308"/>
      <c r="C5" s="309"/>
      <c r="D5" s="119"/>
      <c r="E5" s="119"/>
      <c r="F5" s="119"/>
      <c r="G5" s="119"/>
      <c r="H5" s="310"/>
      <c r="I5" s="311"/>
      <c r="J5" s="311"/>
      <c r="K5" s="311"/>
      <c r="L5" s="119"/>
      <c r="M5" s="119"/>
      <c r="N5" s="311"/>
      <c r="O5" s="313"/>
      <c r="P5" s="310"/>
    </row>
    <row r="6" spans="1:16" ht="15" customHeight="1">
      <c r="A6" s="268"/>
      <c r="B6" s="314"/>
      <c r="C6" s="315"/>
      <c r="D6" s="102"/>
      <c r="E6" s="102"/>
      <c r="F6" s="102"/>
      <c r="G6" s="102"/>
      <c r="H6" s="101"/>
      <c r="I6" s="316"/>
      <c r="J6" s="316"/>
      <c r="K6" s="316"/>
      <c r="L6" s="102"/>
      <c r="M6" s="102"/>
      <c r="N6" s="316"/>
      <c r="O6" s="318"/>
      <c r="P6" s="101"/>
    </row>
    <row r="7" spans="1:16" ht="15" customHeight="1">
      <c r="A7" s="268"/>
      <c r="B7" s="314"/>
      <c r="C7" s="315"/>
      <c r="D7" s="102"/>
      <c r="E7" s="102"/>
      <c r="F7" s="102"/>
      <c r="G7" s="102"/>
      <c r="H7" s="101"/>
      <c r="I7" s="316"/>
      <c r="J7" s="316"/>
      <c r="K7" s="316"/>
      <c r="L7" s="102"/>
      <c r="M7" s="102"/>
      <c r="N7" s="316"/>
      <c r="O7" s="318"/>
      <c r="P7" s="101"/>
    </row>
    <row r="8" spans="1:16" ht="15" customHeight="1">
      <c r="A8" s="268"/>
      <c r="B8" s="314"/>
      <c r="C8" s="315"/>
      <c r="D8" s="102"/>
      <c r="E8" s="102"/>
      <c r="F8" s="102"/>
      <c r="G8" s="102"/>
      <c r="H8" s="101"/>
      <c r="I8" s="316"/>
      <c r="J8" s="316"/>
      <c r="K8" s="316"/>
      <c r="L8" s="102"/>
      <c r="M8" s="102"/>
      <c r="N8" s="316"/>
      <c r="O8" s="318"/>
      <c r="P8" s="101"/>
    </row>
    <row r="9" spans="1:16" ht="15" customHeight="1">
      <c r="A9" s="268"/>
      <c r="B9" s="314"/>
      <c r="C9" s="315"/>
      <c r="D9" s="102"/>
      <c r="E9" s="102"/>
      <c r="F9" s="102"/>
      <c r="G9" s="102"/>
      <c r="H9" s="101"/>
      <c r="I9" s="316"/>
      <c r="J9" s="316"/>
      <c r="K9" s="316"/>
      <c r="L9" s="102"/>
      <c r="M9" s="102"/>
      <c r="N9" s="316"/>
      <c r="O9" s="318"/>
      <c r="P9" s="101"/>
    </row>
    <row r="10" spans="1:16" ht="15" customHeight="1">
      <c r="A10" s="268"/>
      <c r="B10" s="314"/>
      <c r="C10" s="315"/>
      <c r="D10" s="102"/>
      <c r="E10" s="102"/>
      <c r="F10" s="102"/>
      <c r="G10" s="102"/>
      <c r="H10" s="101"/>
      <c r="I10" s="316"/>
      <c r="J10" s="316"/>
      <c r="K10" s="316"/>
      <c r="L10" s="102"/>
      <c r="M10" s="102"/>
      <c r="N10" s="316"/>
      <c r="O10" s="318"/>
      <c r="P10" s="101"/>
    </row>
    <row r="11" spans="1:16" ht="15" customHeight="1">
      <c r="A11" s="268"/>
      <c r="B11" s="314"/>
      <c r="C11" s="315"/>
      <c r="D11" s="102"/>
      <c r="E11" s="102"/>
      <c r="F11" s="102"/>
      <c r="G11" s="102"/>
      <c r="H11" s="101"/>
      <c r="I11" s="316"/>
      <c r="J11" s="316"/>
      <c r="K11" s="316"/>
      <c r="L11" s="102"/>
      <c r="M11" s="102"/>
      <c r="N11" s="316"/>
      <c r="O11" s="318"/>
      <c r="P11" s="101"/>
    </row>
    <row r="12" spans="1:16" ht="15" customHeight="1">
      <c r="A12" s="268"/>
      <c r="B12" s="314"/>
      <c r="C12" s="315"/>
      <c r="D12" s="102"/>
      <c r="E12" s="102"/>
      <c r="F12" s="102"/>
      <c r="G12" s="102"/>
      <c r="H12" s="101"/>
      <c r="I12" s="316"/>
      <c r="J12" s="316"/>
      <c r="K12" s="316"/>
      <c r="L12" s="102"/>
      <c r="M12" s="102"/>
      <c r="N12" s="316"/>
      <c r="O12" s="318"/>
      <c r="P12" s="101"/>
    </row>
    <row r="13" spans="1:16" ht="15" customHeight="1">
      <c r="A13" s="268"/>
      <c r="B13" s="314"/>
      <c r="C13" s="315"/>
      <c r="D13" s="102"/>
      <c r="E13" s="102"/>
      <c r="F13" s="102"/>
      <c r="G13" s="102"/>
      <c r="H13" s="101"/>
      <c r="I13" s="316"/>
      <c r="J13" s="316"/>
      <c r="K13" s="316"/>
      <c r="L13" s="102"/>
      <c r="M13" s="102"/>
      <c r="N13" s="316"/>
      <c r="O13" s="318"/>
      <c r="P13" s="101"/>
    </row>
    <row r="14" spans="1:16" ht="15" customHeight="1">
      <c r="A14" s="268"/>
      <c r="B14" s="314"/>
      <c r="C14" s="315"/>
      <c r="D14" s="102"/>
      <c r="E14" s="102"/>
      <c r="F14" s="102"/>
      <c r="G14" s="102"/>
      <c r="H14" s="101"/>
      <c r="I14" s="316"/>
      <c r="J14" s="316"/>
      <c r="K14" s="316"/>
      <c r="L14" s="102"/>
      <c r="M14" s="102"/>
      <c r="N14" s="316"/>
      <c r="O14" s="318"/>
      <c r="P14" s="101"/>
    </row>
    <row r="15" spans="1:16" ht="15" customHeight="1">
      <c r="A15" s="268"/>
      <c r="B15" s="314"/>
      <c r="C15" s="315"/>
      <c r="D15" s="102"/>
      <c r="E15" s="102"/>
      <c r="F15" s="102"/>
      <c r="G15" s="102"/>
      <c r="H15" s="101"/>
      <c r="I15" s="316"/>
      <c r="J15" s="316"/>
      <c r="K15" s="316"/>
      <c r="L15" s="102"/>
      <c r="M15" s="102"/>
      <c r="N15" s="316"/>
      <c r="O15" s="318"/>
      <c r="P15" s="101"/>
    </row>
    <row r="16" spans="1:16" ht="15" customHeight="1">
      <c r="A16" s="268"/>
      <c r="B16" s="314"/>
      <c r="C16" s="315"/>
      <c r="D16" s="102"/>
      <c r="E16" s="102"/>
      <c r="F16" s="102"/>
      <c r="G16" s="102"/>
      <c r="H16" s="101"/>
      <c r="I16" s="316"/>
      <c r="J16" s="316"/>
      <c r="K16" s="316"/>
      <c r="L16" s="102"/>
      <c r="M16" s="102"/>
      <c r="N16" s="316"/>
      <c r="O16" s="318"/>
      <c r="P16" s="101"/>
    </row>
    <row r="17" spans="1:16" ht="15" customHeight="1">
      <c r="A17" s="268"/>
      <c r="B17" s="314"/>
      <c r="C17" s="315"/>
      <c r="D17" s="102"/>
      <c r="E17" s="102"/>
      <c r="F17" s="102"/>
      <c r="G17" s="102"/>
      <c r="H17" s="101"/>
      <c r="I17" s="316"/>
      <c r="J17" s="316"/>
      <c r="K17" s="316"/>
      <c r="L17" s="102"/>
      <c r="M17" s="102"/>
      <c r="N17" s="316"/>
      <c r="O17" s="318"/>
      <c r="P17" s="101"/>
    </row>
    <row r="18" spans="1:16" ht="15" customHeight="1">
      <c r="A18" s="268"/>
      <c r="B18" s="314"/>
      <c r="C18" s="315"/>
      <c r="D18" s="102"/>
      <c r="E18" s="102"/>
      <c r="F18" s="102"/>
      <c r="G18" s="102"/>
      <c r="H18" s="101"/>
      <c r="I18" s="316"/>
      <c r="J18" s="316"/>
      <c r="K18" s="316"/>
      <c r="L18" s="102"/>
      <c r="M18" s="102"/>
      <c r="N18" s="316"/>
      <c r="O18" s="318"/>
      <c r="P18" s="101"/>
    </row>
    <row r="19" spans="1:16" ht="15" customHeight="1">
      <c r="A19" s="268"/>
      <c r="B19" s="314"/>
      <c r="C19" s="315"/>
      <c r="D19" s="102"/>
      <c r="E19" s="102"/>
      <c r="F19" s="102"/>
      <c r="G19" s="102"/>
      <c r="H19" s="101"/>
      <c r="I19" s="316"/>
      <c r="J19" s="316"/>
      <c r="K19" s="316"/>
      <c r="L19" s="102"/>
      <c r="M19" s="102"/>
      <c r="N19" s="316"/>
      <c r="O19" s="318"/>
      <c r="P19" s="101"/>
    </row>
    <row r="20" spans="1:16" ht="15" customHeight="1">
      <c r="A20" s="268"/>
      <c r="B20" s="314"/>
      <c r="C20" s="315"/>
      <c r="D20" s="102"/>
      <c r="E20" s="102"/>
      <c r="F20" s="102"/>
      <c r="G20" s="102"/>
      <c r="H20" s="101"/>
      <c r="I20" s="316"/>
      <c r="J20" s="316"/>
      <c r="K20" s="316"/>
      <c r="L20" s="102"/>
      <c r="M20" s="102"/>
      <c r="N20" s="316"/>
      <c r="O20" s="318"/>
      <c r="P20" s="101"/>
    </row>
    <row r="21" spans="1:16" ht="15" customHeight="1">
      <c r="A21" s="268"/>
      <c r="B21" s="314"/>
      <c r="C21" s="315"/>
      <c r="D21" s="102"/>
      <c r="E21" s="102"/>
      <c r="F21" s="102"/>
      <c r="G21" s="102"/>
      <c r="H21" s="101"/>
      <c r="I21" s="316"/>
      <c r="J21" s="316"/>
      <c r="K21" s="316"/>
      <c r="L21" s="102"/>
      <c r="M21" s="102"/>
      <c r="N21" s="316"/>
      <c r="O21" s="318"/>
      <c r="P21" s="101"/>
    </row>
    <row r="22" spans="1:16" ht="15" customHeight="1">
      <c r="A22" s="319"/>
      <c r="B22" s="320"/>
      <c r="C22" s="321"/>
      <c r="D22" s="322"/>
      <c r="E22" s="322"/>
      <c r="F22" s="322"/>
      <c r="G22" s="322"/>
      <c r="H22" s="323"/>
      <c r="I22" s="324"/>
      <c r="J22" s="324"/>
      <c r="K22" s="324"/>
      <c r="L22" s="322"/>
      <c r="M22" s="322"/>
      <c r="N22" s="324"/>
      <c r="O22" s="326"/>
      <c r="P22" s="323"/>
    </row>
    <row r="23" spans="1:16" ht="15" customHeight="1">
      <c r="A23" s="614" t="s">
        <v>1</v>
      </c>
      <c r="B23" s="616"/>
      <c r="C23" s="327"/>
      <c r="D23" s="105"/>
      <c r="E23" s="105"/>
      <c r="F23" s="105"/>
      <c r="G23" s="105"/>
      <c r="H23" s="328"/>
      <c r="I23" s="329"/>
      <c r="J23" s="329"/>
      <c r="K23" s="329"/>
      <c r="L23" s="105"/>
      <c r="M23" s="105"/>
      <c r="N23" s="329"/>
      <c r="O23" s="331"/>
      <c r="P23" s="328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332" t="s">
        <v>233</v>
      </c>
      <c r="B25" s="333"/>
      <c r="C25" s="334"/>
      <c r="D25" s="334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4"/>
    </row>
    <row r="26" spans="1:16" ht="6" customHeight="1">
      <c r="A26" s="335"/>
      <c r="B26" s="228"/>
      <c r="C26" s="228"/>
      <c r="D26" s="228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6"/>
    </row>
    <row r="27" spans="1:16" ht="53.25" customHeight="1">
      <c r="A27" s="630"/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2"/>
    </row>
    <row r="28" spans="1:16" ht="15" customHeight="1">
      <c r="A28" s="1" t="s">
        <v>234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 s="1" t="s">
        <v>235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1" t="s">
        <v>239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" t="s">
        <v>255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" t="s">
        <v>256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>
      <c r="A33" s="1" t="s">
        <v>257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15">
    <mergeCell ref="A27:P27"/>
    <mergeCell ref="E25:P26"/>
    <mergeCell ref="E3:E4"/>
    <mergeCell ref="F3:F4"/>
    <mergeCell ref="G3:G4"/>
    <mergeCell ref="L3:L4"/>
    <mergeCell ref="O3:O4"/>
    <mergeCell ref="P3:P4"/>
    <mergeCell ref="H3:K3"/>
    <mergeCell ref="N3:N4"/>
    <mergeCell ref="M3:M4"/>
    <mergeCell ref="A3:B4"/>
    <mergeCell ref="D3:D4"/>
    <mergeCell ref="C3:C4"/>
    <mergeCell ref="A23:B23"/>
  </mergeCells>
  <printOptions/>
  <pageMargins left="1.06" right="0.3937007874015748" top="0.7874015748031497" bottom="0.36" header="0.5118110236220472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Zeros="0" zoomScalePageLayoutView="0" workbookViewId="0" topLeftCell="A13">
      <selection activeCell="A1" sqref="A1:G11"/>
    </sheetView>
  </sheetViews>
  <sheetFormatPr defaultColWidth="9.00390625" defaultRowHeight="13.5"/>
  <cols>
    <col min="1" max="1" width="8.375" style="0" customWidth="1"/>
    <col min="2" max="2" width="5.625" style="0" customWidth="1"/>
    <col min="3" max="6" width="12.50390625" style="0" customWidth="1"/>
    <col min="7" max="7" width="23.125" style="0" customWidth="1"/>
  </cols>
  <sheetData>
    <row r="1" spans="1:7" ht="24.75" customHeight="1">
      <c r="A1" s="40" t="s">
        <v>172</v>
      </c>
      <c r="B1" s="40"/>
      <c r="C1" s="40"/>
      <c r="D1" s="40"/>
      <c r="E1" s="40"/>
      <c r="F1" s="40"/>
      <c r="G1" s="40"/>
    </row>
    <row r="2" spans="1:7" ht="24.75" customHeight="1">
      <c r="A2" s="500" t="s">
        <v>182</v>
      </c>
      <c r="B2" s="500"/>
      <c r="C2" s="500"/>
      <c r="D2" s="500"/>
      <c r="E2" s="500"/>
      <c r="F2" s="500"/>
      <c r="G2" s="500"/>
    </row>
    <row r="3" spans="1:7" ht="24.75" customHeight="1">
      <c r="A3" s="40"/>
      <c r="B3" s="40"/>
      <c r="C3" s="40"/>
      <c r="D3" s="40"/>
      <c r="E3" s="40"/>
      <c r="F3" s="40"/>
      <c r="G3" s="251" t="s">
        <v>317</v>
      </c>
    </row>
    <row r="4" spans="1:7" ht="24.75" customHeight="1">
      <c r="A4" s="40" t="s">
        <v>311</v>
      </c>
      <c r="B4" s="40"/>
      <c r="C4" s="40"/>
      <c r="D4" s="40"/>
      <c r="E4" s="40"/>
      <c r="F4" s="40"/>
      <c r="G4" s="40"/>
    </row>
    <row r="5" spans="1:7" ht="24.75" customHeight="1">
      <c r="A5" s="21" t="s">
        <v>146</v>
      </c>
      <c r="B5" s="40"/>
      <c r="C5" s="40"/>
      <c r="D5" s="40"/>
      <c r="E5" s="40"/>
      <c r="F5" s="40"/>
      <c r="G5" s="40"/>
    </row>
    <row r="6" spans="1:7" ht="24.75" customHeight="1">
      <c r="A6" s="40"/>
      <c r="B6" s="40"/>
      <c r="C6" s="40"/>
      <c r="D6" s="40"/>
      <c r="E6" s="40" t="s">
        <v>173</v>
      </c>
      <c r="G6" s="40"/>
    </row>
    <row r="7" spans="1:7" ht="24.75" customHeight="1">
      <c r="A7" s="40"/>
      <c r="B7" s="40"/>
      <c r="C7" s="40"/>
      <c r="D7" s="40"/>
      <c r="E7" s="40" t="s">
        <v>174</v>
      </c>
      <c r="G7" s="40"/>
    </row>
    <row r="8" spans="1:7" ht="24.75" customHeight="1">
      <c r="A8" s="40"/>
      <c r="B8" s="40"/>
      <c r="C8" s="40"/>
      <c r="D8" s="40"/>
      <c r="E8" s="40" t="s">
        <v>175</v>
      </c>
      <c r="G8" s="40"/>
    </row>
    <row r="9" spans="1:7" ht="24.75" customHeight="1">
      <c r="A9" s="40"/>
      <c r="B9" s="40"/>
      <c r="C9" s="40"/>
      <c r="D9" s="40"/>
      <c r="E9" s="40"/>
      <c r="F9" s="40"/>
      <c r="G9" s="40"/>
    </row>
    <row r="10" spans="1:7" ht="24.75" customHeight="1">
      <c r="A10" s="40" t="s">
        <v>318</v>
      </c>
      <c r="B10" s="40"/>
      <c r="C10" s="40"/>
      <c r="D10" s="40"/>
      <c r="E10" s="40"/>
      <c r="F10" s="40"/>
      <c r="G10" s="40"/>
    </row>
    <row r="11" spans="1:7" ht="24.75" customHeight="1">
      <c r="A11" s="503" t="s">
        <v>0</v>
      </c>
      <c r="B11" s="503"/>
      <c r="C11" s="503"/>
      <c r="D11" s="503"/>
      <c r="E11" s="503"/>
      <c r="F11" s="503"/>
      <c r="G11" s="503"/>
    </row>
    <row r="12" ht="24.75" customHeight="1"/>
    <row r="13" spans="1:7" ht="30.75" customHeight="1">
      <c r="A13" s="253" t="s">
        <v>183</v>
      </c>
      <c r="B13" s="253" t="s">
        <v>179</v>
      </c>
      <c r="C13" s="253" t="s">
        <v>44</v>
      </c>
      <c r="D13" s="253" t="s">
        <v>180</v>
      </c>
      <c r="E13" s="253" t="s">
        <v>284</v>
      </c>
      <c r="F13" s="501" t="s">
        <v>181</v>
      </c>
      <c r="G13" s="502"/>
    </row>
    <row r="14" spans="1:7" ht="9.75" customHeight="1">
      <c r="A14" s="497"/>
      <c r="B14" s="252"/>
      <c r="C14" s="255" t="s">
        <v>83</v>
      </c>
      <c r="D14" s="255" t="s">
        <v>83</v>
      </c>
      <c r="E14" s="255" t="s">
        <v>83</v>
      </c>
      <c r="F14" s="425"/>
      <c r="G14" s="424"/>
    </row>
    <row r="15" spans="1:7" ht="21.75" customHeight="1">
      <c r="A15" s="498"/>
      <c r="B15" s="256" t="s">
        <v>176</v>
      </c>
      <c r="C15" s="257"/>
      <c r="D15" s="257"/>
      <c r="E15" s="257"/>
      <c r="F15" s="504"/>
      <c r="G15" s="505"/>
    </row>
    <row r="16" spans="1:7" ht="26.25" customHeight="1">
      <c r="A16" s="498"/>
      <c r="B16" s="258" t="s">
        <v>177</v>
      </c>
      <c r="C16" s="259"/>
      <c r="D16" s="259"/>
      <c r="E16" s="259"/>
      <c r="F16" s="493"/>
      <c r="G16" s="494"/>
    </row>
    <row r="17" spans="1:7" ht="26.25" customHeight="1">
      <c r="A17" s="499"/>
      <c r="B17" s="254" t="s">
        <v>178</v>
      </c>
      <c r="C17" s="260"/>
      <c r="D17" s="260"/>
      <c r="E17" s="260"/>
      <c r="F17" s="489"/>
      <c r="G17" s="490"/>
    </row>
    <row r="18" spans="1:7" ht="26.25" customHeight="1">
      <c r="A18" s="497"/>
      <c r="B18" s="252" t="s">
        <v>176</v>
      </c>
      <c r="C18" s="261"/>
      <c r="D18" s="261"/>
      <c r="E18" s="261"/>
      <c r="F18" s="495"/>
      <c r="G18" s="496"/>
    </row>
    <row r="19" spans="1:7" ht="26.25" customHeight="1">
      <c r="A19" s="498"/>
      <c r="B19" s="258" t="s">
        <v>177</v>
      </c>
      <c r="C19" s="259"/>
      <c r="D19" s="259"/>
      <c r="E19" s="259"/>
      <c r="F19" s="493"/>
      <c r="G19" s="494"/>
    </row>
    <row r="20" spans="1:7" ht="26.25" customHeight="1">
      <c r="A20" s="499"/>
      <c r="B20" s="254" t="s">
        <v>178</v>
      </c>
      <c r="C20" s="260"/>
      <c r="D20" s="260"/>
      <c r="E20" s="260"/>
      <c r="F20" s="489"/>
      <c r="G20" s="490"/>
    </row>
    <row r="21" spans="1:7" ht="26.25" customHeight="1">
      <c r="A21" s="252"/>
      <c r="B21" s="252" t="s">
        <v>176</v>
      </c>
      <c r="C21" s="261"/>
      <c r="D21" s="261"/>
      <c r="E21" s="261"/>
      <c r="F21" s="495"/>
      <c r="G21" s="496"/>
    </row>
    <row r="22" spans="1:7" ht="26.25" customHeight="1">
      <c r="A22" s="419" t="s">
        <v>1</v>
      </c>
      <c r="B22" s="258" t="s">
        <v>177</v>
      </c>
      <c r="C22" s="259"/>
      <c r="D22" s="259"/>
      <c r="E22" s="259"/>
      <c r="F22" s="493"/>
      <c r="G22" s="494"/>
    </row>
    <row r="23" spans="1:7" ht="26.25" customHeight="1">
      <c r="A23" s="254"/>
      <c r="B23" s="254" t="s">
        <v>178</v>
      </c>
      <c r="C23" s="260"/>
      <c r="D23" s="260"/>
      <c r="E23" s="260"/>
      <c r="F23" s="489"/>
      <c r="G23" s="490"/>
    </row>
    <row r="24" spans="1:7" ht="26.25" customHeight="1">
      <c r="A24" s="501" t="s">
        <v>14</v>
      </c>
      <c r="B24" s="502"/>
      <c r="C24" s="263">
        <f>SUM(C21:C23)</f>
        <v>0</v>
      </c>
      <c r="D24" s="263">
        <f>SUM(D21:D23)</f>
        <v>0</v>
      </c>
      <c r="E24" s="263">
        <f>SUM(E21:E23)</f>
        <v>0</v>
      </c>
      <c r="F24" s="491">
        <f>SUM(F21:F23)</f>
        <v>0</v>
      </c>
      <c r="G24" s="492"/>
    </row>
    <row r="25" spans="1:7" ht="19.5" customHeight="1">
      <c r="A25" s="1"/>
      <c r="B25" s="1"/>
      <c r="C25" s="1"/>
      <c r="D25" s="1"/>
      <c r="E25" s="1"/>
      <c r="F25" s="1"/>
      <c r="G25" s="1"/>
    </row>
  </sheetData>
  <sheetProtection/>
  <mergeCells count="16">
    <mergeCell ref="A18:A20"/>
    <mergeCell ref="A2:G2"/>
    <mergeCell ref="A24:B24"/>
    <mergeCell ref="A11:G11"/>
    <mergeCell ref="A14:A17"/>
    <mergeCell ref="F13:G13"/>
    <mergeCell ref="F15:G15"/>
    <mergeCell ref="F16:G16"/>
    <mergeCell ref="F17:G17"/>
    <mergeCell ref="F18:G18"/>
    <mergeCell ref="F23:G23"/>
    <mergeCell ref="F24:G24"/>
    <mergeCell ref="F19:G19"/>
    <mergeCell ref="F20:G20"/>
    <mergeCell ref="F21:G21"/>
    <mergeCell ref="F22:G22"/>
  </mergeCells>
  <printOptions/>
  <pageMargins left="0.99" right="0.1968503937007874" top="0.91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21" sqref="A1:F21"/>
    </sheetView>
  </sheetViews>
  <sheetFormatPr defaultColWidth="9.00390625" defaultRowHeight="13.5"/>
  <cols>
    <col min="1" max="1" width="5.125" style="0" customWidth="1"/>
    <col min="2" max="2" width="18.00390625" style="0" customWidth="1"/>
    <col min="3" max="3" width="13.75390625" style="0" customWidth="1"/>
    <col min="4" max="4" width="13.375" style="0" customWidth="1"/>
    <col min="5" max="6" width="15.625" style="0" customWidth="1"/>
  </cols>
  <sheetData>
    <row r="1" spans="1:6" ht="24" customHeight="1">
      <c r="A1" s="40" t="s">
        <v>4</v>
      </c>
      <c r="B1" s="4"/>
      <c r="C1" s="5"/>
      <c r="D1" s="4"/>
      <c r="E1" s="4"/>
      <c r="F1" s="6"/>
    </row>
    <row r="2" spans="1:6" ht="28.5" customHeight="1">
      <c r="A2" s="514" t="s">
        <v>147</v>
      </c>
      <c r="B2" s="514"/>
      <c r="C2" s="514"/>
      <c r="D2" s="514"/>
      <c r="E2" s="514"/>
      <c r="F2" s="514"/>
    </row>
    <row r="3" spans="1:6" ht="56.25" customHeight="1">
      <c r="A3" s="5"/>
      <c r="B3" s="4"/>
      <c r="C3" s="4"/>
      <c r="D3" s="6" t="s">
        <v>161</v>
      </c>
      <c r="E3" s="507"/>
      <c r="F3" s="507"/>
    </row>
    <row r="4" spans="1:6" ht="22.5" customHeight="1">
      <c r="A4" s="524" t="s">
        <v>7</v>
      </c>
      <c r="B4" s="525"/>
      <c r="C4" s="56" t="s">
        <v>149</v>
      </c>
      <c r="D4" s="76"/>
      <c r="E4" s="54"/>
      <c r="F4" s="55"/>
    </row>
    <row r="5" spans="1:6" ht="22.5" customHeight="1">
      <c r="A5" s="522" t="s">
        <v>150</v>
      </c>
      <c r="B5" s="523"/>
      <c r="C5" s="508" t="s">
        <v>89</v>
      </c>
      <c r="D5" s="509"/>
      <c r="E5" s="509"/>
      <c r="F5" s="8" t="s">
        <v>5</v>
      </c>
    </row>
    <row r="6" spans="1:6" ht="22.5" customHeight="1">
      <c r="A6" s="9"/>
      <c r="B6" s="420" t="s">
        <v>6</v>
      </c>
      <c r="C6" s="508" t="s">
        <v>89</v>
      </c>
      <c r="D6" s="509"/>
      <c r="E6" s="509"/>
      <c r="F6" s="8" t="s">
        <v>5</v>
      </c>
    </row>
    <row r="7" spans="1:6" ht="22.5" customHeight="1">
      <c r="A7" s="9"/>
      <c r="B7" s="420" t="s">
        <v>279</v>
      </c>
      <c r="C7" s="56"/>
      <c r="D7" s="264"/>
      <c r="E7" s="7" t="s">
        <v>98</v>
      </c>
      <c r="F7" s="8"/>
    </row>
    <row r="8" spans="1:6" ht="22.5" customHeight="1">
      <c r="A8" s="522" t="s">
        <v>151</v>
      </c>
      <c r="B8" s="523"/>
      <c r="C8" s="517" t="s">
        <v>319</v>
      </c>
      <c r="D8" s="518"/>
      <c r="E8" s="518"/>
      <c r="F8" s="519"/>
    </row>
    <row r="9" spans="1:6" ht="22.5" customHeight="1">
      <c r="A9" s="515" t="s">
        <v>278</v>
      </c>
      <c r="B9" s="516"/>
      <c r="C9" s="510"/>
      <c r="D9" s="511"/>
      <c r="E9" s="511"/>
      <c r="F9" s="8" t="s">
        <v>83</v>
      </c>
    </row>
    <row r="10" spans="1:6" ht="22.5" customHeight="1">
      <c r="A10" s="515" t="s">
        <v>152</v>
      </c>
      <c r="B10" s="516"/>
      <c r="C10" s="512"/>
      <c r="D10" s="513"/>
      <c r="E10" s="7" t="s">
        <v>98</v>
      </c>
      <c r="F10" s="8"/>
    </row>
    <row r="11" spans="1:6" ht="22.5" customHeight="1">
      <c r="A11" s="522" t="s">
        <v>153</v>
      </c>
      <c r="B11" s="523"/>
      <c r="C11" s="199" t="s">
        <v>154</v>
      </c>
      <c r="D11" s="200"/>
      <c r="E11" s="11" t="s">
        <v>155</v>
      </c>
      <c r="F11" s="17"/>
    </row>
    <row r="12" spans="1:6" ht="29.25" customHeight="1">
      <c r="A12" s="515" t="s">
        <v>156</v>
      </c>
      <c r="B12" s="516"/>
      <c r="C12" s="77" t="s">
        <v>88</v>
      </c>
      <c r="D12" s="79" t="s">
        <v>8</v>
      </c>
      <c r="E12" s="19" t="s">
        <v>88</v>
      </c>
      <c r="F12" s="78" t="s">
        <v>5</v>
      </c>
    </row>
    <row r="13" spans="1:6" ht="29.25" customHeight="1">
      <c r="A13" s="520"/>
      <c r="B13" s="521"/>
      <c r="C13" s="10"/>
      <c r="D13" s="15" t="s">
        <v>9</v>
      </c>
      <c r="E13" s="14" t="s">
        <v>90</v>
      </c>
      <c r="F13" s="16" t="s">
        <v>10</v>
      </c>
    </row>
    <row r="14" spans="1:6" ht="19.5" customHeight="1">
      <c r="A14" s="4"/>
      <c r="B14" s="4"/>
      <c r="C14" s="4"/>
      <c r="D14" s="4"/>
      <c r="E14" s="4"/>
      <c r="F14" s="4"/>
    </row>
    <row r="15" spans="1:6" ht="22.5" customHeight="1">
      <c r="A15" s="4"/>
      <c r="B15" s="4" t="s">
        <v>157</v>
      </c>
      <c r="C15" s="4"/>
      <c r="D15" s="4"/>
      <c r="E15" s="4"/>
      <c r="F15" s="4"/>
    </row>
    <row r="16" spans="1:6" ht="22.5" customHeight="1">
      <c r="A16" s="4"/>
      <c r="B16" s="4"/>
      <c r="C16" s="4"/>
      <c r="D16" s="4"/>
      <c r="E16" s="4"/>
      <c r="F16" s="4"/>
    </row>
    <row r="17" spans="1:6" ht="22.5" customHeight="1">
      <c r="A17" s="4"/>
      <c r="C17" s="506" t="s">
        <v>319</v>
      </c>
      <c r="D17" s="506"/>
      <c r="E17" s="4"/>
      <c r="F17" s="4"/>
    </row>
    <row r="18" spans="1:6" ht="22.5" customHeight="1">
      <c r="A18" s="4"/>
      <c r="C18" s="197"/>
      <c r="D18" s="197"/>
      <c r="E18" s="4"/>
      <c r="F18" s="4"/>
    </row>
    <row r="19" spans="1:6" ht="22.5" customHeight="1">
      <c r="A19" s="4"/>
      <c r="C19" s="4"/>
      <c r="D19" s="4" t="s">
        <v>12</v>
      </c>
      <c r="E19" s="4" t="s">
        <v>91</v>
      </c>
      <c r="F19" s="4"/>
    </row>
    <row r="20" spans="1:6" ht="22.5" customHeight="1">
      <c r="A20" s="4"/>
      <c r="C20" s="4"/>
      <c r="D20" s="4" t="s">
        <v>13</v>
      </c>
      <c r="E20" s="4" t="s">
        <v>85</v>
      </c>
      <c r="F20" s="4"/>
    </row>
    <row r="21" spans="1:6" ht="22.5" customHeight="1">
      <c r="A21" s="4"/>
      <c r="C21" s="4"/>
      <c r="D21" s="4" t="s">
        <v>11</v>
      </c>
      <c r="E21" s="4" t="s">
        <v>93</v>
      </c>
      <c r="F21" s="4"/>
    </row>
    <row r="22" spans="1:6" ht="22.5" customHeight="1">
      <c r="A22" s="4"/>
      <c r="C22" s="4"/>
      <c r="D22" s="4"/>
      <c r="E22" s="4"/>
      <c r="F22" s="4"/>
    </row>
  </sheetData>
  <sheetProtection/>
  <mergeCells count="15">
    <mergeCell ref="A2:F2"/>
    <mergeCell ref="A9:B9"/>
    <mergeCell ref="C8:F8"/>
    <mergeCell ref="A12:B13"/>
    <mergeCell ref="A5:B5"/>
    <mergeCell ref="A4:B4"/>
    <mergeCell ref="A10:B10"/>
    <mergeCell ref="A11:B11"/>
    <mergeCell ref="A8:B8"/>
    <mergeCell ref="C17:D17"/>
    <mergeCell ref="E3:F3"/>
    <mergeCell ref="C5:E5"/>
    <mergeCell ref="C6:E6"/>
    <mergeCell ref="C9:E9"/>
    <mergeCell ref="C10:D10"/>
  </mergeCells>
  <printOptions/>
  <pageMargins left="0.984251968503937" right="0.7874015748031497" top="0.89" bottom="0.7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Zeros="0" zoomScalePageLayoutView="0" workbookViewId="0" topLeftCell="A1">
      <selection activeCell="D5" sqref="D5:E5"/>
    </sheetView>
  </sheetViews>
  <sheetFormatPr defaultColWidth="9.00390625" defaultRowHeight="13.5"/>
  <cols>
    <col min="1" max="1" width="18.625" style="0" customWidth="1"/>
    <col min="2" max="2" width="16.625" style="0" customWidth="1"/>
    <col min="3" max="3" width="13.75390625" style="0" customWidth="1"/>
    <col min="4" max="4" width="11.25390625" style="0" customWidth="1"/>
    <col min="5" max="5" width="21.25390625" style="0" customWidth="1"/>
  </cols>
  <sheetData>
    <row r="1" spans="1:5" ht="24.75" customHeight="1">
      <c r="A1" s="40" t="s">
        <v>184</v>
      </c>
      <c r="B1" s="4"/>
      <c r="C1" s="4"/>
      <c r="D1" s="4"/>
      <c r="E1" s="4"/>
    </row>
    <row r="2" spans="1:5" ht="24.75" customHeight="1">
      <c r="A2" s="4"/>
      <c r="B2" s="4"/>
      <c r="C2" s="4"/>
      <c r="D2" s="4"/>
      <c r="E2" s="4"/>
    </row>
    <row r="3" spans="1:5" ht="24.75" customHeight="1">
      <c r="A3" s="514" t="s">
        <v>25</v>
      </c>
      <c r="B3" s="514"/>
      <c r="C3" s="514"/>
      <c r="D3" s="514"/>
      <c r="E3" s="514"/>
    </row>
    <row r="4" spans="1:5" ht="24.75" customHeight="1">
      <c r="A4" s="4"/>
      <c r="B4" s="4"/>
      <c r="C4" s="4"/>
      <c r="D4" s="4"/>
      <c r="E4" s="4"/>
    </row>
    <row r="5" spans="1:5" ht="24.75" customHeight="1">
      <c r="A5" s="5"/>
      <c r="B5" s="4"/>
      <c r="C5" s="4"/>
      <c r="D5" s="506" t="s">
        <v>319</v>
      </c>
      <c r="E5" s="506"/>
    </row>
    <row r="6" spans="1:5" ht="24.75" customHeight="1">
      <c r="A6" s="4"/>
      <c r="B6" s="4"/>
      <c r="C6" s="4"/>
      <c r="D6" s="4"/>
      <c r="E6" s="4"/>
    </row>
    <row r="7" spans="1:5" ht="24.75" customHeight="1">
      <c r="A7" s="40" t="s">
        <v>311</v>
      </c>
      <c r="B7" s="4"/>
      <c r="C7" s="4"/>
      <c r="D7" s="4"/>
      <c r="E7" s="4"/>
    </row>
    <row r="8" spans="1:5" ht="24.75" customHeight="1">
      <c r="A8" s="21" t="s">
        <v>146</v>
      </c>
      <c r="B8" s="4"/>
      <c r="C8" s="4"/>
      <c r="D8" s="4"/>
      <c r="E8" s="4"/>
    </row>
    <row r="9" spans="1:5" ht="24.75" customHeight="1">
      <c r="A9" s="4"/>
      <c r="B9" s="4"/>
      <c r="C9" s="4"/>
      <c r="D9" s="4"/>
      <c r="E9" s="4"/>
    </row>
    <row r="10" spans="1:5" ht="24.75" customHeight="1">
      <c r="A10" s="5"/>
      <c r="B10" s="4"/>
      <c r="C10" s="80" t="s">
        <v>12</v>
      </c>
      <c r="D10" s="201" t="s">
        <v>95</v>
      </c>
      <c r="E10" s="4"/>
    </row>
    <row r="11" spans="1:5" ht="24.75" customHeight="1">
      <c r="A11" s="5"/>
      <c r="B11" s="4"/>
      <c r="C11" s="80" t="s">
        <v>13</v>
      </c>
      <c r="D11" s="202" t="s">
        <v>92</v>
      </c>
      <c r="E11" s="4"/>
    </row>
    <row r="12" spans="1:5" ht="24.75" customHeight="1">
      <c r="A12" s="5"/>
      <c r="B12" s="4"/>
      <c r="C12" s="80" t="s">
        <v>26</v>
      </c>
      <c r="D12" s="202" t="s">
        <v>120</v>
      </c>
      <c r="E12" s="4"/>
    </row>
    <row r="13" spans="1:5" ht="24.75" customHeight="1">
      <c r="A13" s="5"/>
      <c r="B13" s="4"/>
      <c r="C13" s="80" t="s">
        <v>97</v>
      </c>
      <c r="D13" s="202" t="s">
        <v>96</v>
      </c>
      <c r="E13" s="4"/>
    </row>
    <row r="14" spans="1:5" ht="24.75" customHeight="1">
      <c r="A14" s="4"/>
      <c r="B14" s="4"/>
      <c r="C14" s="4"/>
      <c r="D14" s="4"/>
      <c r="E14" s="4"/>
    </row>
    <row r="15" spans="1:5" ht="24.75" customHeight="1">
      <c r="A15" s="4" t="s">
        <v>15</v>
      </c>
      <c r="B15" s="4"/>
      <c r="C15" s="4"/>
      <c r="D15" s="4"/>
      <c r="E15" s="4"/>
    </row>
    <row r="16" spans="1:5" ht="24.75" customHeight="1">
      <c r="A16" s="4"/>
      <c r="B16" s="4"/>
      <c r="C16" s="4"/>
      <c r="D16" s="4"/>
      <c r="E16" s="4"/>
    </row>
    <row r="17" spans="1:5" ht="24.75" customHeight="1">
      <c r="A17" s="527" t="s">
        <v>0</v>
      </c>
      <c r="B17" s="527"/>
      <c r="C17" s="527"/>
      <c r="D17" s="527"/>
      <c r="E17" s="527"/>
    </row>
    <row r="18" spans="1:5" ht="24.75" customHeight="1">
      <c r="A18" s="4"/>
      <c r="B18" s="4"/>
      <c r="C18" s="4"/>
      <c r="D18" s="4"/>
      <c r="E18" s="4"/>
    </row>
    <row r="19" spans="1:5" ht="24.75" customHeight="1">
      <c r="A19" s="9"/>
      <c r="B19" s="25"/>
      <c r="C19" s="25"/>
      <c r="D19" s="25"/>
      <c r="E19" s="17"/>
    </row>
    <row r="20" spans="1:5" ht="24.75" customHeight="1">
      <c r="A20" s="12" t="s">
        <v>18</v>
      </c>
      <c r="B20" s="26" t="s">
        <v>19</v>
      </c>
      <c r="C20" s="26" t="s">
        <v>20</v>
      </c>
      <c r="D20" s="26" t="s">
        <v>21</v>
      </c>
      <c r="E20" s="13" t="s">
        <v>22</v>
      </c>
    </row>
    <row r="21" spans="1:5" ht="24.75" customHeight="1">
      <c r="A21" s="10"/>
      <c r="B21" s="27"/>
      <c r="C21" s="28" t="s">
        <v>16</v>
      </c>
      <c r="D21" s="28" t="s">
        <v>17</v>
      </c>
      <c r="E21" s="29" t="s">
        <v>17</v>
      </c>
    </row>
    <row r="22" spans="1:5" ht="24.75" customHeight="1">
      <c r="A22" s="58"/>
      <c r="B22" s="58"/>
      <c r="C22" s="69"/>
      <c r="D22" s="67"/>
      <c r="E22" s="69"/>
    </row>
    <row r="23" spans="1:5" ht="24.75" customHeight="1">
      <c r="A23" s="203" t="s">
        <v>23</v>
      </c>
      <c r="B23" s="203" t="s">
        <v>42</v>
      </c>
      <c r="C23" s="204"/>
      <c r="D23" s="205"/>
      <c r="E23" s="204">
        <f>+C23*D23*1000</f>
        <v>0</v>
      </c>
    </row>
    <row r="24" spans="1:5" ht="24.75" customHeight="1">
      <c r="A24" s="206"/>
      <c r="B24" s="206"/>
      <c r="C24" s="207"/>
      <c r="D24" s="208"/>
      <c r="E24" s="207"/>
    </row>
    <row r="25" spans="1:5" ht="24.75" customHeight="1">
      <c r="A25" s="526" t="s">
        <v>1</v>
      </c>
      <c r="B25" s="526"/>
      <c r="C25" s="209">
        <f>+C23</f>
        <v>0</v>
      </c>
      <c r="D25" s="210"/>
      <c r="E25" s="209">
        <f>+E23</f>
        <v>0</v>
      </c>
    </row>
    <row r="26" spans="1:5" ht="24.75" customHeight="1">
      <c r="A26" s="211" t="s">
        <v>24</v>
      </c>
      <c r="B26" s="212">
        <f>ROUNDDOWN(E25*5/105,0)</f>
        <v>0</v>
      </c>
      <c r="C26" s="211" t="s">
        <v>87</v>
      </c>
      <c r="D26" s="211"/>
      <c r="E26" s="211"/>
    </row>
  </sheetData>
  <sheetProtection/>
  <mergeCells count="4">
    <mergeCell ref="A25:B25"/>
    <mergeCell ref="A3:E3"/>
    <mergeCell ref="D5:E5"/>
    <mergeCell ref="A17:E17"/>
  </mergeCells>
  <printOptions/>
  <pageMargins left="0.984251968503937" right="0.4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Zeros="0" zoomScalePageLayoutView="0" workbookViewId="0" topLeftCell="A1">
      <selection activeCell="D5" sqref="D5:E5"/>
    </sheetView>
  </sheetViews>
  <sheetFormatPr defaultColWidth="9.00390625" defaultRowHeight="13.5"/>
  <cols>
    <col min="1" max="1" width="18.625" style="0" customWidth="1"/>
    <col min="2" max="2" width="16.625" style="0" customWidth="1"/>
    <col min="3" max="3" width="15.625" style="0" customWidth="1"/>
    <col min="4" max="4" width="13.375" style="0" customWidth="1"/>
    <col min="5" max="5" width="20.875" style="0" customWidth="1"/>
  </cols>
  <sheetData>
    <row r="1" spans="1:5" ht="24.75" customHeight="1">
      <c r="A1" s="40" t="s">
        <v>185</v>
      </c>
      <c r="B1" s="39"/>
      <c r="C1" s="39"/>
      <c r="D1" s="39"/>
      <c r="E1" s="39"/>
    </row>
    <row r="2" spans="1:5" ht="24.75" customHeight="1">
      <c r="A2" s="39"/>
      <c r="B2" s="39"/>
      <c r="C2" s="39"/>
      <c r="D2" s="39"/>
      <c r="E2" s="39"/>
    </row>
    <row r="3" spans="1:5" ht="24.75" customHeight="1">
      <c r="A3" s="528" t="s">
        <v>27</v>
      </c>
      <c r="B3" s="528"/>
      <c r="C3" s="528"/>
      <c r="D3" s="528"/>
      <c r="E3" s="528"/>
    </row>
    <row r="4" spans="1:5" ht="24.75" customHeight="1">
      <c r="A4" s="39"/>
      <c r="B4" s="39"/>
      <c r="C4" s="39"/>
      <c r="D4" s="39"/>
      <c r="E4" s="39"/>
    </row>
    <row r="5" spans="1:5" ht="24.75" customHeight="1">
      <c r="A5" s="40"/>
      <c r="B5" s="39"/>
      <c r="C5" s="39"/>
      <c r="D5" s="506" t="str">
        <f>+'(3)見積書'!D5:E5</f>
        <v>令和　　年　　月　　日</v>
      </c>
      <c r="E5" s="506"/>
    </row>
    <row r="6" spans="1:5" ht="24.75" customHeight="1">
      <c r="A6" s="39"/>
      <c r="B6" s="39"/>
      <c r="C6" s="39"/>
      <c r="D6" s="39"/>
      <c r="E6" s="39"/>
    </row>
    <row r="7" spans="1:5" ht="24.75" customHeight="1">
      <c r="A7" s="40" t="s">
        <v>311</v>
      </c>
      <c r="B7" s="39"/>
      <c r="C7" s="39"/>
      <c r="D7" s="39"/>
      <c r="E7" s="39"/>
    </row>
    <row r="8" spans="1:5" ht="24.75" customHeight="1">
      <c r="A8" s="21" t="s">
        <v>146</v>
      </c>
      <c r="B8" s="39"/>
      <c r="C8" s="39"/>
      <c r="D8" s="39"/>
      <c r="E8" s="39"/>
    </row>
    <row r="9" spans="1:5" ht="24.75" customHeight="1">
      <c r="A9" s="39"/>
      <c r="B9" s="39"/>
      <c r="C9" s="39"/>
      <c r="D9" s="39"/>
      <c r="E9" s="39"/>
    </row>
    <row r="10" spans="1:5" ht="24.75" customHeight="1">
      <c r="A10" s="40"/>
      <c r="B10" s="39"/>
      <c r="C10" s="80" t="s">
        <v>12</v>
      </c>
      <c r="D10" s="201" t="s">
        <v>95</v>
      </c>
      <c r="E10" s="39"/>
    </row>
    <row r="11" spans="1:5" ht="24.75" customHeight="1">
      <c r="A11" s="40"/>
      <c r="B11" s="39"/>
      <c r="C11" s="80" t="s">
        <v>13</v>
      </c>
      <c r="D11" s="202" t="s">
        <v>92</v>
      </c>
      <c r="E11" s="39"/>
    </row>
    <row r="12" spans="1:5" ht="24.75" customHeight="1">
      <c r="A12" s="40"/>
      <c r="B12" s="39"/>
      <c r="C12" s="80" t="s">
        <v>26</v>
      </c>
      <c r="D12" s="202" t="s">
        <v>94</v>
      </c>
      <c r="E12" s="39"/>
    </row>
    <row r="13" spans="1:5" ht="24.75" customHeight="1">
      <c r="A13" s="40"/>
      <c r="B13" s="39"/>
      <c r="C13" s="80" t="s">
        <v>97</v>
      </c>
      <c r="D13" s="202" t="s">
        <v>96</v>
      </c>
      <c r="E13" s="39"/>
    </row>
    <row r="14" spans="1:5" ht="24.75" customHeight="1">
      <c r="A14" s="39"/>
      <c r="B14" s="39"/>
      <c r="C14" s="39"/>
      <c r="D14" s="39"/>
      <c r="E14" s="39"/>
    </row>
    <row r="15" spans="1:5" ht="24.75" customHeight="1">
      <c r="A15" s="39" t="s">
        <v>28</v>
      </c>
      <c r="B15" s="39"/>
      <c r="C15" s="39"/>
      <c r="D15" s="39"/>
      <c r="E15" s="39"/>
    </row>
    <row r="16" spans="1:5" ht="24.75" customHeight="1">
      <c r="A16" s="39"/>
      <c r="B16" s="39"/>
      <c r="C16" s="39"/>
      <c r="D16" s="39"/>
      <c r="E16" s="39"/>
    </row>
    <row r="17" spans="1:5" ht="24.75" customHeight="1">
      <c r="A17" s="500" t="s">
        <v>0</v>
      </c>
      <c r="B17" s="500"/>
      <c r="C17" s="500"/>
      <c r="D17" s="500"/>
      <c r="E17" s="500"/>
    </row>
    <row r="18" spans="1:5" ht="24.75" customHeight="1">
      <c r="A18" s="39"/>
      <c r="B18" s="39"/>
      <c r="C18" s="39"/>
      <c r="D18" s="39"/>
      <c r="E18" s="39"/>
    </row>
    <row r="19" spans="1:5" ht="24.75" customHeight="1">
      <c r="A19" s="57"/>
      <c r="B19" s="58"/>
      <c r="C19" s="58"/>
      <c r="D19" s="58"/>
      <c r="E19" s="59"/>
    </row>
    <row r="20" spans="1:5" ht="24.75" customHeight="1">
      <c r="A20" s="60" t="s">
        <v>18</v>
      </c>
      <c r="B20" s="61" t="s">
        <v>19</v>
      </c>
      <c r="C20" s="61" t="s">
        <v>20</v>
      </c>
      <c r="D20" s="61" t="s">
        <v>86</v>
      </c>
      <c r="E20" s="62" t="s">
        <v>22</v>
      </c>
    </row>
    <row r="21" spans="1:5" ht="24.75" customHeight="1">
      <c r="A21" s="63"/>
      <c r="B21" s="64"/>
      <c r="C21" s="65" t="s">
        <v>16</v>
      </c>
      <c r="D21" s="65" t="s">
        <v>17</v>
      </c>
      <c r="E21" s="66" t="s">
        <v>17</v>
      </c>
    </row>
    <row r="22" spans="1:5" ht="24.75" customHeight="1">
      <c r="A22" s="58"/>
      <c r="B22" s="58"/>
      <c r="C22" s="69"/>
      <c r="D22" s="67"/>
      <c r="E22" s="69"/>
    </row>
    <row r="23" spans="1:5" ht="24.75" customHeight="1">
      <c r="A23" s="203" t="s">
        <v>23</v>
      </c>
      <c r="B23" s="203" t="s">
        <v>42</v>
      </c>
      <c r="C23" s="204"/>
      <c r="D23" s="205"/>
      <c r="E23" s="204">
        <f>+C23*D23*1000</f>
        <v>0</v>
      </c>
    </row>
    <row r="24" spans="1:5" ht="24.75" customHeight="1">
      <c r="A24" s="206"/>
      <c r="B24" s="206"/>
      <c r="C24" s="207"/>
      <c r="D24" s="208"/>
      <c r="E24" s="207"/>
    </row>
    <row r="25" spans="1:5" ht="24.75" customHeight="1">
      <c r="A25" s="526" t="s">
        <v>1</v>
      </c>
      <c r="B25" s="526"/>
      <c r="C25" s="209">
        <f>+C23</f>
        <v>0</v>
      </c>
      <c r="D25" s="210"/>
      <c r="E25" s="209">
        <f>+E23</f>
        <v>0</v>
      </c>
    </row>
    <row r="26" spans="1:5" ht="24.75" customHeight="1">
      <c r="A26" s="211" t="s">
        <v>24</v>
      </c>
      <c r="B26" s="212">
        <f>ROUNDDOWN(E25*5/105,0)</f>
        <v>0</v>
      </c>
      <c r="C26" s="211" t="s">
        <v>87</v>
      </c>
      <c r="D26" s="211"/>
      <c r="E26" s="211"/>
    </row>
    <row r="27" spans="1:5" ht="13.5">
      <c r="A27" s="41"/>
      <c r="B27" s="41"/>
      <c r="C27" s="41"/>
      <c r="D27" s="41"/>
      <c r="E27" s="41"/>
    </row>
    <row r="28" spans="1:5" ht="13.5">
      <c r="A28" s="41"/>
      <c r="B28" s="41"/>
      <c r="C28" s="41"/>
      <c r="D28" s="41"/>
      <c r="E28" s="41"/>
    </row>
    <row r="29" spans="1:5" ht="13.5">
      <c r="A29" s="41"/>
      <c r="B29" s="41"/>
      <c r="C29" s="41"/>
      <c r="D29" s="41"/>
      <c r="E29" s="41"/>
    </row>
    <row r="30" spans="1:5" ht="13.5">
      <c r="A30" s="41"/>
      <c r="B30" s="41"/>
      <c r="C30" s="41"/>
      <c r="D30" s="41"/>
      <c r="E30" s="41"/>
    </row>
    <row r="31" spans="1:5" ht="13.5">
      <c r="A31" s="41"/>
      <c r="B31" s="41"/>
      <c r="C31" s="41"/>
      <c r="D31" s="41"/>
      <c r="E31" s="41"/>
    </row>
    <row r="32" spans="1:5" ht="13.5">
      <c r="A32" s="41"/>
      <c r="B32" s="41"/>
      <c r="C32" s="41"/>
      <c r="D32" s="41"/>
      <c r="E32" s="41"/>
    </row>
    <row r="33" spans="1:5" ht="13.5">
      <c r="A33" s="41"/>
      <c r="B33" s="41"/>
      <c r="C33" s="41"/>
      <c r="D33" s="41"/>
      <c r="E33" s="41"/>
    </row>
    <row r="34" spans="1:5" ht="13.5">
      <c r="A34" s="41"/>
      <c r="B34" s="41"/>
      <c r="C34" s="41"/>
      <c r="D34" s="41"/>
      <c r="E34" s="41"/>
    </row>
    <row r="35" spans="1:5" ht="13.5">
      <c r="A35" s="41"/>
      <c r="B35" s="41"/>
      <c r="C35" s="41"/>
      <c r="D35" s="41"/>
      <c r="E35" s="41"/>
    </row>
    <row r="36" spans="1:5" ht="13.5">
      <c r="A36" s="41"/>
      <c r="B36" s="41"/>
      <c r="C36" s="41"/>
      <c r="D36" s="41"/>
      <c r="E36" s="41"/>
    </row>
    <row r="37" spans="1:5" ht="13.5">
      <c r="A37" s="41"/>
      <c r="B37" s="41"/>
      <c r="C37" s="41"/>
      <c r="D37" s="41"/>
      <c r="E37" s="41"/>
    </row>
    <row r="38" spans="1:5" ht="13.5">
      <c r="A38" s="41"/>
      <c r="B38" s="41"/>
      <c r="C38" s="41"/>
      <c r="D38" s="41"/>
      <c r="E38" s="41"/>
    </row>
    <row r="39" spans="1:5" ht="13.5">
      <c r="A39" s="41"/>
      <c r="B39" s="41"/>
      <c r="C39" s="41"/>
      <c r="D39" s="41"/>
      <c r="E39" s="41"/>
    </row>
    <row r="40" spans="1:5" ht="13.5">
      <c r="A40" s="41"/>
      <c r="B40" s="41"/>
      <c r="C40" s="41"/>
      <c r="D40" s="41"/>
      <c r="E40" s="41"/>
    </row>
    <row r="41" spans="1:5" ht="13.5">
      <c r="A41" s="41"/>
      <c r="B41" s="41"/>
      <c r="C41" s="41"/>
      <c r="D41" s="41"/>
      <c r="E41" s="41"/>
    </row>
    <row r="42" spans="1:5" ht="13.5">
      <c r="A42" s="41"/>
      <c r="B42" s="41"/>
      <c r="C42" s="41"/>
      <c r="D42" s="41"/>
      <c r="E42" s="41"/>
    </row>
    <row r="43" spans="1:5" ht="13.5">
      <c r="A43" s="41"/>
      <c r="B43" s="41"/>
      <c r="C43" s="41"/>
      <c r="D43" s="41"/>
      <c r="E43" s="41"/>
    </row>
    <row r="44" spans="1:5" ht="13.5">
      <c r="A44" s="41"/>
      <c r="B44" s="41"/>
      <c r="C44" s="41"/>
      <c r="D44" s="41"/>
      <c r="E44" s="41"/>
    </row>
    <row r="45" spans="1:5" ht="13.5">
      <c r="A45" s="41"/>
      <c r="B45" s="41"/>
      <c r="C45" s="41"/>
      <c r="D45" s="41"/>
      <c r="E45" s="41"/>
    </row>
    <row r="46" spans="1:5" ht="13.5">
      <c r="A46" s="41"/>
      <c r="B46" s="41"/>
      <c r="C46" s="41"/>
      <c r="D46" s="41"/>
      <c r="E46" s="41"/>
    </row>
    <row r="47" spans="1:5" ht="13.5">
      <c r="A47" s="41"/>
      <c r="B47" s="41"/>
      <c r="C47" s="41"/>
      <c r="D47" s="41"/>
      <c r="E47" s="41"/>
    </row>
    <row r="48" spans="1:5" ht="13.5">
      <c r="A48" s="41"/>
      <c r="B48" s="41"/>
      <c r="C48" s="41"/>
      <c r="D48" s="41"/>
      <c r="E48" s="41"/>
    </row>
    <row r="49" spans="1:5" ht="13.5">
      <c r="A49" s="41"/>
      <c r="B49" s="41"/>
      <c r="C49" s="41"/>
      <c r="D49" s="41"/>
      <c r="E49" s="41"/>
    </row>
    <row r="50" spans="1:5" ht="13.5">
      <c r="A50" s="41"/>
      <c r="B50" s="41"/>
      <c r="C50" s="41"/>
      <c r="D50" s="41"/>
      <c r="E50" s="41"/>
    </row>
    <row r="51" spans="1:5" ht="13.5">
      <c r="A51" s="41"/>
      <c r="B51" s="41"/>
      <c r="C51" s="41"/>
      <c r="D51" s="41"/>
      <c r="E51" s="41"/>
    </row>
    <row r="52" spans="1:5" ht="13.5">
      <c r="A52" s="41"/>
      <c r="B52" s="41"/>
      <c r="C52" s="41"/>
      <c r="D52" s="41"/>
      <c r="E52" s="41"/>
    </row>
    <row r="53" spans="1:5" ht="13.5">
      <c r="A53" s="41"/>
      <c r="B53" s="41"/>
      <c r="C53" s="41"/>
      <c r="D53" s="41"/>
      <c r="E53" s="41"/>
    </row>
    <row r="54" spans="1:5" ht="13.5">
      <c r="A54" s="41"/>
      <c r="B54" s="41"/>
      <c r="C54" s="41"/>
      <c r="D54" s="41"/>
      <c r="E54" s="41"/>
    </row>
    <row r="55" spans="1:5" ht="13.5">
      <c r="A55" s="41"/>
      <c r="B55" s="41"/>
      <c r="C55" s="41"/>
      <c r="D55" s="41"/>
      <c r="E55" s="41"/>
    </row>
    <row r="56" spans="1:5" ht="13.5">
      <c r="A56" s="41"/>
      <c r="B56" s="41"/>
      <c r="C56" s="41"/>
      <c r="D56" s="41"/>
      <c r="E56" s="41"/>
    </row>
    <row r="57" spans="1:5" ht="13.5">
      <c r="A57" s="41"/>
      <c r="B57" s="41"/>
      <c r="C57" s="41"/>
      <c r="D57" s="41"/>
      <c r="E57" s="41"/>
    </row>
    <row r="58" spans="1:5" ht="13.5">
      <c r="A58" s="41"/>
      <c r="B58" s="41"/>
      <c r="C58" s="41"/>
      <c r="D58" s="41"/>
      <c r="E58" s="41"/>
    </row>
    <row r="59" spans="1:5" ht="13.5">
      <c r="A59" s="41"/>
      <c r="B59" s="41"/>
      <c r="C59" s="41"/>
      <c r="D59" s="41"/>
      <c r="E59" s="41"/>
    </row>
    <row r="60" spans="1:5" ht="13.5">
      <c r="A60" s="41"/>
      <c r="B60" s="41"/>
      <c r="C60" s="41"/>
      <c r="D60" s="41"/>
      <c r="E60" s="41"/>
    </row>
    <row r="61" spans="1:5" ht="13.5">
      <c r="A61" s="41"/>
      <c r="B61" s="41"/>
      <c r="C61" s="41"/>
      <c r="D61" s="41"/>
      <c r="E61" s="41"/>
    </row>
    <row r="62" spans="1:5" ht="13.5">
      <c r="A62" s="41"/>
      <c r="B62" s="41"/>
      <c r="C62" s="41"/>
      <c r="D62" s="41"/>
      <c r="E62" s="41"/>
    </row>
    <row r="63" spans="1:5" ht="13.5">
      <c r="A63" s="41"/>
      <c r="B63" s="41"/>
      <c r="C63" s="41"/>
      <c r="D63" s="41"/>
      <c r="E63" s="41"/>
    </row>
    <row r="64" spans="1:5" ht="13.5">
      <c r="A64" s="41"/>
      <c r="B64" s="41"/>
      <c r="C64" s="41"/>
      <c r="D64" s="41"/>
      <c r="E64" s="41"/>
    </row>
    <row r="65" spans="1:5" ht="13.5">
      <c r="A65" s="41"/>
      <c r="B65" s="41"/>
      <c r="C65" s="41"/>
      <c r="D65" s="41"/>
      <c r="E65" s="41"/>
    </row>
  </sheetData>
  <sheetProtection/>
  <mergeCells count="4">
    <mergeCell ref="A25:B25"/>
    <mergeCell ref="A3:E3"/>
    <mergeCell ref="D5:E5"/>
    <mergeCell ref="A17:E17"/>
  </mergeCells>
  <printOptions/>
  <pageMargins left="0.984251968503937" right="0.5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2.625" style="0" customWidth="1"/>
    <col min="2" max="2" width="3.625" style="0" customWidth="1"/>
    <col min="4" max="4" width="13.375" style="0" customWidth="1"/>
    <col min="5" max="5" width="15.75390625" style="0" customWidth="1"/>
    <col min="6" max="7" width="15.625" style="0" customWidth="1"/>
    <col min="8" max="8" width="3.625" style="0" customWidth="1"/>
    <col min="9" max="9" width="2.625" style="0" customWidth="1"/>
  </cols>
  <sheetData>
    <row r="1" ht="13.5">
      <c r="B1" s="41" t="s">
        <v>186</v>
      </c>
    </row>
    <row r="3" spans="1:9" ht="24" customHeight="1">
      <c r="A3" s="18"/>
      <c r="B3" s="18"/>
      <c r="C3" s="529" t="s">
        <v>82</v>
      </c>
      <c r="D3" s="529"/>
      <c r="E3" s="529"/>
      <c r="F3" s="529"/>
      <c r="G3" s="529"/>
      <c r="H3" s="18"/>
      <c r="I3" s="18"/>
    </row>
    <row r="4" spans="1:9" ht="13.5" customHeight="1">
      <c r="A4" s="18"/>
      <c r="B4" s="18"/>
      <c r="C4" s="53"/>
      <c r="D4" s="53"/>
      <c r="E4" s="53"/>
      <c r="F4" s="53"/>
      <c r="G4" s="53"/>
      <c r="H4" s="18"/>
      <c r="I4" s="18"/>
    </row>
    <row r="5" spans="1:9" ht="19.5" customHeight="1">
      <c r="A5" s="18"/>
      <c r="B5" s="18"/>
      <c r="C5" s="53"/>
      <c r="D5" s="53"/>
      <c r="E5" s="81" t="s">
        <v>148</v>
      </c>
      <c r="F5" s="530"/>
      <c r="G5" s="530"/>
      <c r="H5" s="18"/>
      <c r="I5" s="18"/>
    </row>
    <row r="6" spans="1:9" ht="13.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0.25" customHeight="1">
      <c r="A7" s="18"/>
      <c r="B7" s="18"/>
      <c r="C7" s="3"/>
      <c r="D7" s="20" t="s">
        <v>158</v>
      </c>
      <c r="E7" s="3" t="s">
        <v>81</v>
      </c>
      <c r="F7" s="3" t="s">
        <v>119</v>
      </c>
      <c r="G7" s="3" t="s">
        <v>160</v>
      </c>
      <c r="H7" s="18"/>
      <c r="I7" s="18"/>
    </row>
    <row r="8" spans="1:9" ht="22.5" customHeight="1">
      <c r="A8" s="18"/>
      <c r="B8" s="18"/>
      <c r="C8" s="37">
        <v>1</v>
      </c>
      <c r="D8" s="118"/>
      <c r="E8" s="117"/>
      <c r="F8" s="119"/>
      <c r="G8" s="213"/>
      <c r="H8" s="18"/>
      <c r="I8" s="18"/>
    </row>
    <row r="9" spans="1:9" ht="22.5" customHeight="1">
      <c r="A9" s="18"/>
      <c r="B9" s="18"/>
      <c r="C9" s="38">
        <v>2</v>
      </c>
      <c r="D9" s="121"/>
      <c r="E9" s="120"/>
      <c r="F9" s="102"/>
      <c r="G9" s="214"/>
      <c r="H9" s="18"/>
      <c r="I9" s="18"/>
    </row>
    <row r="10" spans="1:9" ht="22.5" customHeight="1">
      <c r="A10" s="18"/>
      <c r="B10" s="18"/>
      <c r="C10" s="38">
        <v>3</v>
      </c>
      <c r="D10" s="121"/>
      <c r="E10" s="120"/>
      <c r="F10" s="102"/>
      <c r="G10" s="214"/>
      <c r="H10" s="18"/>
      <c r="I10" s="18"/>
    </row>
    <row r="11" spans="1:9" ht="22.5" customHeight="1">
      <c r="A11" s="18"/>
      <c r="B11" s="18"/>
      <c r="C11" s="38">
        <v>4</v>
      </c>
      <c r="D11" s="121"/>
      <c r="E11" s="120"/>
      <c r="F11" s="102"/>
      <c r="G11" s="214"/>
      <c r="H11" s="18"/>
      <c r="I11" s="18"/>
    </row>
    <row r="12" spans="1:9" ht="22.5" customHeight="1">
      <c r="A12" s="18"/>
      <c r="B12" s="18"/>
      <c r="C12" s="38">
        <v>5</v>
      </c>
      <c r="D12" s="121"/>
      <c r="E12" s="120"/>
      <c r="F12" s="102"/>
      <c r="G12" s="214"/>
      <c r="H12" s="18"/>
      <c r="I12" s="18"/>
    </row>
    <row r="13" spans="1:9" ht="22.5" customHeight="1">
      <c r="A13" s="18"/>
      <c r="B13" s="18"/>
      <c r="C13" s="38">
        <v>6</v>
      </c>
      <c r="D13" s="121"/>
      <c r="E13" s="120"/>
      <c r="F13" s="102"/>
      <c r="G13" s="214"/>
      <c r="H13" s="18"/>
      <c r="I13" s="18"/>
    </row>
    <row r="14" spans="1:9" ht="22.5" customHeight="1">
      <c r="A14" s="18"/>
      <c r="B14" s="18"/>
      <c r="C14" s="38">
        <v>7</v>
      </c>
      <c r="D14" s="121"/>
      <c r="E14" s="120"/>
      <c r="F14" s="102"/>
      <c r="G14" s="214"/>
      <c r="H14" s="18"/>
      <c r="I14" s="18"/>
    </row>
    <row r="15" spans="1:9" ht="22.5" customHeight="1">
      <c r="A15" s="18"/>
      <c r="B15" s="18"/>
      <c r="C15" s="38">
        <v>8</v>
      </c>
      <c r="D15" s="121"/>
      <c r="E15" s="120"/>
      <c r="F15" s="102"/>
      <c r="G15" s="214"/>
      <c r="H15" s="18"/>
      <c r="I15" s="18"/>
    </row>
    <row r="16" spans="1:9" ht="22.5" customHeight="1">
      <c r="A16" s="18"/>
      <c r="B16" s="18"/>
      <c r="C16" s="38">
        <v>9</v>
      </c>
      <c r="D16" s="121"/>
      <c r="E16" s="120"/>
      <c r="F16" s="102"/>
      <c r="G16" s="214"/>
      <c r="H16" s="18"/>
      <c r="I16" s="18"/>
    </row>
    <row r="17" spans="1:9" ht="22.5" customHeight="1">
      <c r="A17" s="18"/>
      <c r="B17" s="18"/>
      <c r="C17" s="38">
        <v>10</v>
      </c>
      <c r="D17" s="121"/>
      <c r="E17" s="120"/>
      <c r="F17" s="102"/>
      <c r="G17" s="214"/>
      <c r="H17" s="18"/>
      <c r="I17" s="18"/>
    </row>
    <row r="18" spans="1:9" ht="22.5" customHeight="1">
      <c r="A18" s="18"/>
      <c r="B18" s="18"/>
      <c r="C18" s="38"/>
      <c r="D18" s="121"/>
      <c r="E18" s="120"/>
      <c r="F18" s="102"/>
      <c r="G18" s="214"/>
      <c r="H18" s="18"/>
      <c r="I18" s="18"/>
    </row>
    <row r="19" spans="1:9" ht="22.5" customHeight="1">
      <c r="A19" s="18"/>
      <c r="B19" s="18"/>
      <c r="C19" s="38"/>
      <c r="D19" s="121"/>
      <c r="E19" s="120"/>
      <c r="F19" s="102"/>
      <c r="G19" s="214"/>
      <c r="H19" s="18"/>
      <c r="I19" s="18"/>
    </row>
    <row r="20" spans="1:9" ht="22.5" customHeight="1">
      <c r="A20" s="18"/>
      <c r="B20" s="18"/>
      <c r="C20" s="38"/>
      <c r="D20" s="121"/>
      <c r="E20" s="120"/>
      <c r="F20" s="102"/>
      <c r="G20" s="214"/>
      <c r="H20" s="18"/>
      <c r="I20" s="18"/>
    </row>
    <row r="21" spans="1:9" ht="22.5" customHeight="1">
      <c r="A21" s="18"/>
      <c r="B21" s="18"/>
      <c r="C21" s="38"/>
      <c r="D21" s="121"/>
      <c r="E21" s="120"/>
      <c r="F21" s="102"/>
      <c r="G21" s="214"/>
      <c r="H21" s="18"/>
      <c r="I21" s="18"/>
    </row>
    <row r="22" spans="1:9" ht="22.5" customHeight="1">
      <c r="A22" s="18"/>
      <c r="B22" s="18"/>
      <c r="C22" s="38"/>
      <c r="D22" s="121"/>
      <c r="E22" s="120"/>
      <c r="F22" s="102"/>
      <c r="G22" s="214"/>
      <c r="H22" s="18"/>
      <c r="I22" s="18"/>
    </row>
    <row r="23" spans="1:9" ht="22.5" customHeight="1">
      <c r="A23" s="18"/>
      <c r="B23" s="18"/>
      <c r="C23" s="38"/>
      <c r="D23" s="121"/>
      <c r="E23" s="120"/>
      <c r="F23" s="102"/>
      <c r="G23" s="214"/>
      <c r="H23" s="18"/>
      <c r="I23" s="18"/>
    </row>
    <row r="24" spans="1:9" ht="22.5" customHeight="1">
      <c r="A24" s="18"/>
      <c r="B24" s="18"/>
      <c r="C24" s="38"/>
      <c r="D24" s="218"/>
      <c r="E24" s="217"/>
      <c r="F24" s="102"/>
      <c r="G24" s="214"/>
      <c r="H24" s="18"/>
      <c r="I24" s="18"/>
    </row>
    <row r="25" spans="1:9" ht="22.5" customHeight="1">
      <c r="A25" s="18"/>
      <c r="B25" s="18"/>
      <c r="C25" s="38"/>
      <c r="D25" s="218"/>
      <c r="E25" s="217"/>
      <c r="F25" s="102"/>
      <c r="G25" s="214"/>
      <c r="H25" s="18"/>
      <c r="I25" s="18"/>
    </row>
    <row r="26" spans="1:9" ht="22.5" customHeight="1">
      <c r="A26" s="18"/>
      <c r="B26" s="18"/>
      <c r="C26" s="38"/>
      <c r="D26" s="218"/>
      <c r="E26" s="122"/>
      <c r="F26" s="102"/>
      <c r="G26" s="214"/>
      <c r="H26" s="18"/>
      <c r="I26" s="18"/>
    </row>
    <row r="27" spans="1:9" ht="22.5" customHeight="1">
      <c r="A27" s="18"/>
      <c r="B27" s="18"/>
      <c r="C27" s="38"/>
      <c r="D27" s="218"/>
      <c r="E27" s="122"/>
      <c r="F27" s="102"/>
      <c r="G27" s="214"/>
      <c r="H27" s="18"/>
      <c r="I27" s="18"/>
    </row>
    <row r="28" spans="1:9" ht="22.5" customHeight="1">
      <c r="A28" s="18"/>
      <c r="B28" s="18"/>
      <c r="C28" s="38"/>
      <c r="D28" s="218"/>
      <c r="E28" s="122"/>
      <c r="F28" s="102"/>
      <c r="G28" s="214"/>
      <c r="H28" s="18"/>
      <c r="I28" s="18"/>
    </row>
    <row r="29" spans="1:9" ht="22.5" customHeight="1">
      <c r="A29" s="18"/>
      <c r="B29" s="18"/>
      <c r="C29" s="123"/>
      <c r="D29" s="219"/>
      <c r="E29" s="124"/>
      <c r="F29" s="104"/>
      <c r="G29" s="215"/>
      <c r="H29" s="18"/>
      <c r="I29" s="18"/>
    </row>
    <row r="30" spans="1:9" ht="22.5" customHeight="1">
      <c r="A30" s="18"/>
      <c r="B30" s="18"/>
      <c r="C30" s="3" t="s">
        <v>2</v>
      </c>
      <c r="D30" s="220"/>
      <c r="E30" s="125"/>
      <c r="F30" s="105">
        <f>SUM(F8:F29)</f>
        <v>0</v>
      </c>
      <c r="G30" s="216"/>
      <c r="H30" s="18"/>
      <c r="I30" s="18"/>
    </row>
    <row r="31" spans="1:9" ht="26.25" customHeight="1">
      <c r="A31" s="18"/>
      <c r="B31" s="18"/>
      <c r="C31" s="35" t="s">
        <v>159</v>
      </c>
      <c r="D31" s="18"/>
      <c r="E31" s="18"/>
      <c r="F31" s="18"/>
      <c r="G31" s="18"/>
      <c r="H31" s="18"/>
      <c r="I31" s="18"/>
    </row>
    <row r="32" spans="1:9" ht="18" customHeight="1">
      <c r="A32" s="18"/>
      <c r="B32" s="18"/>
      <c r="C32" s="35"/>
      <c r="D32" s="18"/>
      <c r="E32" s="18"/>
      <c r="F32" s="18"/>
      <c r="G32" s="18"/>
      <c r="H32" s="18"/>
      <c r="I32" s="18"/>
    </row>
    <row r="33" spans="3:9" ht="13.5">
      <c r="C33" s="126"/>
      <c r="H33" s="36"/>
      <c r="I33" s="36"/>
    </row>
    <row r="34" spans="8:9" ht="13.5">
      <c r="H34" s="36"/>
      <c r="I34" s="36"/>
    </row>
    <row r="35" spans="8:9" ht="13.5">
      <c r="H35" s="36"/>
      <c r="I35" s="36"/>
    </row>
    <row r="36" spans="8:9" ht="13.5">
      <c r="H36" s="36"/>
      <c r="I36" s="36"/>
    </row>
    <row r="37" spans="8:9" ht="13.5">
      <c r="H37" s="36"/>
      <c r="I37" s="36"/>
    </row>
    <row r="38" spans="8:9" ht="13.5">
      <c r="H38" s="36"/>
      <c r="I38" s="36"/>
    </row>
    <row r="39" spans="8:9" ht="13.5">
      <c r="H39" s="36"/>
      <c r="I39" s="36"/>
    </row>
    <row r="40" spans="8:9" ht="13.5">
      <c r="H40" s="36"/>
      <c r="I40" s="36"/>
    </row>
    <row r="41" spans="8:9" ht="13.5">
      <c r="H41" s="36"/>
      <c r="I41" s="36"/>
    </row>
  </sheetData>
  <sheetProtection/>
  <mergeCells count="2">
    <mergeCell ref="C3:G3"/>
    <mergeCell ref="F5:G5"/>
  </mergeCells>
  <printOptions/>
  <pageMargins left="0.8" right="0.49" top="0.72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9">
      <selection activeCell="A3" sqref="A3:R9"/>
    </sheetView>
  </sheetViews>
  <sheetFormatPr defaultColWidth="9.00390625" defaultRowHeight="24.75" customHeight="1"/>
  <cols>
    <col min="1" max="1" width="4.125" style="0" customWidth="1"/>
    <col min="2" max="2" width="10.625" style="0" customWidth="1"/>
    <col min="3" max="4" width="11.25390625" style="0" customWidth="1"/>
    <col min="5" max="5" width="11.625" style="0" customWidth="1"/>
    <col min="6" max="7" width="11.25390625" style="0" customWidth="1"/>
    <col min="8" max="8" width="10.625" style="0" customWidth="1"/>
    <col min="9" max="9" width="9.625" style="0" customWidth="1"/>
    <col min="10" max="10" width="4.125" style="0" customWidth="1"/>
    <col min="11" max="11" width="10.625" style="0" customWidth="1"/>
    <col min="12" max="13" width="11.25390625" style="0" customWidth="1"/>
    <col min="14" max="14" width="11.625" style="0" customWidth="1"/>
    <col min="15" max="16" width="11.25390625" style="0" customWidth="1"/>
    <col min="17" max="17" width="10.625" style="0" customWidth="1"/>
    <col min="18" max="18" width="9.625" style="0" customWidth="1"/>
  </cols>
  <sheetData>
    <row r="1" spans="1:18" s="5" customFormat="1" ht="15.75" customHeight="1">
      <c r="A1" s="452" t="s">
        <v>291</v>
      </c>
      <c r="B1" s="453"/>
      <c r="C1" s="453"/>
      <c r="D1" s="453"/>
      <c r="E1" s="453"/>
      <c r="F1" s="453"/>
      <c r="G1" s="453"/>
      <c r="H1" s="453"/>
      <c r="I1" s="453"/>
      <c r="J1" s="454" t="s">
        <v>292</v>
      </c>
      <c r="K1" s="455"/>
      <c r="L1" s="455"/>
      <c r="M1" s="455"/>
      <c r="N1" s="455"/>
      <c r="O1" s="455"/>
      <c r="P1" s="455"/>
      <c r="Q1" s="455"/>
      <c r="R1" s="455"/>
    </row>
    <row r="2" spans="1:10" ht="16.5" customHeight="1">
      <c r="A2" s="438" t="s">
        <v>293</v>
      </c>
      <c r="J2" s="438" t="s">
        <v>186</v>
      </c>
    </row>
    <row r="3" spans="1:18" s="41" customFormat="1" ht="21" customHeight="1">
      <c r="A3" s="531" t="s">
        <v>320</v>
      </c>
      <c r="B3" s="531"/>
      <c r="C3" s="531"/>
      <c r="D3" s="531"/>
      <c r="E3" s="531"/>
      <c r="F3" s="531"/>
      <c r="G3" s="531"/>
      <c r="H3" s="531"/>
      <c r="I3" s="531"/>
      <c r="J3" s="531" t="s">
        <v>321</v>
      </c>
      <c r="K3" s="531"/>
      <c r="L3" s="531"/>
      <c r="M3" s="531"/>
      <c r="N3" s="531"/>
      <c r="O3" s="531"/>
      <c r="P3" s="531"/>
      <c r="Q3" s="531"/>
      <c r="R3" s="531"/>
    </row>
    <row r="4" spans="1:18" s="41" customFormat="1" ht="21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</row>
    <row r="5" spans="4:15" s="40" customFormat="1" ht="21" customHeight="1">
      <c r="D5" s="40" t="s">
        <v>294</v>
      </c>
      <c r="F5" s="40" t="s">
        <v>306</v>
      </c>
      <c r="M5" s="40" t="s">
        <v>294</v>
      </c>
      <c r="O5" s="40" t="s">
        <v>306</v>
      </c>
    </row>
    <row r="6" spans="4:15" s="40" customFormat="1" ht="21" customHeight="1">
      <c r="D6" s="40" t="s">
        <v>295</v>
      </c>
      <c r="F6" s="40" t="s">
        <v>307</v>
      </c>
      <c r="M6" s="40" t="s">
        <v>295</v>
      </c>
      <c r="O6" s="40" t="s">
        <v>307</v>
      </c>
    </row>
    <row r="7" s="40" customFormat="1" ht="21" customHeight="1"/>
    <row r="8" spans="1:10" s="40" customFormat="1" ht="21" customHeight="1">
      <c r="A8" s="40" t="s">
        <v>266</v>
      </c>
      <c r="J8" s="40" t="s">
        <v>266</v>
      </c>
    </row>
    <row r="9" spans="2:11" s="40" customFormat="1" ht="21" customHeight="1">
      <c r="B9" s="40" t="s">
        <v>308</v>
      </c>
      <c r="K9" s="40" t="s">
        <v>308</v>
      </c>
    </row>
    <row r="10" s="40" customFormat="1" ht="21" customHeight="1"/>
    <row r="11" spans="1:10" s="40" customFormat="1" ht="21" customHeight="1">
      <c r="A11" s="40" t="s">
        <v>267</v>
      </c>
      <c r="J11" s="40" t="s">
        <v>267</v>
      </c>
    </row>
    <row r="12" spans="2:15" s="40" customFormat="1" ht="31.5" customHeight="1">
      <c r="B12" s="456" t="s">
        <v>296</v>
      </c>
      <c r="C12" s="456" t="s">
        <v>297</v>
      </c>
      <c r="D12" s="456" t="s">
        <v>298</v>
      </c>
      <c r="E12" s="457" t="s">
        <v>299</v>
      </c>
      <c r="F12" s="394"/>
      <c r="K12" s="456" t="s">
        <v>296</v>
      </c>
      <c r="L12" s="456" t="s">
        <v>297</v>
      </c>
      <c r="M12" s="456" t="s">
        <v>298</v>
      </c>
      <c r="N12" s="457" t="s">
        <v>299</v>
      </c>
      <c r="O12" s="394"/>
    </row>
    <row r="13" spans="2:18" s="40" customFormat="1" ht="21" customHeight="1">
      <c r="B13" s="395"/>
      <c r="C13" s="395"/>
      <c r="D13" s="395"/>
      <c r="E13" s="395"/>
      <c r="F13" s="396"/>
      <c r="G13" s="39"/>
      <c r="H13" s="39"/>
      <c r="I13" s="39"/>
      <c r="K13" s="395"/>
      <c r="L13" s="395"/>
      <c r="M13" s="395"/>
      <c r="N13" s="395"/>
      <c r="O13" s="396"/>
      <c r="P13" s="39"/>
      <c r="Q13" s="39"/>
      <c r="R13" s="39"/>
    </row>
    <row r="14" spans="2:18" s="40" customFormat="1" ht="21" customHeight="1">
      <c r="B14" s="458"/>
      <c r="C14" s="458"/>
      <c r="D14" s="458"/>
      <c r="E14" s="458"/>
      <c r="F14" s="458"/>
      <c r="G14" s="39"/>
      <c r="H14" s="39"/>
      <c r="I14" s="39"/>
      <c r="K14" s="458"/>
      <c r="L14" s="458"/>
      <c r="M14" s="458"/>
      <c r="N14" s="458"/>
      <c r="O14" s="458"/>
      <c r="P14" s="39"/>
      <c r="Q14" s="39"/>
      <c r="R14" s="39"/>
    </row>
    <row r="15" spans="1:10" s="40" customFormat="1" ht="21" customHeight="1">
      <c r="A15" s="397" t="s">
        <v>268</v>
      </c>
      <c r="J15" s="397" t="s">
        <v>268</v>
      </c>
    </row>
    <row r="16" spans="1:18" s="40" customFormat="1" ht="27.75" customHeight="1">
      <c r="A16" s="398" t="s">
        <v>300</v>
      </c>
      <c r="B16" s="398" t="s">
        <v>269</v>
      </c>
      <c r="C16" s="265" t="s">
        <v>43</v>
      </c>
      <c r="D16" s="459" t="s">
        <v>301</v>
      </c>
      <c r="E16" s="459" t="s">
        <v>302</v>
      </c>
      <c r="F16" s="460" t="s">
        <v>303</v>
      </c>
      <c r="G16" s="460" t="s">
        <v>304</v>
      </c>
      <c r="H16" s="399" t="s">
        <v>270</v>
      </c>
      <c r="I16" s="265" t="s">
        <v>305</v>
      </c>
      <c r="J16" s="398" t="s">
        <v>300</v>
      </c>
      <c r="K16" s="398" t="s">
        <v>269</v>
      </c>
      <c r="L16" s="265" t="s">
        <v>43</v>
      </c>
      <c r="M16" s="459" t="s">
        <v>301</v>
      </c>
      <c r="N16" s="459" t="s">
        <v>302</v>
      </c>
      <c r="O16" s="460" t="s">
        <v>303</v>
      </c>
      <c r="P16" s="460" t="s">
        <v>304</v>
      </c>
      <c r="Q16" s="399" t="s">
        <v>270</v>
      </c>
      <c r="R16" s="265" t="s">
        <v>305</v>
      </c>
    </row>
    <row r="17" spans="1:18" s="40" customFormat="1" ht="21" customHeight="1">
      <c r="A17" s="461">
        <v>1</v>
      </c>
      <c r="B17" s="462"/>
      <c r="C17" s="463"/>
      <c r="D17" s="464"/>
      <c r="E17" s="465"/>
      <c r="F17" s="464"/>
      <c r="G17" s="464"/>
      <c r="H17" s="466"/>
      <c r="I17" s="462"/>
      <c r="J17" s="461">
        <v>1</v>
      </c>
      <c r="K17" s="462"/>
      <c r="L17" s="463"/>
      <c r="M17" s="464"/>
      <c r="N17" s="465"/>
      <c r="O17" s="464"/>
      <c r="P17" s="464"/>
      <c r="Q17" s="466"/>
      <c r="R17" s="462"/>
    </row>
    <row r="18" spans="1:18" s="40" customFormat="1" ht="21" customHeight="1">
      <c r="A18" s="467">
        <v>2</v>
      </c>
      <c r="B18" s="468"/>
      <c r="C18" s="469"/>
      <c r="D18" s="470"/>
      <c r="E18" s="471"/>
      <c r="F18" s="470"/>
      <c r="G18" s="470"/>
      <c r="H18" s="472"/>
      <c r="I18" s="468"/>
      <c r="J18" s="467">
        <v>2</v>
      </c>
      <c r="K18" s="468"/>
      <c r="L18" s="469"/>
      <c r="M18" s="470"/>
      <c r="N18" s="471"/>
      <c r="O18" s="470"/>
      <c r="P18" s="470"/>
      <c r="Q18" s="472"/>
      <c r="R18" s="468"/>
    </row>
    <row r="19" spans="1:18" s="40" customFormat="1" ht="21" customHeight="1">
      <c r="A19" s="467">
        <v>3</v>
      </c>
      <c r="B19" s="468"/>
      <c r="C19" s="469"/>
      <c r="D19" s="470"/>
      <c r="E19" s="471"/>
      <c r="F19" s="470"/>
      <c r="G19" s="470"/>
      <c r="H19" s="472"/>
      <c r="I19" s="468"/>
      <c r="J19" s="467">
        <v>3</v>
      </c>
      <c r="K19" s="468"/>
      <c r="L19" s="469"/>
      <c r="M19" s="470"/>
      <c r="N19" s="471"/>
      <c r="O19" s="470"/>
      <c r="P19" s="470"/>
      <c r="Q19" s="472"/>
      <c r="R19" s="468"/>
    </row>
    <row r="20" spans="1:18" s="40" customFormat="1" ht="21" customHeight="1">
      <c r="A20" s="467">
        <v>4</v>
      </c>
      <c r="B20" s="468"/>
      <c r="C20" s="469"/>
      <c r="D20" s="470"/>
      <c r="E20" s="471"/>
      <c r="F20" s="470"/>
      <c r="G20" s="470"/>
      <c r="H20" s="472"/>
      <c r="I20" s="468"/>
      <c r="J20" s="467">
        <v>4</v>
      </c>
      <c r="K20" s="468"/>
      <c r="L20" s="469"/>
      <c r="M20" s="470"/>
      <c r="N20" s="471"/>
      <c r="O20" s="470"/>
      <c r="P20" s="470"/>
      <c r="Q20" s="472"/>
      <c r="R20" s="468"/>
    </row>
    <row r="21" spans="1:18" s="40" customFormat="1" ht="21" customHeight="1">
      <c r="A21" s="467">
        <v>5</v>
      </c>
      <c r="B21" s="468"/>
      <c r="C21" s="469"/>
      <c r="D21" s="470"/>
      <c r="E21" s="471"/>
      <c r="F21" s="470"/>
      <c r="G21" s="470"/>
      <c r="H21" s="472"/>
      <c r="I21" s="468"/>
      <c r="J21" s="467">
        <v>5</v>
      </c>
      <c r="K21" s="468"/>
      <c r="L21" s="469"/>
      <c r="M21" s="470"/>
      <c r="N21" s="471"/>
      <c r="O21" s="470"/>
      <c r="P21" s="470"/>
      <c r="Q21" s="472"/>
      <c r="R21" s="468"/>
    </row>
    <row r="22" spans="1:18" s="40" customFormat="1" ht="21" customHeight="1">
      <c r="A22" s="467">
        <v>6</v>
      </c>
      <c r="B22" s="468"/>
      <c r="C22" s="469"/>
      <c r="D22" s="470"/>
      <c r="E22" s="471"/>
      <c r="F22" s="470"/>
      <c r="G22" s="470"/>
      <c r="H22" s="472"/>
      <c r="I22" s="468"/>
      <c r="J22" s="467">
        <v>6</v>
      </c>
      <c r="K22" s="468"/>
      <c r="L22" s="469"/>
      <c r="M22" s="470"/>
      <c r="N22" s="471"/>
      <c r="O22" s="470"/>
      <c r="P22" s="470"/>
      <c r="Q22" s="472"/>
      <c r="R22" s="468"/>
    </row>
    <row r="23" spans="1:18" s="40" customFormat="1" ht="21" customHeight="1">
      <c r="A23" s="467">
        <v>7</v>
      </c>
      <c r="B23" s="468"/>
      <c r="C23" s="469"/>
      <c r="D23" s="470"/>
      <c r="E23" s="471"/>
      <c r="F23" s="470"/>
      <c r="G23" s="470"/>
      <c r="H23" s="472"/>
      <c r="I23" s="468"/>
      <c r="J23" s="467">
        <v>7</v>
      </c>
      <c r="K23" s="468"/>
      <c r="L23" s="469"/>
      <c r="M23" s="470"/>
      <c r="N23" s="471"/>
      <c r="O23" s="470"/>
      <c r="P23" s="470"/>
      <c r="Q23" s="472"/>
      <c r="R23" s="468"/>
    </row>
    <row r="24" spans="1:18" s="40" customFormat="1" ht="21" customHeight="1">
      <c r="A24" s="467">
        <v>8</v>
      </c>
      <c r="B24" s="468"/>
      <c r="C24" s="469"/>
      <c r="D24" s="470"/>
      <c r="E24" s="471"/>
      <c r="F24" s="470"/>
      <c r="G24" s="470"/>
      <c r="H24" s="472"/>
      <c r="I24" s="468"/>
      <c r="J24" s="467">
        <v>8</v>
      </c>
      <c r="K24" s="468"/>
      <c r="L24" s="469"/>
      <c r="M24" s="470"/>
      <c r="N24" s="471"/>
      <c r="O24" s="470"/>
      <c r="P24" s="470"/>
      <c r="Q24" s="472"/>
      <c r="R24" s="468"/>
    </row>
    <row r="25" spans="1:18" s="40" customFormat="1" ht="21" customHeight="1">
      <c r="A25" s="467">
        <v>9</v>
      </c>
      <c r="B25" s="468"/>
      <c r="C25" s="469"/>
      <c r="D25" s="470"/>
      <c r="E25" s="471"/>
      <c r="F25" s="470"/>
      <c r="G25" s="470"/>
      <c r="H25" s="472"/>
      <c r="I25" s="468"/>
      <c r="J25" s="467">
        <v>9</v>
      </c>
      <c r="K25" s="468"/>
      <c r="L25" s="469"/>
      <c r="M25" s="470"/>
      <c r="N25" s="471"/>
      <c r="O25" s="470"/>
      <c r="P25" s="470"/>
      <c r="Q25" s="472"/>
      <c r="R25" s="468"/>
    </row>
    <row r="26" spans="1:18" s="40" customFormat="1" ht="21" customHeight="1">
      <c r="A26" s="467">
        <v>10</v>
      </c>
      <c r="B26" s="468"/>
      <c r="C26" s="469"/>
      <c r="D26" s="470"/>
      <c r="E26" s="471"/>
      <c r="F26" s="470"/>
      <c r="G26" s="470"/>
      <c r="H26" s="472"/>
      <c r="I26" s="468"/>
      <c r="J26" s="467">
        <v>10</v>
      </c>
      <c r="K26" s="468"/>
      <c r="L26" s="469"/>
      <c r="M26" s="470"/>
      <c r="N26" s="471"/>
      <c r="O26" s="470"/>
      <c r="P26" s="470"/>
      <c r="Q26" s="472"/>
      <c r="R26" s="468"/>
    </row>
    <row r="27" spans="1:18" s="40" customFormat="1" ht="21" customHeight="1">
      <c r="A27" s="467"/>
      <c r="B27" s="468"/>
      <c r="C27" s="469"/>
      <c r="D27" s="470"/>
      <c r="E27" s="471"/>
      <c r="F27" s="470"/>
      <c r="G27" s="470"/>
      <c r="H27" s="472"/>
      <c r="I27" s="468"/>
      <c r="J27" s="467"/>
      <c r="K27" s="468"/>
      <c r="L27" s="469"/>
      <c r="M27" s="470"/>
      <c r="N27" s="471"/>
      <c r="O27" s="470"/>
      <c r="P27" s="470"/>
      <c r="Q27" s="472"/>
      <c r="R27" s="468"/>
    </row>
    <row r="28" spans="1:18" s="40" customFormat="1" ht="21" customHeight="1">
      <c r="A28" s="467"/>
      <c r="B28" s="468"/>
      <c r="C28" s="469"/>
      <c r="D28" s="470"/>
      <c r="E28" s="471"/>
      <c r="F28" s="470"/>
      <c r="G28" s="470"/>
      <c r="H28" s="472"/>
      <c r="I28" s="468"/>
      <c r="J28" s="467"/>
      <c r="K28" s="468"/>
      <c r="L28" s="469"/>
      <c r="M28" s="470"/>
      <c r="N28" s="471"/>
      <c r="O28" s="470"/>
      <c r="P28" s="470"/>
      <c r="Q28" s="472"/>
      <c r="R28" s="468"/>
    </row>
    <row r="29" spans="1:18" s="40" customFormat="1" ht="21" customHeight="1">
      <c r="A29" s="467"/>
      <c r="B29" s="468"/>
      <c r="C29" s="469"/>
      <c r="D29" s="470"/>
      <c r="E29" s="471"/>
      <c r="F29" s="470"/>
      <c r="G29" s="470"/>
      <c r="H29" s="472"/>
      <c r="I29" s="468"/>
      <c r="J29" s="467"/>
      <c r="K29" s="468"/>
      <c r="L29" s="469"/>
      <c r="M29" s="470"/>
      <c r="N29" s="471"/>
      <c r="O29" s="470"/>
      <c r="P29" s="470"/>
      <c r="Q29" s="472"/>
      <c r="R29" s="468"/>
    </row>
    <row r="30" spans="1:18" s="40" customFormat="1" ht="21" customHeight="1">
      <c r="A30" s="467"/>
      <c r="B30" s="468"/>
      <c r="C30" s="469"/>
      <c r="D30" s="470"/>
      <c r="E30" s="471"/>
      <c r="F30" s="470"/>
      <c r="G30" s="470"/>
      <c r="H30" s="472"/>
      <c r="I30" s="468"/>
      <c r="J30" s="467"/>
      <c r="K30" s="468"/>
      <c r="L30" s="469"/>
      <c r="M30" s="470"/>
      <c r="N30" s="471"/>
      <c r="O30" s="470"/>
      <c r="P30" s="470"/>
      <c r="Q30" s="472"/>
      <c r="R30" s="468"/>
    </row>
    <row r="31" spans="1:18" s="40" customFormat="1" ht="21" customHeight="1">
      <c r="A31" s="467"/>
      <c r="B31" s="468"/>
      <c r="C31" s="469"/>
      <c r="D31" s="470"/>
      <c r="E31" s="471"/>
      <c r="F31" s="470"/>
      <c r="G31" s="470"/>
      <c r="H31" s="472"/>
      <c r="I31" s="468"/>
      <c r="J31" s="467"/>
      <c r="K31" s="468"/>
      <c r="L31" s="469"/>
      <c r="M31" s="470"/>
      <c r="N31" s="471"/>
      <c r="O31" s="470"/>
      <c r="P31" s="470"/>
      <c r="Q31" s="472"/>
      <c r="R31" s="468"/>
    </row>
    <row r="32" spans="1:18" s="40" customFormat="1" ht="21" customHeight="1">
      <c r="A32" s="467"/>
      <c r="B32" s="468"/>
      <c r="C32" s="469"/>
      <c r="D32" s="470"/>
      <c r="E32" s="471"/>
      <c r="F32" s="470"/>
      <c r="G32" s="470"/>
      <c r="H32" s="472"/>
      <c r="I32" s="468"/>
      <c r="J32" s="467"/>
      <c r="K32" s="468"/>
      <c r="L32" s="469"/>
      <c r="M32" s="470"/>
      <c r="N32" s="471"/>
      <c r="O32" s="470"/>
      <c r="P32" s="470"/>
      <c r="Q32" s="472"/>
      <c r="R32" s="468"/>
    </row>
    <row r="33" spans="1:18" s="40" customFormat="1" ht="21" customHeight="1">
      <c r="A33" s="467"/>
      <c r="B33" s="468"/>
      <c r="C33" s="469"/>
      <c r="D33" s="470"/>
      <c r="E33" s="471"/>
      <c r="F33" s="470"/>
      <c r="G33" s="470"/>
      <c r="H33" s="472"/>
      <c r="I33" s="468"/>
      <c r="J33" s="467"/>
      <c r="K33" s="468"/>
      <c r="L33" s="469"/>
      <c r="M33" s="470"/>
      <c r="N33" s="471"/>
      <c r="O33" s="470"/>
      <c r="P33" s="470"/>
      <c r="Q33" s="472"/>
      <c r="R33" s="468"/>
    </row>
    <row r="34" spans="1:18" s="40" customFormat="1" ht="21" customHeight="1">
      <c r="A34" s="473"/>
      <c r="B34" s="474"/>
      <c r="C34" s="475"/>
      <c r="D34" s="476"/>
      <c r="E34" s="477"/>
      <c r="F34" s="476"/>
      <c r="G34" s="476"/>
      <c r="H34" s="478"/>
      <c r="I34" s="474"/>
      <c r="J34" s="473"/>
      <c r="K34" s="474"/>
      <c r="L34" s="475"/>
      <c r="M34" s="476"/>
      <c r="N34" s="477"/>
      <c r="O34" s="476"/>
      <c r="P34" s="476"/>
      <c r="Q34" s="478"/>
      <c r="R34" s="474"/>
    </row>
    <row r="35" spans="1:18" s="40" customFormat="1" ht="21" customHeight="1">
      <c r="A35" s="265"/>
      <c r="B35" s="265" t="s">
        <v>1</v>
      </c>
      <c r="C35" s="479"/>
      <c r="D35" s="401"/>
      <c r="E35" s="402"/>
      <c r="F35" s="401"/>
      <c r="G35" s="401"/>
      <c r="H35" s="403"/>
      <c r="I35" s="400"/>
      <c r="J35" s="265"/>
      <c r="K35" s="265" t="s">
        <v>1</v>
      </c>
      <c r="L35" s="479"/>
      <c r="M35" s="401"/>
      <c r="N35" s="402"/>
      <c r="O35" s="401"/>
      <c r="P35" s="401"/>
      <c r="Q35" s="403"/>
      <c r="R35" s="400"/>
    </row>
    <row r="36" s="40" customFormat="1" ht="24.75" customHeight="1"/>
    <row r="37" s="40" customFormat="1" ht="24.75" customHeight="1"/>
    <row r="38" s="40" customFormat="1" ht="24.75" customHeight="1"/>
    <row r="39" s="40" customFormat="1" ht="24.75" customHeight="1"/>
    <row r="40" s="40" customFormat="1" ht="24.75" customHeight="1"/>
    <row r="41" s="40" customFormat="1" ht="24.75" customHeight="1"/>
    <row r="42" s="40" customFormat="1" ht="24.75" customHeight="1"/>
    <row r="43" s="40" customFormat="1" ht="24.75" customHeight="1"/>
    <row r="44" s="40" customFormat="1" ht="24.75" customHeight="1"/>
    <row r="45" s="40" customFormat="1" ht="24.75" customHeight="1"/>
    <row r="46" s="40" customFormat="1" ht="24.75" customHeight="1"/>
    <row r="47" s="40" customFormat="1" ht="24.75" customHeight="1"/>
    <row r="48" s="40" customFormat="1" ht="24.75" customHeight="1"/>
    <row r="49" s="40" customFormat="1" ht="24.75" customHeight="1"/>
    <row r="50" s="40" customFormat="1" ht="24.75" customHeight="1"/>
    <row r="51" s="40" customFormat="1" ht="24.75" customHeight="1"/>
    <row r="52" s="40" customFormat="1" ht="24.75" customHeight="1"/>
    <row r="53" s="40" customFormat="1" ht="24.75" customHeight="1"/>
    <row r="54" s="40" customFormat="1" ht="24.75" customHeight="1"/>
    <row r="55" s="40" customFormat="1" ht="24.75" customHeight="1"/>
    <row r="56" s="40" customFormat="1" ht="24.75" customHeight="1"/>
    <row r="57" s="40" customFormat="1" ht="24.75" customHeight="1"/>
    <row r="58" s="40" customFormat="1" ht="24.75" customHeight="1"/>
    <row r="59" s="40" customFormat="1" ht="24.75" customHeight="1"/>
    <row r="60" s="40" customFormat="1" ht="24.75" customHeight="1"/>
    <row r="61" s="40" customFormat="1" ht="24.75" customHeight="1"/>
    <row r="62" s="40" customFormat="1" ht="24.75" customHeight="1"/>
    <row r="63" s="40" customFormat="1" ht="24.75" customHeight="1"/>
    <row r="64" s="40" customFormat="1" ht="24.75" customHeight="1"/>
    <row r="65" s="40" customFormat="1" ht="24.75" customHeight="1"/>
    <row r="66" s="40" customFormat="1" ht="24.75" customHeight="1"/>
    <row r="67" s="40" customFormat="1" ht="24.75" customHeight="1"/>
    <row r="68" s="40" customFormat="1" ht="24.75" customHeight="1"/>
    <row r="69" s="40" customFormat="1" ht="24.75" customHeight="1"/>
    <row r="70" s="40" customFormat="1" ht="24.75" customHeight="1"/>
    <row r="71" s="40" customFormat="1" ht="24.75" customHeight="1"/>
    <row r="72" s="40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  <row r="85" s="5" customFormat="1" ht="24.75" customHeight="1"/>
    <row r="86" s="5" customFormat="1" ht="24.75" customHeight="1"/>
    <row r="87" s="5" customFormat="1" ht="24.75" customHeight="1"/>
    <row r="88" s="5" customFormat="1" ht="24.75" customHeight="1"/>
    <row r="89" s="5" customFormat="1" ht="24.75" customHeight="1"/>
    <row r="90" s="5" customFormat="1" ht="24.75" customHeight="1"/>
    <row r="91" s="5" customFormat="1" ht="24.75" customHeight="1"/>
    <row r="92" s="5" customFormat="1" ht="24.75" customHeight="1"/>
    <row r="93" s="5" customFormat="1" ht="24.75" customHeight="1"/>
    <row r="94" s="5" customFormat="1" ht="24.75" customHeight="1"/>
    <row r="95" s="5" customFormat="1" ht="24.75" customHeight="1"/>
    <row r="96" s="5" customFormat="1" ht="24.75" customHeight="1"/>
    <row r="97" s="5" customFormat="1" ht="24.75" customHeight="1"/>
    <row r="98" s="5" customFormat="1" ht="24.75" customHeight="1"/>
    <row r="99" s="5" customFormat="1" ht="24.75" customHeight="1"/>
    <row r="100" s="5" customFormat="1" ht="24.75" customHeight="1"/>
    <row r="101" s="5" customFormat="1" ht="24.75" customHeight="1"/>
  </sheetData>
  <sheetProtection/>
  <mergeCells count="2">
    <mergeCell ref="A3:I3"/>
    <mergeCell ref="J3:R3"/>
  </mergeCells>
  <printOptions/>
  <pageMargins left="0.77" right="0.28" top="0.83" bottom="0.787401574803149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1" width="6.125" style="0" customWidth="1"/>
    <col min="2" max="14" width="5.125" style="0" customWidth="1"/>
    <col min="15" max="15" width="6.125" style="0" customWidth="1"/>
  </cols>
  <sheetData>
    <row r="1" ht="20.25" customHeight="1">
      <c r="A1" s="438" t="s">
        <v>186</v>
      </c>
    </row>
    <row r="2" spans="1:15" ht="30" customHeight="1">
      <c r="A2" s="535" t="s">
        <v>322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</row>
    <row r="3" spans="1:15" ht="30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9"/>
      <c r="O3" s="389"/>
    </row>
    <row r="4" spans="1:15" ht="30" customHeight="1">
      <c r="A4" s="18" t="s">
        <v>280</v>
      </c>
      <c r="B4" s="426"/>
      <c r="C4" s="426"/>
      <c r="D4" s="426"/>
      <c r="E4" s="427"/>
      <c r="F4" s="427"/>
      <c r="G4" s="427"/>
      <c r="H4" s="427"/>
      <c r="I4" s="427"/>
      <c r="J4" s="427"/>
      <c r="K4" s="427"/>
      <c r="L4" s="426"/>
      <c r="M4" s="426"/>
      <c r="N4" s="4"/>
      <c r="O4" s="389"/>
    </row>
    <row r="5" spans="1:15" ht="30" customHeight="1">
      <c r="A5" s="18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"/>
      <c r="O5" s="389"/>
    </row>
    <row r="6" spans="1:15" ht="30" customHeight="1">
      <c r="A6" s="428">
        <v>1</v>
      </c>
      <c r="B6" s="536" t="s">
        <v>262</v>
      </c>
      <c r="C6" s="536"/>
      <c r="D6" s="536"/>
      <c r="E6" s="523"/>
      <c r="F6" s="7" t="s">
        <v>323</v>
      </c>
      <c r="G6" s="7"/>
      <c r="H6" s="7"/>
      <c r="I6" s="7"/>
      <c r="J6" s="7"/>
      <c r="K6" s="7"/>
      <c r="L6" s="7"/>
      <c r="M6" s="7"/>
      <c r="N6" s="7"/>
      <c r="O6" s="390"/>
    </row>
    <row r="7" spans="1:15" ht="30" customHeight="1">
      <c r="A7" s="428">
        <v>2</v>
      </c>
      <c r="B7" s="536" t="s">
        <v>281</v>
      </c>
      <c r="C7" s="536"/>
      <c r="D7" s="536"/>
      <c r="E7" s="523"/>
      <c r="F7" s="7" t="s">
        <v>282</v>
      </c>
      <c r="G7" s="7"/>
      <c r="H7" s="7"/>
      <c r="I7" s="7"/>
      <c r="J7" s="7"/>
      <c r="K7" s="7"/>
      <c r="L7" s="7"/>
      <c r="M7" s="7"/>
      <c r="N7" s="7"/>
      <c r="O7" s="390"/>
    </row>
    <row r="8" spans="1:15" ht="30" customHeight="1">
      <c r="A8" s="428">
        <v>3</v>
      </c>
      <c r="B8" s="536" t="s">
        <v>34</v>
      </c>
      <c r="C8" s="536"/>
      <c r="D8" s="536"/>
      <c r="E8" s="523"/>
      <c r="F8" s="7"/>
      <c r="G8" s="7"/>
      <c r="H8" s="7"/>
      <c r="I8" s="7"/>
      <c r="J8" s="7"/>
      <c r="K8" s="7"/>
      <c r="L8" s="7"/>
      <c r="M8" s="7"/>
      <c r="N8" s="7"/>
      <c r="O8" s="390"/>
    </row>
    <row r="9" spans="1:15" ht="30" customHeight="1">
      <c r="A9" s="428">
        <v>4</v>
      </c>
      <c r="B9" s="536" t="s">
        <v>263</v>
      </c>
      <c r="C9" s="536"/>
      <c r="D9" s="536"/>
      <c r="E9" s="523"/>
      <c r="F9" s="7"/>
      <c r="G9" s="7"/>
      <c r="H9" s="7"/>
      <c r="I9" s="7"/>
      <c r="J9" s="7"/>
      <c r="K9" s="7"/>
      <c r="L9" s="7"/>
      <c r="M9" s="7"/>
      <c r="N9" s="7"/>
      <c r="O9" s="390"/>
    </row>
    <row r="10" spans="1:15" ht="30" customHeight="1">
      <c r="A10" s="532">
        <v>5</v>
      </c>
      <c r="B10" s="538" t="s">
        <v>264</v>
      </c>
      <c r="C10" s="538"/>
      <c r="D10" s="538"/>
      <c r="E10" s="516"/>
      <c r="F10" s="11"/>
      <c r="G10" s="11"/>
      <c r="H10" s="11"/>
      <c r="I10" s="11"/>
      <c r="J10" s="11"/>
      <c r="K10" s="11"/>
      <c r="L10" s="11"/>
      <c r="M10" s="11"/>
      <c r="N10" s="11"/>
      <c r="O10" s="391"/>
    </row>
    <row r="11" spans="1:15" ht="30" customHeight="1">
      <c r="A11" s="533"/>
      <c r="B11" s="539"/>
      <c r="C11" s="539"/>
      <c r="D11" s="539"/>
      <c r="E11" s="540"/>
      <c r="F11" s="18"/>
      <c r="G11" s="18"/>
      <c r="H11" s="18"/>
      <c r="I11" s="18"/>
      <c r="J11" s="18"/>
      <c r="K11" s="18"/>
      <c r="L11" s="18"/>
      <c r="M11" s="18"/>
      <c r="N11" s="18"/>
      <c r="O11" s="392"/>
    </row>
    <row r="12" spans="1:15" ht="30" customHeight="1">
      <c r="A12" s="534"/>
      <c r="B12" s="541"/>
      <c r="C12" s="541"/>
      <c r="D12" s="541"/>
      <c r="E12" s="521"/>
      <c r="F12" s="14"/>
      <c r="G12" s="14"/>
      <c r="H12" s="14"/>
      <c r="I12" s="14"/>
      <c r="J12" s="14"/>
      <c r="K12" s="14"/>
      <c r="L12" s="14"/>
      <c r="M12" s="14"/>
      <c r="N12" s="14"/>
      <c r="O12" s="393"/>
    </row>
    <row r="13" spans="1:16" ht="30" customHeight="1">
      <c r="A13" s="429">
        <v>6</v>
      </c>
      <c r="B13" s="537" t="s">
        <v>265</v>
      </c>
      <c r="C13" s="537"/>
      <c r="D13" s="537"/>
      <c r="E13" s="537"/>
      <c r="F13" s="430"/>
      <c r="G13" s="430"/>
      <c r="H13" s="430"/>
      <c r="I13" s="430"/>
      <c r="J13" s="430"/>
      <c r="K13" s="430"/>
      <c r="L13" s="430"/>
      <c r="M13" s="430"/>
      <c r="N13" s="430"/>
      <c r="O13" s="431"/>
      <c r="P13" s="126"/>
    </row>
    <row r="14" spans="1:16" ht="30.75" customHeight="1">
      <c r="A14" s="128">
        <v>1</v>
      </c>
      <c r="B14" s="4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33"/>
      <c r="O14" s="431"/>
      <c r="P14" s="126"/>
    </row>
    <row r="15" spans="1:16" ht="30.75" customHeight="1">
      <c r="A15" s="128">
        <v>2</v>
      </c>
      <c r="B15" s="4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33"/>
      <c r="O15" s="431"/>
      <c r="P15" s="126"/>
    </row>
    <row r="16" spans="1:16" ht="30.75" customHeight="1">
      <c r="A16" s="128">
        <v>3</v>
      </c>
      <c r="B16" s="4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33"/>
      <c r="O16" s="431"/>
      <c r="P16" s="126"/>
    </row>
    <row r="17" spans="1:16" ht="30.75" customHeight="1">
      <c r="A17" s="128">
        <v>4</v>
      </c>
      <c r="B17" s="4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33"/>
      <c r="O17" s="431"/>
      <c r="P17" s="126"/>
    </row>
    <row r="18" spans="1:16" ht="30.75" customHeight="1">
      <c r="A18" s="128">
        <v>5</v>
      </c>
      <c r="B18" s="4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33"/>
      <c r="O18" s="431"/>
      <c r="P18" s="126"/>
    </row>
    <row r="19" spans="1:16" ht="30.75" customHeight="1">
      <c r="A19" s="128">
        <v>6</v>
      </c>
      <c r="B19" s="4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433"/>
      <c r="O19" s="431"/>
      <c r="P19" s="126"/>
    </row>
    <row r="20" spans="1:16" ht="30.75" customHeight="1">
      <c r="A20" s="128">
        <v>7</v>
      </c>
      <c r="B20" s="4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433"/>
      <c r="O20" s="431"/>
      <c r="P20" s="126"/>
    </row>
    <row r="21" spans="1:16" ht="30.75" customHeight="1">
      <c r="A21" s="128">
        <v>8</v>
      </c>
      <c r="B21" s="4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433"/>
      <c r="O21" s="431"/>
      <c r="P21" s="126"/>
    </row>
    <row r="22" spans="1:16" ht="15" customHeight="1">
      <c r="A22" s="128"/>
      <c r="B22" s="24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434"/>
      <c r="O22" s="431"/>
      <c r="P22" s="126"/>
    </row>
    <row r="23" spans="1:16" ht="15" customHeight="1">
      <c r="A23" s="128">
        <v>9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1"/>
      <c r="P23" s="126"/>
    </row>
    <row r="24" spans="1:16" ht="15" customHeight="1">
      <c r="A24" s="436" t="s">
        <v>283</v>
      </c>
      <c r="B24" s="430">
        <v>1</v>
      </c>
      <c r="C24" s="430">
        <v>2</v>
      </c>
      <c r="D24" s="430">
        <v>3</v>
      </c>
      <c r="E24" s="430">
        <v>4</v>
      </c>
      <c r="F24" s="430">
        <v>5</v>
      </c>
      <c r="G24" s="430">
        <v>6</v>
      </c>
      <c r="H24" s="430">
        <v>7</v>
      </c>
      <c r="I24" s="430">
        <v>8</v>
      </c>
      <c r="J24" s="430">
        <v>9</v>
      </c>
      <c r="K24" s="430">
        <v>10</v>
      </c>
      <c r="L24" s="430">
        <v>11</v>
      </c>
      <c r="M24" s="430">
        <v>12</v>
      </c>
      <c r="N24" s="430">
        <v>13</v>
      </c>
      <c r="O24" s="431" t="s">
        <v>283</v>
      </c>
      <c r="P24" s="126"/>
    </row>
    <row r="25" spans="1:16" ht="30" customHeight="1">
      <c r="A25" s="22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23"/>
      <c r="P25" s="126"/>
    </row>
  </sheetData>
  <sheetProtection/>
  <mergeCells count="8">
    <mergeCell ref="A10:A12"/>
    <mergeCell ref="A2:O2"/>
    <mergeCell ref="B8:E8"/>
    <mergeCell ref="B9:E9"/>
    <mergeCell ref="B13:E13"/>
    <mergeCell ref="B10:E12"/>
    <mergeCell ref="B6:E6"/>
    <mergeCell ref="B7:E7"/>
  </mergeCells>
  <printOptions/>
  <pageMargins left="1.1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showZeros="0" zoomScalePageLayoutView="0" workbookViewId="0" topLeftCell="A1">
      <selection activeCell="A7" sqref="A7:A8"/>
    </sheetView>
  </sheetViews>
  <sheetFormatPr defaultColWidth="9.00390625" defaultRowHeight="13.5"/>
  <cols>
    <col min="1" max="5" width="16.625" style="0" customWidth="1"/>
  </cols>
  <sheetData>
    <row r="1" spans="1:6" ht="24.75" customHeight="1">
      <c r="A1" s="40" t="s">
        <v>187</v>
      </c>
      <c r="B1" s="39"/>
      <c r="C1" s="39"/>
      <c r="D1" s="39"/>
      <c r="E1" s="39"/>
      <c r="F1" s="41"/>
    </row>
    <row r="2" spans="1:6" ht="24.75" customHeight="1">
      <c r="A2" s="39"/>
      <c r="B2" s="39"/>
      <c r="C2" s="39"/>
      <c r="D2" s="39"/>
      <c r="E2" s="39"/>
      <c r="F2" s="41"/>
    </row>
    <row r="3" spans="1:6" ht="24.75" customHeight="1">
      <c r="A3" s="528" t="s">
        <v>29</v>
      </c>
      <c r="B3" s="528"/>
      <c r="C3" s="528"/>
      <c r="D3" s="528"/>
      <c r="E3" s="528"/>
      <c r="F3" s="41"/>
    </row>
    <row r="4" spans="1:6" ht="24.75" customHeight="1">
      <c r="A4" s="39"/>
      <c r="B4" s="39"/>
      <c r="C4" s="39"/>
      <c r="D4" s="39"/>
      <c r="E4" s="39"/>
      <c r="F4" s="41"/>
    </row>
    <row r="5" spans="1:6" ht="24.75" customHeight="1">
      <c r="A5" s="40"/>
      <c r="B5" s="39"/>
      <c r="C5" s="39"/>
      <c r="D5" s="506" t="str">
        <f>+'(3)見積書'!D5:E5</f>
        <v>令和　　年　　月　　日</v>
      </c>
      <c r="E5" s="506"/>
      <c r="F5" s="41"/>
    </row>
    <row r="6" spans="1:6" ht="24.75" customHeight="1">
      <c r="A6" s="39"/>
      <c r="B6" s="39"/>
      <c r="C6" s="39"/>
      <c r="D6" s="39"/>
      <c r="E6" s="39"/>
      <c r="F6" s="41"/>
    </row>
    <row r="7" spans="1:6" ht="24.75" customHeight="1">
      <c r="A7" s="40" t="s">
        <v>311</v>
      </c>
      <c r="B7" s="39"/>
      <c r="C7" s="39"/>
      <c r="D7" s="39"/>
      <c r="E7" s="39"/>
      <c r="F7" s="41"/>
    </row>
    <row r="8" spans="1:6" ht="24.75" customHeight="1">
      <c r="A8" s="21" t="s">
        <v>146</v>
      </c>
      <c r="B8" s="39"/>
      <c r="C8" s="39"/>
      <c r="D8" s="39"/>
      <c r="E8" s="39"/>
      <c r="F8" s="41"/>
    </row>
    <row r="9" spans="1:6" ht="24.75" customHeight="1">
      <c r="A9" s="39"/>
      <c r="B9" s="39"/>
      <c r="C9" s="39"/>
      <c r="D9" s="39"/>
      <c r="E9" s="39"/>
      <c r="F9" s="41"/>
    </row>
    <row r="10" spans="1:6" ht="24.75" customHeight="1">
      <c r="A10" s="40"/>
      <c r="B10" s="39"/>
      <c r="C10" s="80" t="s">
        <v>12</v>
      </c>
      <c r="D10" s="201" t="s">
        <v>95</v>
      </c>
      <c r="E10" s="39"/>
      <c r="F10" s="41"/>
    </row>
    <row r="11" spans="1:6" ht="24.75" customHeight="1">
      <c r="A11" s="40"/>
      <c r="B11" s="39"/>
      <c r="C11" s="80" t="s">
        <v>13</v>
      </c>
      <c r="D11" s="202" t="s">
        <v>92</v>
      </c>
      <c r="E11" s="39"/>
      <c r="F11" s="41"/>
    </row>
    <row r="12" spans="1:6" ht="24.75" customHeight="1">
      <c r="A12" s="40"/>
      <c r="B12" s="39"/>
      <c r="C12" s="80" t="s">
        <v>26</v>
      </c>
      <c r="D12" s="202" t="s">
        <v>120</v>
      </c>
      <c r="E12" s="39"/>
      <c r="F12" s="41"/>
    </row>
    <row r="13" spans="1:6" ht="24.75" customHeight="1">
      <c r="A13" s="40"/>
      <c r="B13" s="39"/>
      <c r="C13" s="80" t="s">
        <v>97</v>
      </c>
      <c r="D13" s="202" t="s">
        <v>96</v>
      </c>
      <c r="E13" s="39"/>
      <c r="F13" s="41"/>
    </row>
    <row r="14" spans="1:6" ht="24.75" customHeight="1">
      <c r="A14" s="39"/>
      <c r="B14" s="39"/>
      <c r="C14" s="39"/>
      <c r="D14" s="39"/>
      <c r="E14" s="39"/>
      <c r="F14" s="41"/>
    </row>
    <row r="15" spans="1:6" ht="24.75" customHeight="1">
      <c r="A15" s="39" t="s">
        <v>30</v>
      </c>
      <c r="B15" s="39"/>
      <c r="C15" s="39"/>
      <c r="D15" s="39"/>
      <c r="E15" s="39"/>
      <c r="F15" s="41"/>
    </row>
    <row r="16" spans="1:6" ht="24.75" customHeight="1">
      <c r="A16" s="39"/>
      <c r="B16" s="39"/>
      <c r="C16" s="39"/>
      <c r="D16" s="39"/>
      <c r="E16" s="39"/>
      <c r="F16" s="41"/>
    </row>
    <row r="17" spans="1:6" ht="24.75" customHeight="1">
      <c r="A17" s="500" t="s">
        <v>0</v>
      </c>
      <c r="B17" s="500"/>
      <c r="C17" s="500"/>
      <c r="D17" s="500"/>
      <c r="E17" s="500"/>
      <c r="F17" s="41"/>
    </row>
    <row r="18" spans="1:6" ht="24.75" customHeight="1">
      <c r="A18" s="39"/>
      <c r="B18" s="39"/>
      <c r="C18" s="39"/>
      <c r="D18" s="39"/>
      <c r="E18" s="39"/>
      <c r="F18" s="41"/>
    </row>
    <row r="19" spans="1:6" ht="24.75" customHeight="1">
      <c r="A19" s="57"/>
      <c r="B19" s="58"/>
      <c r="C19" s="58"/>
      <c r="D19" s="58"/>
      <c r="E19" s="59"/>
      <c r="F19" s="41"/>
    </row>
    <row r="20" spans="1:6" ht="24.75" customHeight="1">
      <c r="A20" s="60" t="s">
        <v>18</v>
      </c>
      <c r="B20" s="61" t="s">
        <v>19</v>
      </c>
      <c r="C20" s="61" t="s">
        <v>20</v>
      </c>
      <c r="D20" s="61" t="s">
        <v>21</v>
      </c>
      <c r="E20" s="62" t="s">
        <v>22</v>
      </c>
      <c r="F20" s="41"/>
    </row>
    <row r="21" spans="1:6" ht="24.75" customHeight="1">
      <c r="A21" s="63"/>
      <c r="B21" s="64"/>
      <c r="C21" s="65" t="s">
        <v>16</v>
      </c>
      <c r="D21" s="65" t="s">
        <v>17</v>
      </c>
      <c r="E21" s="66" t="s">
        <v>17</v>
      </c>
      <c r="F21" s="41"/>
    </row>
    <row r="22" spans="1:6" ht="24.75" customHeight="1">
      <c r="A22" s="58"/>
      <c r="B22" s="58"/>
      <c r="C22" s="58"/>
      <c r="D22" s="58"/>
      <c r="E22" s="58"/>
      <c r="F22" s="41"/>
    </row>
    <row r="23" spans="1:6" ht="24.75" customHeight="1">
      <c r="A23" s="68" t="s">
        <v>23</v>
      </c>
      <c r="B23" s="221" t="s">
        <v>42</v>
      </c>
      <c r="C23" s="70"/>
      <c r="D23" s="70"/>
      <c r="E23" s="70"/>
      <c r="F23" s="41"/>
    </row>
    <row r="24" spans="1:6" ht="24.75" customHeight="1">
      <c r="A24" s="64"/>
      <c r="B24" s="64"/>
      <c r="C24" s="64"/>
      <c r="D24" s="64"/>
      <c r="E24" s="64"/>
      <c r="F24" s="41"/>
    </row>
    <row r="25" spans="1:6" ht="24.75" customHeight="1">
      <c r="A25" s="545" t="s">
        <v>1</v>
      </c>
      <c r="B25" s="545"/>
      <c r="C25" s="82">
        <f>SUM(C22:C24)</f>
        <v>0</v>
      </c>
      <c r="D25" s="83"/>
      <c r="E25" s="82">
        <f>SUM(E22:E24)</f>
        <v>0</v>
      </c>
      <c r="F25" s="41"/>
    </row>
    <row r="26" spans="1:6" ht="27" customHeight="1">
      <c r="A26" s="542" t="s">
        <v>31</v>
      </c>
      <c r="B26" s="71" t="s">
        <v>163</v>
      </c>
      <c r="C26" s="71"/>
      <c r="D26" s="72"/>
      <c r="E26" s="73"/>
      <c r="F26" s="41"/>
    </row>
    <row r="27" spans="1:6" ht="27" customHeight="1">
      <c r="A27" s="543"/>
      <c r="B27" s="74" t="s">
        <v>162</v>
      </c>
      <c r="C27" s="74"/>
      <c r="D27" s="74"/>
      <c r="E27" s="75"/>
      <c r="F27" s="41"/>
    </row>
    <row r="28" spans="1:6" ht="27" customHeight="1">
      <c r="A28" s="544"/>
      <c r="B28" s="546" t="s">
        <v>164</v>
      </c>
      <c r="C28" s="547"/>
      <c r="D28" s="547"/>
      <c r="E28" s="548"/>
      <c r="F28" s="41"/>
    </row>
    <row r="29" spans="1:6" ht="13.5">
      <c r="A29" s="41"/>
      <c r="B29" s="41"/>
      <c r="C29" s="41"/>
      <c r="D29" s="41"/>
      <c r="E29" s="41"/>
      <c r="F29" s="41"/>
    </row>
    <row r="30" spans="1:6" ht="13.5">
      <c r="A30" s="41"/>
      <c r="B30" s="41"/>
      <c r="C30" s="41"/>
      <c r="D30" s="41"/>
      <c r="E30" s="41"/>
      <c r="F30" s="41"/>
    </row>
    <row r="31" spans="1:6" ht="13.5">
      <c r="A31" s="41"/>
      <c r="B31" s="41"/>
      <c r="C31" s="41"/>
      <c r="D31" s="41"/>
      <c r="E31" s="41"/>
      <c r="F31" s="41"/>
    </row>
    <row r="32" spans="1:6" ht="13.5">
      <c r="A32" s="41"/>
      <c r="B32" s="41"/>
      <c r="C32" s="41"/>
      <c r="D32" s="41"/>
      <c r="E32" s="41"/>
      <c r="F32" s="41"/>
    </row>
    <row r="33" spans="1:6" ht="13.5">
      <c r="A33" s="41"/>
      <c r="B33" s="41"/>
      <c r="C33" s="41"/>
      <c r="D33" s="41"/>
      <c r="E33" s="41"/>
      <c r="F33" s="41"/>
    </row>
    <row r="34" spans="1:6" ht="13.5">
      <c r="A34" s="41"/>
      <c r="B34" s="41"/>
      <c r="C34" s="41"/>
      <c r="D34" s="41"/>
      <c r="E34" s="41"/>
      <c r="F34" s="41"/>
    </row>
    <row r="35" spans="1:6" ht="13.5">
      <c r="A35" s="41"/>
      <c r="B35" s="41"/>
      <c r="C35" s="41"/>
      <c r="D35" s="41"/>
      <c r="E35" s="41"/>
      <c r="F35" s="41"/>
    </row>
    <row r="36" spans="1:6" ht="13.5">
      <c r="A36" s="41"/>
      <c r="B36" s="41"/>
      <c r="C36" s="41"/>
      <c r="D36" s="41"/>
      <c r="E36" s="41"/>
      <c r="F36" s="41"/>
    </row>
    <row r="37" spans="1:6" ht="13.5">
      <c r="A37" s="41"/>
      <c r="B37" s="41"/>
      <c r="C37" s="41"/>
      <c r="D37" s="41"/>
      <c r="E37" s="41"/>
      <c r="F37" s="41"/>
    </row>
    <row r="38" spans="1:6" ht="13.5">
      <c r="A38" s="41"/>
      <c r="B38" s="41"/>
      <c r="C38" s="41"/>
      <c r="D38" s="41"/>
      <c r="E38" s="41"/>
      <c r="F38" s="41"/>
    </row>
    <row r="39" spans="1:6" ht="13.5">
      <c r="A39" s="41"/>
      <c r="B39" s="41"/>
      <c r="C39" s="41"/>
      <c r="D39" s="41"/>
      <c r="E39" s="41"/>
      <c r="F39" s="41"/>
    </row>
    <row r="40" spans="1:6" ht="13.5">
      <c r="A40" s="41"/>
      <c r="B40" s="41"/>
      <c r="C40" s="41"/>
      <c r="D40" s="41"/>
      <c r="E40" s="41"/>
      <c r="F40" s="41"/>
    </row>
    <row r="41" spans="1:6" ht="13.5">
      <c r="A41" s="41"/>
      <c r="B41" s="41"/>
      <c r="C41" s="41"/>
      <c r="D41" s="41"/>
      <c r="E41" s="41"/>
      <c r="F41" s="41"/>
    </row>
    <row r="42" spans="1:6" ht="13.5">
      <c r="A42" s="41"/>
      <c r="B42" s="41"/>
      <c r="C42" s="41"/>
      <c r="D42" s="41"/>
      <c r="E42" s="41"/>
      <c r="F42" s="41"/>
    </row>
    <row r="43" spans="1:6" ht="13.5">
      <c r="A43" s="41"/>
      <c r="B43" s="41"/>
      <c r="C43" s="41"/>
      <c r="D43" s="41"/>
      <c r="E43" s="41"/>
      <c r="F43" s="41"/>
    </row>
    <row r="44" spans="1:6" ht="13.5">
      <c r="A44" s="41"/>
      <c r="B44" s="41"/>
      <c r="C44" s="41"/>
      <c r="D44" s="41"/>
      <c r="E44" s="41"/>
      <c r="F44" s="41"/>
    </row>
    <row r="45" spans="1:6" ht="13.5">
      <c r="A45" s="41"/>
      <c r="B45" s="41"/>
      <c r="C45" s="41"/>
      <c r="D45" s="41"/>
      <c r="E45" s="41"/>
      <c r="F45" s="41"/>
    </row>
    <row r="46" spans="1:6" ht="13.5">
      <c r="A46" s="41"/>
      <c r="B46" s="41"/>
      <c r="C46" s="41"/>
      <c r="D46" s="41"/>
      <c r="E46" s="41"/>
      <c r="F46" s="41"/>
    </row>
    <row r="47" spans="1:6" ht="13.5">
      <c r="A47" s="41"/>
      <c r="B47" s="41"/>
      <c r="C47" s="41"/>
      <c r="D47" s="41"/>
      <c r="E47" s="41"/>
      <c r="F47" s="41"/>
    </row>
    <row r="48" spans="1:6" ht="13.5">
      <c r="A48" s="41"/>
      <c r="B48" s="41"/>
      <c r="C48" s="41"/>
      <c r="D48" s="41"/>
      <c r="E48" s="41"/>
      <c r="F48" s="41"/>
    </row>
    <row r="49" spans="1:6" ht="13.5">
      <c r="A49" s="41"/>
      <c r="B49" s="41"/>
      <c r="C49" s="41"/>
      <c r="D49" s="41"/>
      <c r="E49" s="41"/>
      <c r="F49" s="41"/>
    </row>
    <row r="50" spans="1:6" ht="13.5">
      <c r="A50" s="41"/>
      <c r="B50" s="41"/>
      <c r="C50" s="41"/>
      <c r="D50" s="41"/>
      <c r="E50" s="41"/>
      <c r="F50" s="41"/>
    </row>
    <row r="51" spans="1:6" ht="13.5">
      <c r="A51" s="41"/>
      <c r="B51" s="41"/>
      <c r="C51" s="41"/>
      <c r="D51" s="41"/>
      <c r="E51" s="41"/>
      <c r="F51" s="41"/>
    </row>
    <row r="52" spans="1:6" ht="13.5">
      <c r="A52" s="41"/>
      <c r="B52" s="41"/>
      <c r="C52" s="41"/>
      <c r="D52" s="41"/>
      <c r="E52" s="41"/>
      <c r="F52" s="41"/>
    </row>
    <row r="53" spans="1:6" ht="13.5">
      <c r="A53" s="41"/>
      <c r="B53" s="41"/>
      <c r="C53" s="41"/>
      <c r="D53" s="41"/>
      <c r="E53" s="41"/>
      <c r="F53" s="41"/>
    </row>
    <row r="54" spans="1:6" ht="13.5">
      <c r="A54" s="41"/>
      <c r="B54" s="41"/>
      <c r="C54" s="41"/>
      <c r="D54" s="41"/>
      <c r="E54" s="41"/>
      <c r="F54" s="41"/>
    </row>
    <row r="55" spans="1:6" ht="13.5">
      <c r="A55" s="41"/>
      <c r="B55" s="41"/>
      <c r="C55" s="41"/>
      <c r="D55" s="41"/>
      <c r="E55" s="41"/>
      <c r="F55" s="41"/>
    </row>
    <row r="56" spans="1:6" ht="13.5">
      <c r="A56" s="41"/>
      <c r="B56" s="41"/>
      <c r="C56" s="41"/>
      <c r="D56" s="41"/>
      <c r="E56" s="41"/>
      <c r="F56" s="41"/>
    </row>
    <row r="57" spans="1:6" ht="13.5">
      <c r="A57" s="41"/>
      <c r="B57" s="41"/>
      <c r="C57" s="41"/>
      <c r="D57" s="41"/>
      <c r="E57" s="41"/>
      <c r="F57" s="41"/>
    </row>
    <row r="58" spans="1:6" ht="13.5">
      <c r="A58" s="41"/>
      <c r="B58" s="41"/>
      <c r="C58" s="41"/>
      <c r="D58" s="41"/>
      <c r="E58" s="41"/>
      <c r="F58" s="41"/>
    </row>
    <row r="59" spans="1:6" ht="13.5">
      <c r="A59" s="41"/>
      <c r="B59" s="41"/>
      <c r="C59" s="41"/>
      <c r="D59" s="41"/>
      <c r="E59" s="41"/>
      <c r="F59" s="41"/>
    </row>
    <row r="60" spans="1:6" ht="13.5">
      <c r="A60" s="41"/>
      <c r="B60" s="41"/>
      <c r="C60" s="41"/>
      <c r="D60" s="41"/>
      <c r="E60" s="41"/>
      <c r="F60" s="41"/>
    </row>
    <row r="61" spans="1:6" ht="13.5">
      <c r="A61" s="41"/>
      <c r="B61" s="41"/>
      <c r="C61" s="41"/>
      <c r="D61" s="41"/>
      <c r="E61" s="41"/>
      <c r="F61" s="41"/>
    </row>
    <row r="62" spans="1:6" ht="13.5">
      <c r="A62" s="41"/>
      <c r="B62" s="41"/>
      <c r="C62" s="41"/>
      <c r="D62" s="41"/>
      <c r="E62" s="41"/>
      <c r="F62" s="41"/>
    </row>
    <row r="63" spans="1:6" ht="13.5">
      <c r="A63" s="41"/>
      <c r="B63" s="41"/>
      <c r="C63" s="41"/>
      <c r="D63" s="41"/>
      <c r="E63" s="41"/>
      <c r="F63" s="41"/>
    </row>
    <row r="64" spans="1:6" ht="13.5">
      <c r="A64" s="41"/>
      <c r="B64" s="41"/>
      <c r="C64" s="41"/>
      <c r="D64" s="41"/>
      <c r="E64" s="41"/>
      <c r="F64" s="41"/>
    </row>
    <row r="65" spans="1:6" ht="13.5">
      <c r="A65" s="41"/>
      <c r="B65" s="41"/>
      <c r="C65" s="41"/>
      <c r="D65" s="41"/>
      <c r="E65" s="41"/>
      <c r="F65" s="41"/>
    </row>
    <row r="66" spans="1:6" ht="13.5">
      <c r="A66" s="41"/>
      <c r="B66" s="41"/>
      <c r="C66" s="41"/>
      <c r="D66" s="41"/>
      <c r="E66" s="41"/>
      <c r="F66" s="41"/>
    </row>
    <row r="67" spans="1:6" ht="13.5">
      <c r="A67" s="41"/>
      <c r="B67" s="41"/>
      <c r="C67" s="41"/>
      <c r="D67" s="41"/>
      <c r="E67" s="41"/>
      <c r="F67" s="41"/>
    </row>
    <row r="68" spans="1:6" ht="13.5">
      <c r="A68" s="41"/>
      <c r="B68" s="41"/>
      <c r="C68" s="41"/>
      <c r="D68" s="41"/>
      <c r="E68" s="41"/>
      <c r="F68" s="41"/>
    </row>
    <row r="69" spans="1:6" ht="13.5">
      <c r="A69" s="41"/>
      <c r="B69" s="41"/>
      <c r="C69" s="41"/>
      <c r="D69" s="41"/>
      <c r="E69" s="41"/>
      <c r="F69" s="41"/>
    </row>
    <row r="70" spans="1:6" ht="13.5">
      <c r="A70" s="41"/>
      <c r="B70" s="41"/>
      <c r="C70" s="41"/>
      <c r="D70" s="41"/>
      <c r="E70" s="41"/>
      <c r="F70" s="41"/>
    </row>
    <row r="71" spans="1:6" ht="13.5">
      <c r="A71" s="41"/>
      <c r="B71" s="41"/>
      <c r="C71" s="41"/>
      <c r="D71" s="41"/>
      <c r="E71" s="41"/>
      <c r="F71" s="41"/>
    </row>
    <row r="72" spans="1:6" ht="13.5">
      <c r="A72" s="41"/>
      <c r="B72" s="41"/>
      <c r="C72" s="41"/>
      <c r="D72" s="41"/>
      <c r="E72" s="41"/>
      <c r="F72" s="41"/>
    </row>
    <row r="73" spans="1:6" ht="13.5">
      <c r="A73" s="41"/>
      <c r="B73" s="41"/>
      <c r="C73" s="41"/>
      <c r="D73" s="41"/>
      <c r="E73" s="41"/>
      <c r="F73" s="41"/>
    </row>
    <row r="74" spans="1:6" ht="13.5">
      <c r="A74" s="41"/>
      <c r="B74" s="41"/>
      <c r="C74" s="41"/>
      <c r="D74" s="41"/>
      <c r="E74" s="41"/>
      <c r="F74" s="41"/>
    </row>
    <row r="75" spans="1:6" ht="13.5">
      <c r="A75" s="41"/>
      <c r="B75" s="41"/>
      <c r="C75" s="41"/>
      <c r="D75" s="41"/>
      <c r="E75" s="41"/>
      <c r="F75" s="41"/>
    </row>
    <row r="76" spans="1:6" ht="13.5">
      <c r="A76" s="41"/>
      <c r="B76" s="41"/>
      <c r="C76" s="41"/>
      <c r="D76" s="41"/>
      <c r="E76" s="41"/>
      <c r="F76" s="41"/>
    </row>
    <row r="77" spans="1:6" ht="13.5">
      <c r="A77" s="41"/>
      <c r="B77" s="41"/>
      <c r="C77" s="41"/>
      <c r="D77" s="41"/>
      <c r="E77" s="41"/>
      <c r="F77" s="41"/>
    </row>
    <row r="78" spans="1:6" ht="13.5">
      <c r="A78" s="41"/>
      <c r="B78" s="41"/>
      <c r="C78" s="41"/>
      <c r="D78" s="41"/>
      <c r="E78" s="41"/>
      <c r="F78" s="41"/>
    </row>
    <row r="79" spans="1:6" ht="13.5">
      <c r="A79" s="41"/>
      <c r="B79" s="41"/>
      <c r="C79" s="41"/>
      <c r="D79" s="41"/>
      <c r="E79" s="41"/>
      <c r="F79" s="41"/>
    </row>
    <row r="80" spans="1:6" ht="13.5">
      <c r="A80" s="41"/>
      <c r="B80" s="41"/>
      <c r="C80" s="41"/>
      <c r="D80" s="41"/>
      <c r="E80" s="41"/>
      <c r="F80" s="41"/>
    </row>
    <row r="81" spans="1:6" ht="13.5">
      <c r="A81" s="41"/>
      <c r="B81" s="41"/>
      <c r="C81" s="41"/>
      <c r="D81" s="41"/>
      <c r="E81" s="41"/>
      <c r="F81" s="41"/>
    </row>
  </sheetData>
  <sheetProtection/>
  <mergeCells count="6">
    <mergeCell ref="A26:A28"/>
    <mergeCell ref="A25:B25"/>
    <mergeCell ref="A3:E3"/>
    <mergeCell ref="D5:E5"/>
    <mergeCell ref="A17:E17"/>
    <mergeCell ref="B28:E28"/>
  </mergeCells>
  <printOptions/>
  <pageMargins left="0.984251968503937" right="0.7874015748031497" top="0.87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sake03</cp:lastModifiedBy>
  <cp:lastPrinted>2013-05-07T05:46:16Z</cp:lastPrinted>
  <dcterms:created xsi:type="dcterms:W3CDTF">1997-01-08T22:48:59Z</dcterms:created>
  <dcterms:modified xsi:type="dcterms:W3CDTF">2019-09-19T01:39:33Z</dcterms:modified>
  <cp:category/>
  <cp:version/>
  <cp:contentType/>
  <cp:contentStatus/>
</cp:coreProperties>
</file>